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My_Files_This_MiMZ\Neena_Data Analytics\HomeWork\kickstarter-analysis\"/>
    </mc:Choice>
  </mc:AlternateContent>
  <xr:revisionPtr revIDLastSave="0" documentId="13_ncr:1_{69019343-645F-44C0-8BA9-0F4836BD9F6E}" xr6:coauthVersionLast="47" xr6:coauthVersionMax="47" xr10:uidLastSave="{00000000-0000-0000-0000-000000000000}"/>
  <bookViews>
    <workbookView xWindow="210" yWindow="280" windowWidth="21570" windowHeight="12720" firstSheet="2" activeTab="3" xr2:uid="{00000000-000D-0000-FFFF-FFFF00000000}"/>
  </bookViews>
  <sheets>
    <sheet name="Kickstarter" sheetId="1" r:id="rId1"/>
    <sheet name="Theater Outcomes by Launch Date" sheetId="19" r:id="rId2"/>
    <sheet name="Outcomes Based on Goals" sheetId="20" r:id="rId3"/>
    <sheet name="Outcome Based on Launch Date" sheetId="6" r:id="rId4"/>
    <sheet name="Edinburgh Research" sheetId="8" r:id="rId5"/>
    <sheet name="Descriptive Statistics" sheetId="11" r:id="rId6"/>
    <sheet name="Category Statistics" sheetId="2" r:id="rId7"/>
    <sheet name="Subcategory Statistics" sheetId="5" r:id="rId8"/>
  </sheets>
  <definedNames>
    <definedName name="_xlnm._FilterDatabase" localSheetId="0" hidden="1">Kickstarter!$R$1:$R$4115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20" l="1"/>
  <c r="B13" i="20"/>
  <c r="D16" i="20"/>
  <c r="C16" i="20"/>
  <c r="B16" i="20"/>
  <c r="B5" i="20"/>
  <c r="B11" i="20"/>
  <c r="D13" i="20"/>
  <c r="D12" i="20"/>
  <c r="D11" i="20"/>
  <c r="D10" i="20"/>
  <c r="D9" i="20"/>
  <c r="D8" i="20"/>
  <c r="D7" i="20"/>
  <c r="D6" i="20"/>
  <c r="D5" i="20"/>
  <c r="C12" i="20"/>
  <c r="C11" i="20"/>
  <c r="C10" i="20"/>
  <c r="C9" i="20"/>
  <c r="C8" i="20"/>
  <c r="C7" i="20"/>
  <c r="C6" i="20"/>
  <c r="C5" i="20"/>
  <c r="B12" i="20"/>
  <c r="B10" i="20"/>
  <c r="B9" i="20"/>
  <c r="B8" i="20"/>
  <c r="B7" i="20"/>
  <c r="B6" i="20"/>
  <c r="D4" i="20"/>
  <c r="C4" i="20"/>
  <c r="B4" i="20"/>
  <c r="D3" i="20"/>
  <c r="C3" i="20"/>
  <c r="B3" i="20"/>
  <c r="D2" i="20"/>
  <c r="C2" i="20"/>
  <c r="B2" i="20"/>
  <c r="C15" i="11"/>
  <c r="C14" i="11"/>
  <c r="C13" i="11"/>
  <c r="B15" i="11"/>
  <c r="B14" i="11"/>
  <c r="B13" i="11"/>
  <c r="C6" i="11"/>
  <c r="C5" i="11"/>
  <c r="C4" i="11"/>
  <c r="B6" i="11"/>
  <c r="B5" i="11"/>
  <c r="B4" i="11"/>
  <c r="C12" i="11"/>
  <c r="B12" i="11"/>
  <c r="C11" i="11"/>
  <c r="B11" i="11"/>
  <c r="C3" i="11"/>
  <c r="B3" i="11"/>
  <c r="C2" i="11"/>
  <c r="B2" i="11"/>
  <c r="F6" i="8"/>
  <c r="F5" i="8"/>
  <c r="F4" i="8"/>
  <c r="F3" i="8"/>
  <c r="F2" i="8"/>
  <c r="D6" i="8"/>
  <c r="D5" i="8"/>
  <c r="D4" i="8"/>
  <c r="D3" i="8"/>
  <c r="D2" i="8"/>
  <c r="C6" i="8"/>
  <c r="C5" i="8"/>
  <c r="C4" i="8"/>
  <c r="C3" i="8"/>
  <c r="C2" i="8"/>
  <c r="B6" i="8"/>
  <c r="B5" i="8"/>
  <c r="B4" i="8"/>
  <c r="B2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6" i="11" l="1"/>
  <c r="C7" i="11"/>
  <c r="C16" i="11"/>
  <c r="B7" i="11"/>
  <c r="E6" i="20"/>
  <c r="F6" i="20" s="1"/>
  <c r="E13" i="20"/>
  <c r="H13" i="20" s="1"/>
  <c r="E12" i="20"/>
  <c r="H12" i="20" s="1"/>
  <c r="E11" i="20"/>
  <c r="H11" i="20" s="1"/>
  <c r="E5" i="20"/>
  <c r="H5" i="20" s="1"/>
  <c r="E4" i="20"/>
  <c r="G4" i="20" s="1"/>
  <c r="D15" i="20"/>
  <c r="E3" i="20"/>
  <c r="F3" i="20" s="1"/>
  <c r="E2" i="20"/>
  <c r="F2" i="20" s="1"/>
  <c r="G6" i="20"/>
  <c r="H6" i="20"/>
  <c r="E10" i="20"/>
  <c r="H10" i="20" s="1"/>
  <c r="E9" i="20"/>
  <c r="F9" i="20" s="1"/>
  <c r="E8" i="20"/>
  <c r="F8" i="20" s="1"/>
  <c r="E7" i="20"/>
  <c r="H7" i="20" s="1"/>
  <c r="C15" i="20"/>
  <c r="B15" i="20"/>
  <c r="G2" i="20" l="1"/>
  <c r="F13" i="20"/>
  <c r="G13" i="20"/>
  <c r="F12" i="20"/>
  <c r="G12" i="20"/>
  <c r="F11" i="20"/>
  <c r="G11" i="20"/>
  <c r="F5" i="20"/>
  <c r="G5" i="20"/>
  <c r="G10" i="20"/>
  <c r="F10" i="20"/>
  <c r="G9" i="20"/>
  <c r="G8" i="20"/>
  <c r="H8" i="20"/>
  <c r="G7" i="20"/>
  <c r="F7" i="20"/>
  <c r="H4" i="20"/>
  <c r="F4" i="20"/>
  <c r="H3" i="20"/>
  <c r="G3" i="20"/>
  <c r="H9" i="20"/>
</calcChain>
</file>

<file path=xl/sharedStrings.xml><?xml version="1.0" encoding="utf-8"?>
<sst xmlns="http://schemas.openxmlformats.org/spreadsheetml/2006/main" count="33054" uniqueCount="8421">
  <si>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</si>
  <si>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</si>
  <si>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</si>
  <si>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</si>
  <si>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</si>
  <si>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</si>
  <si>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</si>
  <si>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</si>
  <si>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</si>
  <si>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</si>
  <si>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</si>
  <si>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</si>
  <si>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</si>
  <si>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</si>
  <si>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</si>
  <si>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</si>
  <si>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</si>
  <si>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</si>
  <si>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</si>
  <si>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</si>
  <si>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</si>
  <si>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</si>
  <si>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</si>
  <si>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</si>
  <si>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</si>
  <si>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</si>
  <si>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</si>
  <si>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</si>
  <si>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</si>
  <si>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</si>
  <si>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</si>
  <si>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</si>
  <si>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</si>
  <si>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</si>
  <si>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</si>
  <si>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</si>
  <si>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</si>
  <si>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</si>
  <si>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</si>
  <si>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</si>
  <si>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</si>
  <si>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</si>
  <si>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</si>
  <si>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</si>
  <si>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</si>
  <si>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</si>
  <si>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</si>
  <si>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</si>
  <si>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</si>
  <si>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</si>
  <si>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</si>
  <si>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</si>
  <si>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</si>
  <si>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</si>
  <si>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</si>
  <si>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</si>
  <si>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</si>
  <si>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</si>
  <si>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</si>
  <si>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</si>
  <si>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</si>
  <si>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</si>
  <si>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</si>
  <si>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</si>
  <si>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</si>
  <si>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</si>
  <si>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</si>
  <si>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</si>
  <si>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</si>
  <si>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</si>
  <si>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</si>
  <si>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</si>
  <si>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</si>
  <si>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</si>
  <si>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</si>
  <si>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</si>
  <si>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</si>
  <si>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</si>
  <si>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</si>
  <si>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</si>
  <si>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</si>
  <si>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</si>
  <si>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</si>
  <si>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</si>
  <si>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</si>
  <si>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</si>
  <si>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</si>
  <si>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</si>
  <si>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</si>
  <si>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</si>
  <si>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</si>
  <si>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</si>
  <si>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</si>
  <si>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</si>
  <si>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</si>
  <si>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</si>
  <si>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</si>
  <si>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</si>
  <si>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</si>
  <si>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</si>
  <si>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</si>
  <si>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</si>
  <si>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</si>
  <si>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</si>
  <si>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</si>
  <si>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</si>
  <si>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</si>
  <si>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</si>
  <si>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</si>
  <si>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</si>
  <si>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</si>
  <si>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</si>
  <si>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</si>
  <si>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</si>
  <si>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</si>
  <si>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</si>
  <si>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</si>
  <si>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</si>
  <si>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</si>
  <si>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</si>
  <si>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</si>
  <si>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</si>
  <si>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</si>
  <si>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</si>
  <si>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</si>
  <si>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</si>
  <si>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</si>
  <si>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</si>
  <si>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</si>
  <si>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</si>
  <si>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</si>
  <si>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</si>
  <si>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</si>
  <si>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</si>
  <si>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</si>
  <si>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</si>
  <si>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</si>
  <si>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</si>
  <si>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</si>
  <si>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</si>
  <si>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</si>
  <si>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</si>
  <si>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</si>
  <si>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</si>
  <si>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</si>
  <si>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</si>
  <si>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</si>
  <si>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</si>
  <si>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</si>
  <si>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</si>
  <si>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</si>
  <si>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</si>
  <si>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</si>
  <si>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</si>
  <si>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</si>
  <si>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</si>
  <si>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</si>
  <si>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</si>
  <si>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</si>
  <si>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</si>
  <si>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</si>
  <si>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</si>
  <si>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</si>
  <si>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</si>
  <si>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</si>
  <si>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</si>
  <si>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</si>
  <si>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</si>
  <si>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</si>
  <si>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</si>
  <si>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</si>
  <si>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</si>
  <si>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</si>
  <si>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</si>
  <si>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</si>
  <si>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</si>
  <si>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</si>
  <si>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</si>
  <si>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</si>
  <si>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</si>
  <si>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</si>
  <si>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</si>
  <si>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</si>
  <si>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</si>
  <si>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</si>
  <si>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</si>
  <si>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</si>
  <si>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</si>
  <si>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</si>
  <si>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</si>
  <si>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</si>
  <si>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</si>
  <si>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</si>
  <si>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</si>
  <si>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</si>
  <si>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</si>
  <si>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</si>
  <si>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</si>
  <si>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</si>
  <si>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</si>
  <si>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</si>
  <si>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</si>
  <si>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</si>
  <si>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</si>
  <si>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</si>
  <si>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</si>
  <si>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</si>
  <si>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</si>
  <si>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</si>
  <si>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</si>
  <si>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</si>
  <si>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</si>
  <si>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</si>
  <si>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</si>
  <si>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</si>
  <si>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</si>
  <si>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</si>
  <si>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</si>
  <si>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</si>
  <si>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</si>
  <si>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</si>
  <si>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</si>
  <si>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</si>
  <si>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</si>
  <si>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</si>
  <si>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</si>
  <si>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</si>
  <si>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</si>
  <si>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</si>
  <si>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</si>
  <si>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</si>
  <si>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</si>
  <si>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</si>
  <si>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</si>
  <si>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</si>
  <si>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</si>
  <si>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</si>
  <si>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</si>
  <si>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</si>
  <si>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</si>
  <si>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</si>
  <si>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</si>
  <si>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</si>
  <si>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</si>
  <si>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</si>
  <si>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</si>
  <si>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</si>
  <si>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</si>
  <si>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</si>
  <si>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</si>
  <si>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</si>
  <si>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</si>
  <si>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</si>
  <si>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</si>
  <si>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</si>
  <si>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</si>
  <si>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</si>
  <si>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</si>
  <si>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</si>
  <si>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</si>
  <si>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</si>
  <si>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</si>
  <si>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</si>
  <si>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</si>
  <si>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</si>
  <si>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</si>
  <si>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</si>
  <si>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</si>
  <si>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</si>
  <si>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</si>
  <si>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</si>
  <si>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</si>
  <si>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</si>
  <si>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</si>
  <si>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</si>
  <si>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</si>
  <si>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</si>
  <si>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</si>
  <si>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</si>
  <si>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</si>
  <si>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</si>
  <si>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</si>
  <si>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</si>
  <si>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</si>
  <si>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</si>
  <si>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</si>
  <si>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</si>
  <si>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</si>
  <si>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</si>
  <si>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</si>
  <si>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</si>
  <si>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</si>
  <si>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</si>
  <si>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</si>
  <si>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</si>
  <si>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</si>
  <si>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</si>
  <si>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</si>
  <si>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</si>
  <si>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</si>
  <si>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</si>
  <si>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</si>
  <si>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</si>
  <si>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</si>
  <si>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</si>
  <si>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</si>
  <si>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</si>
  <si>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</si>
  <si>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</si>
  <si>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</si>
  <si>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</si>
  <si>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</si>
  <si>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</si>
  <si>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</si>
  <si>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</si>
  <si>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</si>
  <si>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</si>
  <si>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</si>
  <si>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</si>
  <si>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</si>
  <si>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</si>
  <si>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</si>
  <si>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</si>
  <si>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</si>
  <si>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</si>
  <si>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</si>
  <si>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</si>
  <si>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</si>
  <si>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</si>
  <si>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</si>
  <si>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</si>
  <si>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</si>
  <si>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</si>
  <si>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</si>
  <si>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</si>
  <si>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</si>
  <si>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</si>
  <si>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</si>
  <si>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</si>
  <si>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</si>
  <si>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</si>
  <si>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</si>
  <si>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</si>
  <si>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</si>
  <si>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</si>
  <si>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</si>
  <si>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</si>
  <si>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</si>
  <si>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</si>
  <si>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</si>
  <si>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</si>
  <si>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</si>
  <si>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</si>
  <si>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</si>
  <si>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</si>
  <si>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</si>
  <si>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</si>
  <si>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</si>
  <si>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</si>
  <si>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</si>
  <si>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</si>
  <si>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</si>
  <si>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</si>
  <si>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</si>
  <si>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</si>
  <si>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</si>
  <si>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</si>
  <si>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</si>
  <si>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</si>
  <si>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</si>
  <si>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</si>
  <si>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</si>
  <si>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</si>
  <si>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</si>
  <si>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</si>
  <si>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</si>
  <si>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</si>
  <si>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</si>
  <si>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</si>
  <si>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</si>
  <si>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</si>
  <si>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</si>
  <si>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</si>
  <si>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</si>
  <si>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</si>
  <si>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</si>
  <si>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</si>
  <si>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</si>
  <si>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</si>
  <si>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</si>
  <si>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</si>
  <si>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</si>
  <si>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</si>
  <si>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</si>
  <si>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</si>
  <si>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</si>
  <si>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</si>
  <si>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</si>
  <si>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</si>
  <si>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</si>
  <si>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</si>
  <si>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</si>
  <si>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</si>
  <si>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</si>
  <si>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</si>
  <si>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</si>
  <si>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</si>
  <si>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</si>
  <si>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</si>
  <si>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</si>
  <si>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</si>
  <si>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</si>
  <si>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</si>
  <si>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</si>
  <si>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</si>
  <si>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</si>
  <si>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</si>
  <si>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</si>
  <si>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</si>
  <si>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</si>
  <si>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</si>
  <si>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</si>
  <si>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</si>
  <si>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</si>
  <si>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</si>
  <si>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</si>
  <si>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</si>
  <si>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</si>
  <si>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</si>
  <si>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</si>
  <si>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</si>
  <si>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</si>
  <si>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</si>
  <si>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</si>
  <si>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</si>
  <si>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</si>
  <si>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</si>
  <si>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</si>
  <si>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</si>
  <si>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</si>
  <si>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</si>
  <si>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</si>
  <si>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</si>
  <si>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</si>
  <si>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</si>
  <si>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</si>
  <si>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</si>
  <si>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</si>
  <si>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</si>
  <si>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</si>
  <si>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</si>
  <si>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</si>
  <si>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</si>
  <si>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</si>
  <si>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</si>
  <si>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</si>
  <si>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</si>
  <si>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</si>
  <si>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</si>
  <si>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</si>
  <si>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</si>
  <si>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</si>
  <si>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</si>
  <si>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</si>
  <si>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</si>
  <si>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</si>
  <si>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</si>
  <si>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</si>
  <si>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</si>
  <si>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</si>
  <si>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</si>
  <si>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</si>
  <si>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</si>
  <si>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</si>
  <si>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</si>
  <si>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</si>
  <si>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</si>
  <si>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</si>
  <si>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</si>
  <si>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</si>
  <si>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</si>
  <si>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</si>
  <si>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</si>
  <si>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</si>
  <si>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</si>
  <si>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</si>
  <si>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</si>
  <si>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</si>
  <si>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</si>
  <si>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</si>
  <si>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</si>
  <si>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</si>
  <si>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</si>
  <si>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</si>
  <si>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</si>
  <si>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</si>
  <si>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</si>
  <si>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</si>
  <si>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</si>
  <si>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</si>
  <si>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</si>
  <si>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</si>
  <si>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</si>
  <si>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</si>
  <si>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</si>
  <si>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</si>
  <si>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</si>
  <si>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</si>
  <si>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</si>
  <si>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</si>
  <si>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</si>
  <si>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</si>
  <si>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</si>
  <si>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</si>
  <si>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</si>
  <si>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</si>
  <si>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</si>
  <si>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</si>
  <si>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</si>
  <si>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</si>
  <si>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</si>
  <si>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</si>
  <si>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</si>
  <si>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</si>
  <si>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</si>
  <si>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</si>
  <si>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</si>
  <si>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</si>
  <si>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</si>
  <si>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</si>
  <si>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</si>
  <si>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</si>
  <si>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</si>
  <si>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</si>
  <si>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</si>
  <si>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</si>
  <si>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</si>
  <si>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</si>
  <si>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</si>
  <si>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</si>
  <si>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</si>
  <si>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</si>
  <si>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</si>
  <si>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</si>
  <si>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</si>
  <si>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</si>
  <si>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</si>
  <si>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</si>
  <si>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</si>
  <si>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</si>
  <si>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</si>
  <si>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</si>
  <si>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</si>
  <si>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</si>
  <si>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</si>
  <si>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</si>
  <si>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</si>
  <si>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</si>
  <si>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</si>
  <si>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</si>
  <si>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</si>
  <si>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</si>
  <si>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</si>
  <si>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</si>
  <si>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</si>
  <si>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</si>
  <si>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</si>
  <si>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</si>
  <si>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</si>
  <si>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</si>
  <si>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</si>
  <si>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</si>
  <si>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</si>
  <si>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</si>
  <si>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</si>
  <si>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</si>
  <si>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</si>
  <si>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</si>
  <si>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</si>
  <si>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</si>
  <si>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</si>
  <si>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</si>
  <si>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</si>
  <si>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</si>
  <si>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</si>
  <si>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</si>
  <si>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</si>
  <si>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</si>
  <si>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</si>
  <si>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</si>
  <si>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</si>
  <si>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</si>
  <si>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</si>
  <si>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</si>
  <si>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</si>
  <si>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</si>
  <si>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</si>
  <si>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</si>
  <si>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</si>
  <si>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</si>
  <si>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</si>
  <si>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</si>
  <si>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</si>
  <si>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</si>
  <si>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</si>
  <si>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</si>
  <si>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</si>
  <si>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</si>
  <si>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</si>
  <si>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</si>
  <si>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</si>
  <si>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</si>
  <si>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</si>
  <si>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</si>
  <si>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</si>
  <si>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</si>
  <si>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</si>
  <si>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</si>
  <si>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</si>
  <si>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</si>
  <si>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</si>
  <si>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</si>
  <si>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</si>
  <si>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</si>
  <si>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</si>
  <si>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</si>
  <si>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</si>
  <si>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</si>
  <si>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</si>
  <si>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</si>
  <si>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</si>
  <si>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</si>
  <si>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</si>
  <si>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</si>
  <si>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</si>
  <si>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</si>
  <si>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</si>
  <si>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</si>
  <si>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</si>
  <si>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</si>
  <si>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</si>
  <si>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</si>
  <si>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</si>
  <si>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</si>
  <si>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</si>
  <si>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</si>
  <si>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</si>
  <si>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</si>
  <si>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</si>
  <si>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</si>
  <si>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</si>
  <si>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</si>
  <si>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</si>
  <si>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</si>
  <si>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</si>
  <si>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</si>
  <si>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</si>
  <si>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</si>
  <si>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</si>
  <si>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</si>
  <si>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</si>
  <si>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</si>
  <si>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</si>
  <si>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</si>
  <si>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</si>
  <si>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</si>
  <si>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</si>
  <si>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</si>
  <si>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</si>
  <si>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</si>
  <si>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</si>
  <si>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</si>
  <si>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</si>
  <si>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</si>
  <si>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</si>
  <si>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</si>
  <si>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</si>
  <si>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</si>
  <si>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</si>
  <si>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</si>
  <si>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</si>
  <si>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</si>
  <si>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</si>
  <si>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</si>
  <si>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</si>
  <si>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</si>
  <si>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</si>
  <si>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</si>
  <si>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</si>
  <si>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</si>
  <si>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</si>
  <si>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</si>
  <si>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</si>
  <si>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</si>
  <si>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</si>
  <si>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</si>
  <si>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</si>
  <si>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</si>
  <si>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</si>
  <si>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</si>
  <si>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</si>
  <si>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</si>
  <si>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</si>
  <si>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</si>
  <si>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</si>
  <si>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</si>
  <si>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</si>
  <si>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</si>
  <si>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</si>
  <si>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</si>
  <si>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</si>
  <si>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</si>
  <si>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</si>
  <si>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</si>
  <si>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</si>
  <si>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</si>
  <si>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</si>
  <si>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</si>
  <si>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</si>
  <si>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</si>
  <si>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</si>
  <si>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</si>
  <si>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</si>
  <si>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</si>
  <si>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</si>
  <si>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</si>
  <si>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</si>
  <si>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</si>
  <si>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</si>
  <si>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</si>
  <si>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</si>
  <si>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</si>
  <si>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</si>
  <si>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</si>
  <si>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</si>
  <si>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</si>
  <si>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</si>
  <si>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</si>
  <si>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</si>
  <si>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</si>
  <si>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</si>
  <si>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</si>
  <si>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</si>
  <si>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</si>
  <si>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</si>
  <si>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</si>
  <si>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</si>
  <si>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</si>
  <si>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</si>
  <si>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</si>
  <si>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</si>
  <si>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</si>
  <si>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</si>
  <si>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</si>
  <si>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</si>
  <si>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</si>
  <si>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</si>
  <si>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</si>
  <si>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</si>
  <si>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</si>
  <si>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</si>
  <si>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</si>
  <si>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</si>
  <si>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</si>
  <si>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</si>
  <si>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</si>
  <si>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</si>
  <si>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</si>
  <si>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</si>
  <si>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</si>
  <si>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</si>
  <si>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</si>
  <si>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</si>
  <si>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</si>
  <si>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</si>
  <si>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</si>
  <si>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</si>
  <si>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</si>
  <si>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</si>
  <si>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</si>
  <si>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</si>
  <si>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</si>
  <si>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</si>
  <si>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</si>
  <si>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</si>
  <si>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</si>
  <si>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</si>
  <si>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</si>
  <si>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</si>
  <si>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</si>
  <si>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</si>
  <si>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</si>
  <si>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</si>
  <si>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</si>
  <si>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</si>
  <si>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</si>
  <si>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</si>
  <si>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</si>
  <si>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</si>
  <si>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</si>
  <si>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</si>
  <si>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</si>
  <si>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</si>
  <si>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</si>
  <si>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</si>
  <si>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</si>
  <si>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</si>
  <si>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</si>
  <si>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</si>
  <si>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</si>
  <si>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</si>
  <si>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</si>
  <si>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</si>
  <si>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</si>
  <si>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</si>
  <si>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</si>
  <si>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</si>
  <si>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</si>
  <si>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</si>
  <si>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</si>
  <si>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</si>
  <si>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</si>
  <si>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</si>
  <si>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</si>
  <si>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</si>
  <si>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</si>
  <si>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</si>
  <si>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</si>
  <si>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</si>
  <si>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</si>
  <si>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</si>
  <si>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</si>
  <si>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</si>
  <si>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</si>
  <si>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</si>
  <si>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</si>
  <si>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</si>
  <si>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</si>
  <si>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</si>
  <si>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</si>
  <si>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</si>
  <si>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</si>
  <si>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</si>
  <si>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</si>
  <si>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</si>
  <si>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</si>
  <si>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</si>
  <si>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</si>
  <si>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</si>
  <si>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</si>
  <si>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</si>
  <si>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</si>
  <si>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</si>
  <si>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</si>
  <si>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</si>
  <si>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</si>
  <si>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</si>
  <si>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</si>
  <si>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</si>
  <si>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</si>
  <si>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</si>
  <si>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</si>
  <si>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</si>
  <si>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</si>
  <si>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</si>
  <si>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</si>
  <si>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</si>
  <si>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</si>
  <si>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</si>
  <si>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</si>
  <si>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</si>
  <si>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</si>
  <si>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</si>
  <si>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</si>
  <si>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</si>
  <si>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</si>
  <si>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</si>
  <si>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</si>
  <si>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</si>
  <si>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</si>
  <si>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</si>
  <si>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</si>
  <si>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</si>
  <si>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</si>
  <si>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</si>
  <si>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</si>
  <si>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</si>
  <si>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</si>
  <si>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</si>
  <si>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</si>
  <si>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</si>
  <si>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</si>
  <si>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</si>
  <si>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</si>
  <si>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</si>
  <si>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</si>
  <si>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</si>
  <si>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</si>
  <si>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</si>
  <si>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</si>
  <si>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</si>
  <si>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</si>
  <si>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</si>
  <si>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</si>
  <si>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</si>
  <si>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</si>
  <si>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</si>
  <si>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</si>
  <si>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</si>
  <si>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</si>
  <si>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</si>
  <si>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</si>
  <si>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</si>
  <si>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</si>
  <si>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</si>
  <si>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</si>
  <si>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</si>
  <si>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</si>
  <si>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</si>
  <si>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</si>
  <si>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</si>
  <si>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</si>
  <si>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</si>
  <si>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</si>
  <si>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</si>
  <si>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</si>
  <si>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</si>
  <si>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</si>
  <si>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</si>
  <si>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</si>
  <si>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</si>
  <si>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</si>
  <si>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</si>
  <si>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</si>
  <si>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</si>
  <si>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</si>
  <si>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</si>
  <si>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</si>
  <si>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</si>
  <si>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</si>
  <si>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</si>
  <si>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</si>
  <si>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</si>
  <si>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</si>
  <si>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</si>
  <si>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</si>
  <si>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</si>
  <si>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</si>
  <si>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</si>
  <si>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</si>
  <si>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</si>
  <si>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</si>
  <si>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</si>
  <si>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</si>
  <si>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</si>
  <si>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</si>
  <si>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</si>
  <si>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</si>
  <si>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</si>
  <si>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</si>
  <si>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</si>
  <si>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</si>
  <si>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</si>
  <si>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</si>
  <si>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</si>
  <si>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</si>
  <si>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</si>
  <si>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</si>
  <si>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</si>
  <si>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</si>
  <si>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</si>
  <si>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</si>
  <si>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</si>
  <si>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</si>
  <si>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</si>
  <si>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</si>
  <si>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</si>
  <si>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</si>
  <si>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</si>
  <si>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</si>
  <si>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</si>
  <si>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</si>
  <si>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</si>
  <si>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</si>
  <si>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</si>
  <si>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</si>
  <si>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</si>
  <si>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</si>
  <si>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</si>
  <si>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</si>
  <si>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</si>
  <si>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</si>
  <si>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</si>
  <si>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</si>
  <si>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</si>
  <si>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</si>
  <si>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</si>
  <si>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</si>
  <si>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</si>
  <si>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</si>
  <si>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</si>
  <si>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</si>
  <si>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</si>
  <si>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</si>
  <si>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</si>
  <si>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</si>
  <si>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</si>
  <si>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</si>
  <si>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</si>
  <si>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</si>
  <si>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</si>
  <si>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</si>
  <si>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</si>
  <si>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</si>
  <si>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</si>
  <si>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</si>
  <si>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</si>
  <si>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</si>
  <si>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</si>
  <si>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</si>
  <si>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</si>
  <si>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</si>
  <si>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</si>
  <si>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</si>
  <si>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</si>
  <si>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</si>
  <si>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</si>
  <si>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</si>
  <si>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</si>
  <si>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</si>
  <si>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</si>
  <si>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</si>
  <si>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</si>
  <si>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</si>
  <si>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</si>
  <si>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</si>
  <si>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</si>
  <si>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</si>
  <si>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</si>
  <si>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</si>
  <si>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</si>
  <si>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</si>
  <si>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</si>
  <si>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</si>
  <si>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</si>
  <si>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</si>
  <si>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</si>
  <si>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</si>
  <si>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</si>
  <si>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</si>
  <si>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</si>
  <si>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</si>
  <si>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</si>
  <si>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</si>
  <si>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</si>
  <si>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</si>
  <si>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</si>
  <si>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</si>
  <si>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</si>
  <si>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</si>
  <si>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</si>
  <si>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</si>
  <si>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</si>
  <si>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</si>
  <si>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</si>
  <si>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</si>
  <si>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</si>
  <si>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</si>
  <si>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</si>
  <si>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</si>
  <si>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</si>
  <si>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</si>
  <si>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</si>
  <si>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</si>
  <si>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</si>
  <si>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</si>
  <si>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</si>
  <si>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</si>
  <si>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</si>
  <si>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</si>
  <si>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</si>
  <si>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</si>
  <si>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</si>
  <si>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</si>
  <si>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</si>
  <si>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</si>
  <si>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</si>
  <si>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</si>
  <si>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</si>
  <si>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</si>
  <si>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</si>
  <si>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</si>
  <si>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</si>
  <si>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</si>
  <si>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</si>
  <si>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</si>
  <si>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</si>
  <si>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</si>
  <si>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</si>
  <si>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</si>
  <si>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</si>
  <si>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</si>
  <si>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</si>
  <si>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</si>
  <si>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</si>
  <si>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</si>
  <si>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</si>
  <si>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</si>
  <si>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</si>
  <si>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</si>
  <si>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</si>
  <si>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</si>
  <si>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</si>
  <si>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</si>
  <si>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</si>
  <si>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</si>
  <si>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</si>
  <si>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</si>
  <si>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</si>
  <si>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</si>
  <si>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</si>
  <si>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</si>
  <si>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</si>
  <si>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</si>
  <si>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</si>
  <si>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</si>
  <si>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</si>
  <si>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</si>
  <si>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</si>
  <si>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</si>
  <si>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</si>
  <si>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</si>
  <si>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</si>
  <si>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</si>
  <si>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</si>
  <si>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</si>
  <si>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</si>
  <si>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</si>
  <si>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</si>
  <si>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</si>
  <si>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</si>
  <si>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</si>
  <si>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</si>
  <si>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</si>
  <si>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</si>
  <si>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</si>
  <si>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</si>
  <si>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</si>
  <si>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</si>
  <si>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</si>
  <si>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</si>
  <si>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</si>
  <si>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</si>
  <si>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</si>
  <si>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</si>
  <si>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</si>
  <si>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</si>
  <si>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</si>
  <si>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</si>
  <si>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</si>
  <si>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</si>
  <si>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</si>
  <si>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</si>
  <si>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</si>
  <si>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</si>
  <si>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</si>
  <si>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</si>
  <si>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</si>
  <si>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</si>
  <si>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</si>
  <si>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</si>
  <si>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</si>
  <si>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</si>
  <si>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</si>
  <si>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</si>
  <si>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</si>
  <si>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</si>
  <si>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</si>
  <si>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</si>
  <si>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</si>
  <si>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</si>
  <si>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</si>
  <si>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</si>
  <si>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</si>
  <si>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</si>
  <si>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</si>
  <si>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</si>
  <si>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</si>
  <si>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</si>
  <si>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</si>
  <si>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</si>
  <si>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</si>
  <si>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</si>
  <si>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</si>
  <si>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</si>
  <si>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</si>
  <si>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</si>
  <si>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</si>
  <si>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</si>
  <si>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</si>
  <si>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</si>
  <si>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</si>
  <si>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</si>
  <si>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</si>
  <si>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</si>
  <si>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</si>
  <si>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</si>
  <si>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</si>
  <si>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</si>
  <si>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</si>
  <si>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</si>
  <si>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</si>
  <si>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</si>
  <si>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</si>
  <si>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</si>
  <si>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</si>
  <si>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</si>
  <si>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</si>
  <si>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</si>
  <si>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</si>
  <si>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</si>
  <si>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</si>
  <si>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</si>
  <si>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</si>
  <si>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</si>
  <si>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</si>
  <si>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</si>
  <si>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</si>
  <si>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</si>
  <si>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</si>
  <si>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</si>
  <si>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</si>
  <si>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</si>
  <si>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</si>
  <si>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</si>
  <si>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</si>
  <si>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</si>
  <si>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</si>
  <si>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</si>
  <si>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</si>
  <si>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</si>
  <si>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</si>
  <si>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</si>
  <si>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</si>
  <si>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</si>
  <si>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</si>
  <si>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</si>
  <si>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</si>
  <si>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</si>
  <si>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</si>
  <si>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</si>
  <si>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</si>
  <si>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</si>
  <si>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</si>
  <si>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</si>
  <si>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</si>
  <si>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</si>
  <si>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</si>
  <si>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</si>
  <si>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</si>
  <si>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</si>
  <si>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</si>
  <si>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</si>
  <si>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</si>
  <si>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</si>
  <si>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</si>
  <si>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</si>
  <si>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</si>
  <si>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</si>
  <si>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</si>
  <si>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</si>
  <si>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</si>
  <si>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</si>
  <si>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</si>
  <si>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</si>
  <si>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</si>
  <si>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</si>
  <si>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</si>
  <si>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</si>
  <si>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</si>
  <si>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</si>
  <si>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</si>
  <si>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</si>
  <si>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</si>
  <si>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</si>
  <si>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</si>
  <si>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</si>
  <si>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</si>
  <si>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</si>
  <si>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</si>
  <si>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</si>
  <si>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</si>
  <si>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</si>
  <si>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</si>
  <si>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</si>
  <si>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</si>
  <si>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</si>
  <si>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</si>
  <si>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</si>
  <si>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</si>
  <si>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</si>
  <si>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</si>
  <si>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</si>
  <si>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</si>
  <si>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</si>
  <si>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</si>
  <si>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</si>
  <si>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</si>
  <si>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</si>
  <si>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</si>
  <si>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</si>
  <si>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</si>
  <si>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</si>
  <si>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</si>
  <si>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</si>
  <si>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</si>
  <si>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</si>
  <si>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</si>
  <si>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</si>
  <si>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</si>
  <si>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</si>
  <si>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</si>
  <si>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</si>
  <si>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</si>
  <si>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</si>
  <si>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</si>
  <si>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</si>
  <si>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</si>
  <si>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</si>
  <si>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</si>
  <si>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</si>
  <si>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</si>
  <si>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</si>
  <si>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</si>
  <si>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</si>
  <si>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</si>
  <si>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</si>
  <si>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</si>
  <si>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</si>
  <si>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</si>
  <si>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</si>
  <si>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</si>
  <si>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</si>
  <si>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</si>
  <si>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</si>
  <si>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</si>
  <si>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</si>
  <si>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</si>
  <si>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</si>
  <si>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</si>
  <si>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</si>
  <si>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</si>
  <si>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</si>
  <si>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</si>
  <si>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</si>
  <si>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</si>
  <si>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</si>
  <si>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</si>
  <si>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</si>
  <si>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</si>
  <si>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</si>
  <si>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</si>
  <si>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</si>
  <si>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</si>
  <si>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</si>
  <si>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</si>
  <si>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</si>
  <si>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</si>
  <si>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</si>
  <si>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</si>
  <si>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</si>
  <si>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</si>
  <si>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</si>
  <si>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</si>
  <si>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</si>
  <si>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</si>
  <si>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</si>
  <si>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</si>
  <si>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</si>
  <si>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</si>
  <si>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</si>
  <si>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</si>
  <si>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</si>
  <si>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</si>
  <si>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</si>
  <si>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</si>
  <si>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</si>
  <si>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</si>
  <si>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</si>
  <si>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</si>
  <si>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</si>
  <si>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</si>
  <si>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</si>
  <si>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</si>
  <si>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</si>
  <si>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</si>
  <si>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</si>
  <si>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</si>
  <si>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</si>
  <si>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</si>
  <si>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</si>
  <si>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</si>
  <si>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</si>
  <si>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</si>
  <si>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</si>
  <si>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</si>
  <si>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</si>
  <si>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</si>
  <si>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</si>
  <si>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</si>
  <si>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</si>
  <si>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</si>
  <si>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</si>
  <si>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</si>
  <si>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</si>
  <si>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</si>
  <si>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</si>
  <si>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</si>
  <si>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</si>
  <si>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</si>
  <si>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</si>
  <si>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</si>
  <si>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</si>
  <si>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</si>
  <si>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</si>
  <si>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</si>
  <si>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</si>
  <si>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</si>
  <si>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</si>
  <si>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</si>
  <si>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</si>
  <si>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</si>
  <si>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</si>
  <si>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</si>
  <si>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</si>
  <si>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</si>
  <si>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</si>
  <si>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</si>
  <si>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</si>
  <si>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</si>
  <si>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</si>
  <si>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</si>
  <si>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</si>
  <si>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</si>
  <si>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</si>
  <si>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</si>
  <si>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</si>
  <si>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</si>
  <si>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</si>
  <si>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</si>
  <si>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</si>
  <si>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</si>
  <si>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</si>
  <si>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</si>
  <si>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</si>
  <si>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</si>
  <si>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</si>
  <si>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</si>
  <si>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</si>
  <si>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</si>
  <si>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</si>
  <si>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</si>
  <si>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</si>
  <si>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</si>
  <si>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</si>
  <si>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</si>
  <si>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</si>
  <si>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</si>
  <si>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</si>
  <si>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</si>
  <si>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</si>
  <si>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</si>
  <si>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</si>
  <si>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</si>
  <si>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</si>
  <si>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</si>
  <si>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</si>
  <si>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</si>
  <si>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</si>
  <si>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</si>
  <si>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</si>
  <si>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</si>
  <si>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</si>
  <si>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</si>
  <si>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</si>
  <si>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</si>
  <si>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</si>
  <si>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</si>
  <si>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</si>
  <si>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</si>
  <si>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</si>
  <si>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</si>
  <si>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</si>
  <si>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</si>
  <si>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</si>
  <si>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</si>
  <si>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</si>
  <si>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</si>
  <si>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</si>
  <si>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</si>
  <si>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</si>
  <si>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</si>
  <si>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</si>
  <si>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</si>
  <si>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</si>
  <si>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</si>
  <si>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</si>
  <si>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</si>
  <si>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</si>
  <si>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</si>
  <si>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</si>
  <si>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</si>
  <si>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</si>
  <si>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</si>
  <si>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</si>
  <si>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</si>
  <si>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</si>
  <si>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</si>
  <si>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</si>
  <si>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</si>
  <si>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</si>
  <si>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</si>
  <si>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</si>
  <si>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</si>
  <si>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</si>
  <si>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</si>
  <si>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</si>
  <si>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</si>
  <si>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</si>
  <si>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</si>
  <si>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</si>
  <si>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</si>
  <si>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</si>
  <si>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</si>
  <si>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</si>
  <si>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</si>
  <si>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</si>
  <si>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</si>
  <si>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</si>
  <si>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</si>
  <si>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</si>
  <si>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</si>
  <si>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</si>
  <si>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</si>
  <si>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</si>
  <si>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</si>
  <si>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</si>
  <si>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</si>
  <si>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</si>
  <si>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</si>
  <si>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</si>
  <si>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</si>
  <si>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</si>
  <si>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</si>
  <si>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</si>
  <si>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</si>
  <si>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</si>
  <si>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</si>
  <si>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</si>
  <si>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</si>
  <si>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</si>
  <si>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</si>
  <si>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</si>
  <si>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</si>
  <si>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</si>
  <si>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</si>
  <si>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</si>
  <si>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</si>
  <si>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</si>
  <si>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</si>
  <si>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</si>
  <si>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</si>
  <si>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</si>
  <si>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</si>
  <si>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</si>
  <si>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</si>
  <si>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</si>
  <si>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</si>
  <si>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</si>
  <si>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</si>
  <si>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</si>
  <si>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</si>
  <si>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</si>
  <si>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</si>
  <si>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</si>
  <si>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</si>
  <si>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</si>
  <si>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</si>
  <si>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</si>
  <si>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</si>
  <si>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</si>
  <si>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</si>
  <si>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</si>
  <si>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</si>
  <si>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</si>
  <si>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</si>
  <si>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</si>
  <si>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</si>
  <si>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</si>
  <si>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</si>
  <si>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</si>
  <si>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</si>
  <si>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</si>
  <si>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</si>
  <si>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</si>
  <si>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</si>
  <si>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</si>
  <si>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</si>
  <si>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</si>
  <si>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</si>
  <si>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</si>
  <si>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</si>
  <si>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</si>
  <si>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</si>
  <si>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</si>
  <si>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</si>
  <si>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</si>
  <si>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</si>
  <si>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</si>
  <si>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</si>
  <si>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</si>
  <si>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</si>
  <si>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</si>
  <si>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</si>
  <si>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</si>
  <si>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</si>
  <si>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</si>
  <si>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</si>
  <si>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</si>
  <si>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</si>
  <si>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</si>
  <si>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</si>
  <si>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</si>
  <si>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</si>
  <si>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</si>
  <si>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</si>
  <si>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</si>
  <si>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</si>
  <si>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</si>
  <si>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</si>
  <si>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</si>
  <si>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</si>
  <si>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</si>
  <si>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</si>
  <si>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</si>
  <si>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</si>
  <si>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</si>
  <si>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</si>
  <si>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</si>
  <si>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</si>
  <si>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</si>
  <si>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</si>
  <si>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</si>
  <si>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</si>
  <si>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</si>
  <si>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</si>
  <si>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</si>
  <si>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</si>
  <si>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</si>
  <si>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</si>
  <si>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</si>
  <si>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</si>
  <si>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</si>
  <si>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</si>
  <si>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</si>
  <si>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</si>
  <si>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</si>
  <si>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</si>
  <si>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</si>
  <si>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</si>
  <si>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</si>
  <si>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</si>
  <si>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</si>
  <si>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</si>
  <si>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</si>
  <si>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</si>
  <si>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</si>
  <si>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</si>
  <si>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</si>
  <si>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</si>
  <si>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</si>
  <si>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</si>
  <si>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</si>
  <si>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</si>
  <si>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</si>
  <si>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</si>
  <si>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</si>
  <si>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</si>
  <si>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</si>
  <si>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</si>
  <si>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</si>
  <si>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</si>
  <si>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</si>
  <si>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</si>
  <si>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</si>
  <si>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</si>
  <si>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</si>
  <si>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</si>
  <si>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</si>
  <si>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</si>
  <si>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</si>
  <si>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</si>
  <si>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</si>
  <si>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</si>
  <si>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</si>
  <si>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</si>
  <si>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</si>
  <si>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</si>
  <si>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</si>
  <si>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</si>
  <si>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</si>
  <si>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</si>
  <si>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</si>
  <si>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</si>
  <si>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</si>
  <si>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</si>
  <si>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</si>
  <si>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</si>
  <si>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</si>
  <si>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</si>
  <si>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</si>
  <si>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</si>
  <si>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</si>
  <si>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</si>
  <si>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</si>
  <si>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</si>
  <si>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</si>
  <si>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</si>
  <si>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</si>
  <si>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</si>
  <si>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</si>
  <si>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</si>
  <si>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</si>
  <si>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</si>
  <si>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</si>
  <si>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</si>
  <si>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</si>
  <si>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</si>
  <si>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</si>
  <si>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</si>
  <si>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</si>
  <si>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</si>
  <si>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</si>
  <si>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</si>
  <si>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</si>
  <si>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</si>
  <si>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</si>
  <si>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</si>
  <si>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</si>
  <si>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</si>
  <si>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</si>
  <si>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</si>
  <si>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</si>
  <si>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</si>
  <si>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</si>
  <si>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</si>
  <si>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</si>
  <si>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</si>
  <si>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</si>
  <si>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</si>
  <si>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</si>
  <si>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</si>
  <si>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</si>
  <si>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</si>
  <si>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</si>
  <si>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</si>
  <si>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</si>
  <si>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</si>
  <si>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</si>
  <si>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</si>
  <si>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</si>
  <si>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</si>
  <si>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</si>
  <si>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</si>
  <si>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</si>
  <si>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</si>
  <si>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</si>
  <si>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</si>
  <si>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</si>
  <si>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</si>
  <si>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</si>
  <si>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</si>
  <si>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</si>
  <si>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</si>
  <si>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</si>
  <si>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</si>
  <si>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</si>
  <si>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</si>
  <si>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</si>
  <si>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</si>
  <si>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</si>
  <si>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</si>
  <si>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</si>
  <si>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</si>
  <si>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</si>
  <si>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</si>
  <si>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</si>
  <si>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</si>
  <si>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</si>
  <si>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</si>
  <si>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</si>
  <si>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</si>
  <si>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</si>
  <si>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</si>
  <si>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</si>
  <si>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</si>
  <si>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</si>
  <si>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</si>
  <si>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</si>
  <si>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</si>
  <si>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</si>
  <si>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</si>
  <si>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</si>
  <si>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</si>
  <si>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</si>
  <si>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</si>
  <si>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</si>
  <si>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</si>
  <si>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</si>
  <si>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</si>
  <si>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</si>
  <si>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</si>
  <si>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</si>
  <si>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</si>
  <si>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</si>
  <si>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</si>
  <si>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</si>
  <si>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</si>
  <si>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</si>
  <si>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</si>
  <si>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</si>
  <si>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</si>
  <si>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</si>
  <si>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</si>
  <si>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</si>
  <si>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</si>
  <si>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</si>
  <si>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</si>
  <si>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</si>
  <si>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</si>
  <si>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</si>
  <si>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</si>
  <si>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</si>
  <si>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</si>
  <si>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</si>
  <si>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</si>
  <si>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</si>
  <si>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</si>
  <si>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</si>
  <si>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</si>
  <si>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</si>
  <si>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</si>
  <si>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</si>
  <si>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</si>
  <si>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</si>
  <si>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</si>
  <si>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</si>
  <si>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</si>
  <si>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</si>
  <si>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</si>
  <si>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</si>
  <si>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</si>
  <si>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</si>
  <si>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</si>
  <si>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</si>
  <si>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</si>
  <si>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</si>
  <si>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</si>
  <si>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</si>
  <si>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</si>
  <si>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</si>
  <si>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</si>
  <si>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</si>
  <si>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</si>
  <si>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</si>
  <si>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</si>
  <si>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</si>
  <si>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</si>
  <si>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</si>
  <si>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</si>
  <si>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</si>
  <si>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</si>
  <si>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</si>
  <si>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</si>
  <si>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</si>
  <si>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</si>
  <si>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</si>
  <si>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</si>
  <si>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</si>
  <si>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</si>
  <si>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</si>
  <si>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</si>
  <si>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</si>
  <si>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</si>
  <si>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</si>
  <si>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</si>
  <si>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</si>
  <si>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</si>
  <si>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</si>
  <si>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</si>
  <si>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</si>
  <si>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</si>
  <si>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</si>
  <si>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</si>
  <si>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</si>
  <si>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</si>
  <si>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</si>
  <si>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</si>
  <si>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</si>
  <si>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</si>
  <si>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</si>
  <si>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</si>
  <si>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</si>
  <si>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</si>
  <si>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</si>
  <si>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</si>
  <si>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</si>
  <si>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</si>
  <si>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</si>
  <si>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</si>
  <si>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</si>
  <si>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</si>
  <si>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</si>
  <si>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</si>
  <si>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</si>
  <si>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</si>
  <si>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</si>
  <si>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</si>
  <si>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</si>
  <si>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</si>
  <si>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</si>
  <si>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</si>
  <si>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</si>
  <si>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</si>
  <si>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</si>
  <si>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</si>
  <si>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</si>
  <si>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</si>
  <si>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</si>
  <si>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</si>
  <si>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</si>
  <si>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</si>
  <si>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</si>
  <si>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</si>
  <si>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</si>
  <si>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</si>
  <si>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</si>
  <si>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</si>
  <si>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</si>
  <si>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</si>
  <si>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</si>
  <si>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</si>
  <si>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</si>
  <si>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</si>
  <si>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</si>
  <si>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</si>
  <si>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</si>
  <si>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</si>
  <si>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</si>
  <si>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</si>
  <si>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</si>
  <si>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</si>
  <si>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</si>
  <si>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</si>
  <si>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</si>
  <si>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</si>
  <si>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</si>
  <si>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</si>
  <si>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</si>
  <si>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</si>
  <si>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</si>
  <si>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</si>
  <si>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</si>
  <si>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</si>
  <si>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</si>
  <si>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</si>
  <si>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</si>
  <si>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</si>
  <si>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</si>
  <si>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</si>
  <si>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</si>
  <si>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</si>
  <si>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</si>
  <si>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</si>
  <si>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</si>
  <si>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</si>
  <si>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</si>
  <si>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</si>
  <si>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</si>
  <si>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</si>
  <si>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</si>
  <si>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</si>
  <si>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</si>
  <si>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</si>
  <si>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</si>
  <si>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</si>
  <si>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</si>
  <si>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</si>
  <si>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</si>
  <si>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</si>
  <si>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</si>
  <si>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</si>
  <si>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</si>
  <si>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</si>
  <si>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</si>
  <si>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</si>
  <si>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</si>
  <si>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</si>
  <si>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</si>
  <si>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</si>
  <si>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</si>
  <si>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</si>
  <si>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</si>
  <si>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</si>
  <si>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</si>
  <si>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</si>
  <si>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</si>
  <si>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</si>
  <si>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</si>
  <si>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</si>
  <si>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</si>
  <si>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</si>
  <si>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</si>
  <si>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</si>
  <si>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</si>
  <si>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</si>
  <si>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</si>
  <si>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</si>
  <si>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</si>
  <si>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</si>
  <si>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</si>
  <si>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</si>
  <si>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</si>
  <si>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</si>
  <si>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</si>
  <si>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</si>
  <si>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</si>
  <si>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</si>
  <si>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</si>
  <si>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</si>
  <si>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</si>
  <si>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</si>
  <si>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</si>
  <si>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</si>
  <si>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</si>
  <si>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</si>
  <si>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</si>
  <si>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</si>
  <si>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</si>
  <si>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</si>
  <si>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</si>
  <si>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</si>
  <si>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</si>
  <si>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</si>
  <si>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</si>
  <si>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</si>
  <si>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</si>
  <si>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</si>
  <si>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</si>
  <si>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</si>
  <si>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</si>
  <si>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</si>
  <si>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</si>
  <si>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</si>
  <si>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</si>
  <si>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</si>
  <si>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</si>
  <si>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</si>
  <si>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</si>
  <si>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</si>
  <si>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</si>
  <si>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</si>
  <si>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</si>
  <si>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</si>
  <si>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</si>
  <si>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</si>
  <si>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</si>
  <si>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</si>
  <si>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</si>
  <si>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</si>
  <si>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</si>
  <si>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</si>
  <si>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</si>
  <si>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</si>
  <si>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</si>
  <si>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</si>
  <si>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</si>
  <si>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</si>
  <si>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</si>
  <si>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</si>
  <si>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</si>
  <si>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</si>
  <si>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</si>
  <si>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</si>
  <si>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</si>
  <si>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</si>
  <si>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</si>
  <si>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</si>
  <si>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</si>
  <si>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</si>
  <si>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</si>
  <si>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</si>
  <si>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</si>
  <si>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</si>
  <si>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</si>
  <si>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</si>
  <si>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</si>
  <si>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</si>
  <si>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</si>
  <si>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</si>
  <si>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</si>
  <si>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</si>
  <si>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</si>
  <si>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</si>
  <si>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</si>
  <si>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</si>
  <si>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</si>
  <si>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</si>
  <si>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</si>
  <si>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</si>
  <si>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</si>
  <si>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</si>
  <si>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</si>
  <si>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</si>
  <si>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</si>
  <si>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</si>
  <si>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</si>
  <si>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</si>
  <si>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</si>
  <si>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</si>
  <si>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</si>
  <si>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</si>
  <si>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</si>
  <si>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</si>
  <si>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</si>
  <si>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</si>
  <si>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</si>
  <si>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</si>
  <si>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</si>
  <si>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</si>
  <si>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</si>
  <si>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</si>
  <si>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</si>
  <si>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</si>
  <si>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</si>
  <si>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</si>
  <si>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</si>
  <si>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</si>
  <si>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</si>
  <si>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</si>
  <si>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</si>
  <si>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</si>
  <si>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</si>
  <si>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</si>
  <si>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</si>
  <si>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</si>
  <si>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</si>
  <si>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</si>
  <si>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</si>
  <si>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</si>
  <si>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</si>
  <si>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</si>
  <si>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</si>
  <si>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</si>
  <si>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</si>
  <si>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</si>
  <si>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</si>
  <si>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</si>
  <si>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</si>
  <si>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</si>
  <si>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</si>
  <si>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</si>
  <si>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</si>
  <si>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</si>
  <si>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</si>
  <si>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</si>
  <si>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</si>
  <si>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</si>
  <si>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</si>
  <si>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</si>
  <si>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</si>
  <si>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</si>
  <si>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</si>
  <si>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</si>
  <si>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</si>
  <si>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</si>
  <si>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</si>
  <si>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</si>
  <si>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</si>
  <si>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</si>
  <si>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</si>
  <si>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</si>
  <si>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</si>
  <si>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</si>
  <si>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</si>
  <si>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</si>
  <si>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</si>
  <si>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</si>
  <si>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</si>
  <si>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</si>
  <si>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</si>
  <si>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</si>
  <si>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</si>
  <si>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</si>
  <si>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</si>
  <si>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</si>
  <si>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</si>
  <si>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</si>
  <si>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</si>
  <si>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</si>
  <si>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</si>
  <si>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</si>
  <si>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</si>
  <si>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</si>
  <si>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</si>
  <si>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</si>
  <si>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</si>
  <si>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</si>
  <si>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</si>
  <si>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</si>
  <si>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</si>
  <si>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</si>
  <si>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</si>
  <si>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</si>
  <si>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</si>
  <si>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</si>
  <si>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</si>
  <si>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</si>
  <si>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</si>
  <si>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</si>
  <si>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</si>
  <si>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</si>
  <si>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</si>
  <si>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</si>
  <si>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</si>
  <si>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</si>
  <si>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</si>
  <si>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</si>
  <si>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</si>
  <si>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</si>
  <si>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</si>
  <si>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</si>
  <si>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</si>
  <si>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</si>
  <si>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</si>
  <si>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</si>
  <si>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</si>
  <si>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</si>
  <si>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</si>
  <si>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</si>
  <si>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</si>
  <si>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</si>
  <si>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</si>
  <si>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</si>
  <si>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</si>
  <si>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</si>
  <si>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</si>
  <si>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</si>
  <si>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</si>
  <si>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</si>
  <si>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</si>
  <si>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</si>
  <si>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</si>
  <si>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</si>
  <si>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</si>
  <si>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</si>
  <si>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</si>
  <si>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</si>
  <si>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</si>
  <si>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</si>
  <si>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</si>
  <si>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</si>
  <si>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</si>
  <si>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</si>
  <si>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</si>
  <si>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</si>
  <si>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</si>
  <si>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</si>
  <si>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</si>
  <si>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</si>
  <si>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</si>
  <si>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</si>
  <si>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</si>
  <si>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</si>
  <si>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</si>
  <si>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</si>
  <si>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</si>
  <si>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</si>
  <si>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</si>
  <si>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</si>
  <si>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</si>
  <si>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</si>
  <si>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</si>
  <si>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</si>
  <si>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</si>
  <si>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</si>
  <si>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</si>
  <si>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</si>
  <si>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</si>
  <si>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</si>
  <si>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</si>
  <si>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</si>
  <si>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</si>
  <si>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</si>
  <si>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</si>
  <si>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</si>
  <si>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</si>
  <si>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</si>
  <si>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</si>
  <si>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</si>
  <si>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</si>
  <si>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</si>
  <si>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</si>
  <si>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</si>
  <si>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</si>
  <si>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</si>
  <si>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</si>
  <si>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</si>
  <si>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</si>
  <si>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</si>
  <si>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</si>
  <si>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</si>
  <si>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</si>
  <si>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</si>
  <si>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</si>
  <si>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</si>
  <si>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</si>
  <si>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</si>
  <si>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</si>
  <si>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</si>
  <si>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</si>
  <si>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</si>
  <si>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</si>
  <si>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</si>
  <si>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</si>
  <si>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</si>
  <si>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</si>
  <si>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</si>
  <si>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</si>
  <si>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</si>
  <si>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</si>
  <si>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</si>
  <si>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</si>
  <si>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</si>
  <si>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</si>
  <si>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</si>
  <si>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</si>
  <si>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</si>
  <si>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</si>
  <si>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</si>
  <si>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</si>
  <si>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</si>
  <si>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</si>
  <si>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</si>
  <si>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</si>
  <si>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</si>
  <si>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</si>
  <si>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</si>
  <si>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</si>
  <si>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</si>
  <si>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</si>
  <si>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</si>
  <si>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</si>
  <si>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</si>
  <si>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</si>
  <si>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</si>
  <si>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</si>
  <si>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</si>
  <si>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</si>
  <si>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</si>
  <si>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</si>
  <si>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</si>
  <si>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</si>
  <si>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</si>
  <si>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</si>
  <si>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</si>
  <si>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</si>
  <si>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</si>
  <si>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</si>
  <si>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</si>
  <si>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</si>
  <si>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</si>
  <si>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</si>
  <si>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</si>
  <si>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</si>
  <si>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</si>
  <si>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</si>
  <si>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</si>
  <si>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</si>
  <si>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</si>
  <si>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</si>
  <si>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</si>
  <si>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</si>
  <si>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</si>
  <si>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</si>
  <si>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</si>
  <si>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</si>
  <si>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</si>
  <si>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</si>
  <si>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</si>
  <si>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</si>
  <si>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</si>
  <si>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</si>
  <si>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</si>
  <si>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</si>
  <si>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</si>
  <si>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</si>
  <si>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</si>
  <si>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</si>
  <si>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</si>
  <si>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</si>
  <si>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</si>
  <si>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</si>
  <si>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</si>
  <si>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</si>
  <si>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</si>
  <si>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</si>
  <si>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</si>
  <si>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</si>
  <si>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</si>
  <si>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</si>
  <si>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</si>
  <si>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</si>
  <si>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</si>
  <si>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</si>
  <si>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</si>
  <si>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</si>
  <si>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</si>
  <si>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</si>
  <si>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</si>
  <si>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</si>
  <si>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</si>
  <si>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</si>
  <si>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</si>
  <si>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</si>
  <si>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</si>
  <si>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</si>
  <si>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</si>
  <si>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</si>
  <si>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</si>
  <si>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</si>
  <si>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</si>
  <si>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</si>
  <si>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</si>
  <si>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</si>
  <si>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</si>
  <si>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</si>
  <si>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</si>
  <si>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</si>
  <si>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</si>
  <si>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</si>
  <si>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</si>
  <si>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</si>
  <si>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</si>
  <si>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</si>
  <si>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</si>
  <si>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</si>
  <si>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</si>
  <si>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</si>
  <si>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</si>
  <si>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</si>
  <si>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</si>
  <si>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</si>
  <si>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</si>
  <si>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</si>
  <si>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</si>
  <si>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</si>
  <si>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</si>
  <si>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</si>
  <si>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</si>
  <si>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</si>
  <si>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</si>
  <si>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</si>
  <si>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</si>
  <si>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</si>
  <si>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</si>
  <si>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</si>
  <si>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</si>
  <si>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</si>
  <si>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</si>
  <si>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</si>
  <si>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</si>
  <si>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</si>
  <si>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</si>
  <si>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</si>
  <si>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</si>
  <si>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</si>
  <si>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</si>
  <si>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</si>
  <si>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</si>
  <si>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</si>
  <si>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</si>
  <si>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</si>
  <si>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</si>
  <si>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</si>
  <si>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</si>
  <si>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</si>
  <si>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</si>
  <si>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</si>
  <si>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</si>
  <si>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</si>
  <si>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</si>
  <si>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</si>
  <si>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</si>
  <si>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</si>
  <si>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</si>
  <si>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</si>
  <si>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</si>
  <si>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</si>
  <si>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</si>
  <si>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</si>
  <si>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</si>
  <si>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</si>
  <si>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</si>
  <si>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</si>
  <si>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</si>
  <si>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</si>
  <si>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</si>
  <si>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</si>
  <si>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</si>
  <si>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</si>
  <si>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</si>
  <si>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</si>
  <si>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</si>
  <si>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</si>
  <si>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</si>
  <si>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</si>
  <si>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</si>
  <si>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</si>
  <si>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</si>
  <si>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</si>
  <si>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</si>
  <si>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</si>
  <si>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</si>
  <si>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</si>
  <si>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</si>
  <si>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</si>
  <si>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</si>
  <si>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</si>
  <si>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</si>
  <si>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</si>
  <si>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</si>
  <si>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</si>
  <si>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</si>
  <si>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</si>
  <si>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</si>
  <si>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</si>
  <si>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</si>
  <si>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</si>
  <si>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</si>
  <si>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</si>
  <si>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</si>
  <si>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</si>
  <si>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</si>
  <si>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</si>
  <si>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</si>
  <si>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</si>
  <si>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</si>
  <si>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</si>
  <si>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</si>
  <si>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</si>
  <si>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</si>
  <si>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</si>
  <si>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</si>
  <si>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</si>
  <si>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</si>
  <si>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</si>
  <si>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</si>
  <si>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</si>
  <si>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</si>
  <si>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</si>
  <si>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</si>
  <si>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</si>
  <si>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</si>
  <si>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</si>
  <si>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</si>
  <si>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</si>
  <si>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</si>
  <si>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</si>
  <si>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</si>
  <si>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</si>
  <si>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</si>
  <si>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</si>
  <si>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</si>
  <si>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</si>
  <si>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</si>
  <si>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</si>
  <si>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</si>
  <si>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</si>
  <si>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</si>
  <si>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</si>
  <si>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</si>
  <si>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</si>
  <si>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</si>
  <si>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</si>
  <si>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</si>
  <si>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</si>
  <si>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</si>
  <si>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</si>
  <si>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</si>
  <si>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</si>
  <si>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</si>
  <si>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</si>
  <si>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</si>
  <si>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</si>
  <si>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</si>
  <si>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</si>
  <si>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</si>
  <si>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</si>
  <si>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</si>
  <si>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</si>
  <si>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</si>
  <si>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</si>
  <si>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</si>
  <si>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</si>
  <si>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</si>
  <si>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</si>
  <si>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</si>
  <si>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</si>
  <si>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</si>
  <si>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</si>
  <si>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</si>
  <si>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</si>
  <si>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</si>
  <si>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</si>
  <si>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</si>
  <si>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</si>
  <si>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</si>
  <si>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</si>
  <si>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</si>
  <si>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</si>
  <si>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</si>
  <si>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</si>
  <si>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</si>
  <si>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</si>
  <si>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</si>
  <si>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</si>
  <si>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</si>
  <si>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</si>
  <si>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</si>
  <si>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</si>
  <si>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</si>
  <si>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</si>
  <si>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</si>
  <si>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</si>
  <si>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</si>
  <si>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</si>
  <si>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</si>
  <si>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</si>
  <si>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</si>
  <si>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</si>
  <si>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</si>
  <si>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</si>
  <si>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</si>
  <si>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</si>
  <si>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</si>
  <si>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</si>
  <si>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</si>
  <si>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</si>
  <si>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</si>
  <si>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</si>
  <si>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</si>
  <si>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</si>
  <si>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</si>
  <si>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</si>
  <si>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</si>
  <si>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</si>
  <si>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</si>
  <si>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</si>
  <si>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</si>
  <si>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</si>
  <si>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</si>
  <si>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</si>
  <si>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</si>
  <si>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</si>
  <si>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</si>
  <si>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</si>
  <si>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</si>
  <si>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</si>
  <si>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</si>
  <si>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</si>
  <si>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</si>
  <si>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</si>
  <si>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</si>
  <si>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</si>
  <si>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</si>
  <si>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</si>
  <si>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</si>
  <si>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</si>
  <si>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</si>
  <si>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</si>
  <si>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</si>
  <si>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</si>
  <si>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</si>
  <si>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</si>
  <si>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</si>
  <si>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</si>
  <si>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</si>
  <si>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</si>
  <si>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</si>
  <si>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</si>
  <si>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</si>
  <si>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</si>
  <si>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</si>
  <si>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</si>
  <si>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</si>
  <si>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</si>
  <si>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</si>
  <si>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</si>
  <si>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</si>
  <si>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</si>
  <si>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</si>
  <si>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</si>
  <si>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</si>
  <si>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</si>
  <si>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</si>
  <si>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</si>
  <si>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</si>
  <si>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</si>
  <si>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</si>
  <si>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</si>
  <si>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</si>
  <si>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</si>
  <si>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</si>
  <si>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</si>
  <si>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</si>
  <si>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</si>
  <si>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</si>
  <si>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</si>
  <si>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</si>
  <si>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</si>
  <si>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</si>
  <si>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</si>
  <si>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</si>
  <si>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</si>
  <si>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</si>
  <si>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</si>
  <si>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</si>
  <si>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</si>
  <si>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</si>
  <si>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</si>
  <si>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</si>
  <si>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</si>
  <si>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</si>
  <si>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</si>
  <si>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</si>
  <si>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</si>
  <si>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</si>
  <si>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</si>
  <si>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</si>
  <si>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</si>
  <si>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</si>
  <si>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</si>
  <si>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</si>
  <si>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</si>
  <si>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</si>
  <si>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</si>
  <si>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</si>
  <si>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</si>
  <si>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</si>
  <si>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</si>
  <si>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</si>
  <si>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</si>
  <si>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</si>
  <si>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</si>
  <si>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</si>
  <si>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</si>
  <si>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</si>
  <si>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</si>
  <si>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</si>
  <si>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</si>
  <si>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</si>
  <si>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</si>
  <si>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</si>
  <si>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</si>
  <si>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</si>
  <si>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</si>
  <si>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</si>
  <si>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</si>
  <si>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</si>
  <si>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</si>
  <si>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</si>
  <si>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</si>
  <si>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</si>
  <si>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</si>
  <si>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</si>
  <si>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</si>
  <si>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</si>
  <si>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</si>
  <si>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</si>
  <si>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</si>
  <si>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</si>
  <si>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</si>
  <si>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</si>
  <si>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</si>
  <si>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</si>
  <si>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</si>
  <si>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</si>
  <si>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</si>
  <si>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</si>
  <si>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</si>
  <si>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</si>
  <si>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</si>
  <si>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</si>
  <si>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</si>
  <si>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</si>
  <si>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</si>
  <si>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</si>
  <si>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</si>
  <si>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</si>
  <si>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</si>
  <si>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</si>
  <si>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</si>
  <si>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</si>
  <si>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</si>
  <si>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</si>
  <si>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</si>
  <si>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</si>
  <si>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</si>
  <si>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</si>
  <si>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</si>
  <si>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</si>
  <si>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</si>
  <si>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</si>
  <si>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</si>
  <si>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</si>
  <si>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</si>
  <si>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</si>
  <si>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</si>
  <si>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</si>
  <si>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</si>
  <si>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</si>
  <si>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</si>
  <si>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</si>
  <si>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</si>
  <si>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</si>
  <si>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</si>
  <si>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</si>
  <si>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</si>
  <si>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</si>
  <si>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</si>
  <si>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</si>
  <si>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</si>
  <si>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</si>
  <si>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</si>
  <si>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</si>
  <si>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</si>
  <si>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</si>
  <si>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</si>
  <si>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</si>
  <si>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</si>
  <si>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</si>
  <si>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</si>
  <si>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</si>
  <si>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</si>
  <si>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</si>
  <si>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</si>
  <si>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</si>
  <si>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</si>
  <si>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</si>
  <si>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</si>
  <si>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</si>
  <si>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</si>
  <si>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</si>
  <si>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</si>
  <si>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</si>
  <si>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</si>
  <si>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</si>
  <si>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</si>
  <si>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</si>
  <si>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</si>
  <si>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</si>
  <si>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</si>
  <si>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</si>
  <si>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</si>
  <si>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</si>
  <si>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</si>
  <si>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</si>
  <si>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</si>
  <si>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</si>
  <si>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</si>
  <si>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</si>
  <si>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</si>
  <si>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</si>
  <si>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</si>
  <si>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</si>
  <si>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</si>
  <si>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</si>
  <si>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</si>
  <si>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</si>
  <si>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</si>
  <si>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</si>
  <si>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</si>
  <si>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</si>
  <si>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</si>
  <si>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</si>
  <si>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</si>
  <si>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</si>
  <si>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</si>
  <si>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</si>
  <si>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</si>
  <si>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</si>
  <si>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</si>
  <si>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</si>
  <si>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</si>
  <si>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</si>
  <si>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</si>
  <si>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</si>
  <si>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</si>
  <si>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</si>
  <si>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</si>
  <si>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</si>
  <si>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</si>
  <si>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</si>
  <si>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</si>
  <si>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</si>
  <si>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</si>
  <si>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</si>
  <si>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</si>
  <si>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</si>
  <si>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</si>
  <si>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</si>
  <si>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</si>
  <si>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</si>
  <si>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</si>
  <si>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</si>
  <si>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</si>
  <si>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</si>
  <si>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</si>
  <si>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</si>
  <si>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</si>
  <si>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</si>
  <si>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</si>
  <si>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</si>
  <si>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</si>
  <si>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</si>
  <si>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</si>
  <si>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</si>
  <si>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</si>
  <si>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</si>
  <si>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</si>
  <si>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</si>
  <si>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</si>
  <si>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</si>
  <si>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</si>
  <si>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</si>
  <si>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</si>
  <si>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</si>
  <si>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</si>
  <si>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</si>
  <si>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</si>
  <si>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</si>
  <si>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</si>
  <si>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</si>
  <si>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</si>
  <si>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</si>
  <si>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</si>
  <si>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</si>
  <si>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</si>
  <si>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</si>
  <si>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</si>
  <si>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</si>
  <si>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</si>
  <si>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</si>
  <si>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</si>
  <si>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</si>
  <si>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</si>
  <si>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</si>
  <si>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</si>
  <si>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</si>
  <si>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</si>
  <si>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</si>
  <si>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</si>
  <si>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</si>
  <si>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</si>
  <si>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</si>
  <si>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</si>
  <si>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</si>
  <si>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</si>
  <si>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</si>
  <si>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</si>
  <si>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</si>
  <si>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</si>
  <si>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</si>
  <si>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</si>
  <si>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</si>
  <si>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</si>
  <si>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</si>
  <si>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</si>
  <si>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</si>
  <si>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</si>
  <si>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</si>
  <si>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</si>
  <si>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</si>
  <si>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</si>
  <si>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</si>
  <si>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</si>
  <si>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</si>
  <si>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</si>
  <si>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</si>
  <si>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</si>
  <si>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</si>
  <si>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</si>
  <si>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</si>
  <si>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</si>
  <si>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</si>
  <si>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</si>
  <si>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</si>
  <si>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</si>
  <si>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</si>
  <si>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</si>
  <si>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</si>
  <si>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</si>
  <si>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</si>
  <si>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</si>
  <si>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</si>
  <si>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</si>
  <si>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</si>
  <si>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</si>
  <si>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</si>
  <si>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</si>
  <si>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</si>
  <si>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</si>
  <si>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</si>
  <si>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</si>
  <si>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</si>
  <si>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</si>
  <si>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</si>
  <si>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</si>
  <si>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</si>
  <si>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</si>
  <si>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</si>
  <si>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</si>
  <si>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</si>
  <si>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</si>
  <si>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</si>
  <si>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</si>
  <si>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</si>
  <si>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</si>
  <si>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</si>
  <si>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</si>
  <si>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</si>
  <si>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</si>
  <si>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</si>
  <si>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</si>
  <si>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</si>
  <si>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</si>
  <si>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</si>
  <si>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</si>
  <si>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</si>
  <si>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</si>
  <si>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</si>
  <si>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</si>
  <si>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</si>
  <si>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</si>
  <si>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</si>
  <si>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</si>
  <si>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</si>
  <si>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</si>
  <si>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</si>
  <si>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</si>
  <si>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</si>
  <si>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</si>
  <si>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</si>
  <si>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</si>
  <si>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</si>
  <si>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</si>
  <si>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</si>
  <si>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</si>
  <si>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</si>
  <si>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</si>
  <si>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</si>
  <si>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</si>
  <si>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</si>
  <si>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</si>
  <si>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</si>
  <si>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</si>
  <si>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</si>
  <si>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</si>
  <si>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</si>
  <si>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</si>
  <si>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</si>
  <si>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</si>
  <si>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</si>
  <si>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</si>
  <si>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</si>
  <si>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</si>
  <si>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</si>
  <si>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</si>
  <si>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</si>
  <si>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</si>
  <si>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</si>
  <si>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</si>
  <si>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</si>
  <si>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</si>
  <si>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</si>
  <si>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</si>
  <si>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</si>
  <si>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</si>
  <si>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</si>
  <si>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</si>
  <si>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</si>
  <si>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</si>
  <si>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</si>
  <si>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</si>
  <si>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</si>
  <si>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</si>
  <si>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</si>
  <si>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</si>
  <si>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</si>
  <si>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</si>
  <si>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</si>
  <si>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</si>
  <si>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</si>
  <si>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</si>
  <si>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</si>
  <si>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</si>
  <si>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</si>
  <si>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</si>
  <si>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</si>
  <si>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</si>
  <si>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</si>
  <si>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</si>
  <si>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</si>
  <si>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</si>
  <si>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</si>
  <si>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</si>
  <si>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</si>
  <si>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</si>
  <si>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</si>
  <si>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</si>
  <si>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</si>
  <si>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</si>
  <si>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</si>
  <si>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</si>
  <si>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</si>
  <si>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</si>
  <si>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</si>
  <si>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</si>
  <si>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</si>
  <si>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</si>
  <si>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</si>
  <si>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</si>
  <si>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</si>
  <si>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</si>
  <si>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</si>
  <si>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</si>
  <si>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</si>
  <si>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</si>
  <si>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</si>
  <si>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</si>
  <si>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</si>
  <si>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</si>
  <si>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</si>
  <si>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</si>
  <si>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</si>
  <si>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</si>
  <si>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</si>
  <si>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</si>
  <si>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</si>
  <si>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</si>
  <si>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</si>
  <si>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</si>
  <si>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</si>
  <si>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</si>
  <si>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</si>
  <si>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</si>
  <si>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</si>
  <si>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</si>
  <si>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</si>
  <si>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</si>
  <si>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</si>
  <si>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</si>
  <si>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</si>
  <si>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</si>
  <si>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</si>
  <si>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</si>
  <si>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</si>
  <si>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</si>
  <si>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</si>
  <si>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</si>
  <si>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</si>
  <si>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</si>
  <si>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</si>
  <si>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</si>
  <si>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</si>
  <si>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</si>
  <si>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</si>
  <si>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</si>
  <si>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</si>
  <si>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</si>
  <si>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</si>
  <si>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</si>
  <si>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</si>
  <si>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</si>
  <si>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</si>
  <si>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</si>
  <si>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</si>
  <si>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</si>
  <si>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</si>
  <si>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</si>
  <si>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</si>
  <si>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</si>
  <si>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</si>
  <si>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</si>
  <si>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</si>
  <si>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</si>
  <si>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</si>
  <si>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</si>
  <si>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</si>
  <si>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</si>
  <si>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</si>
  <si>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</si>
  <si>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</si>
  <si>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</si>
  <si>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</si>
  <si>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</si>
  <si>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</si>
  <si>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</si>
  <si>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</si>
  <si>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</si>
  <si>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</si>
  <si>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</si>
  <si>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</si>
  <si>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</si>
  <si>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</si>
  <si>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</si>
  <si>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</si>
  <si>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</si>
  <si>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</si>
  <si>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</si>
  <si>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</si>
  <si>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</si>
  <si>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</si>
  <si>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</si>
  <si>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</si>
  <si>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</si>
  <si>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</si>
  <si>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</si>
  <si>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</si>
  <si>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</si>
  <si>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</si>
  <si>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</si>
  <si>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</si>
  <si>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</si>
  <si>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</si>
  <si>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</si>
  <si>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</si>
  <si>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</si>
  <si>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</si>
  <si>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</si>
  <si>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</si>
  <si>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</si>
  <si>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</si>
  <si>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</si>
  <si>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</si>
  <si>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</si>
  <si>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</si>
  <si>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</si>
  <si>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</si>
  <si>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</si>
  <si>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</si>
  <si>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</si>
  <si>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</si>
  <si>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</si>
  <si>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</si>
  <si>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</si>
  <si>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</si>
  <si>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</si>
  <si>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</si>
  <si>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</si>
  <si>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</si>
  <si>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</si>
  <si>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</si>
  <si>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</si>
  <si>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</si>
  <si>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</si>
  <si>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</si>
  <si>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</si>
  <si>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</si>
  <si>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</si>
  <si>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</si>
  <si>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</si>
  <si>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</si>
  <si>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</si>
  <si>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</si>
  <si>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</si>
  <si>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</si>
  <si>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</si>
  <si>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</si>
  <si>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</si>
  <si>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</si>
  <si>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</si>
  <si>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</si>
  <si>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</si>
  <si>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</si>
  <si>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</si>
  <si>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</si>
  <si>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</si>
  <si>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</si>
  <si>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</si>
  <si>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</si>
  <si>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</si>
  <si>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</si>
  <si>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</si>
  <si>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</si>
  <si>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</si>
  <si>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</si>
  <si>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</si>
  <si>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</si>
  <si>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</si>
  <si>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</si>
  <si>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</si>
  <si>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</si>
  <si>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</si>
  <si>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</si>
  <si>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</si>
  <si>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</si>
  <si>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</si>
  <si>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</si>
  <si>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</si>
  <si>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</si>
  <si>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</si>
  <si>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</si>
  <si>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</si>
  <si>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</si>
  <si>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</si>
  <si>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</si>
  <si>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</si>
  <si>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</si>
  <si>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</si>
  <si>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</si>
  <si>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</si>
  <si>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</si>
  <si>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</si>
  <si>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</si>
  <si>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</si>
  <si>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</si>
  <si>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</si>
  <si>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</si>
  <si>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</si>
  <si>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</si>
  <si>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</si>
  <si>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</si>
  <si>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</si>
  <si>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</si>
  <si>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</si>
  <si>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</si>
  <si>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</si>
  <si>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</si>
  <si>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</si>
  <si>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</si>
  <si>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</si>
  <si>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</si>
  <si>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</si>
  <si>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</si>
  <si>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</si>
  <si>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</si>
  <si>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</si>
  <si>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</si>
  <si>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</si>
  <si>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</si>
  <si>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</si>
  <si>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</si>
  <si>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</si>
  <si>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</si>
  <si>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</si>
  <si>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</si>
  <si>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</si>
  <si>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</si>
  <si>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</si>
  <si>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</si>
  <si>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</si>
  <si>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</si>
  <si>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</si>
  <si>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</si>
  <si>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</si>
  <si>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</si>
  <si>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</si>
  <si>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</si>
  <si>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</si>
  <si>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</si>
  <si>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</si>
  <si>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</si>
  <si>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</si>
  <si>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</si>
  <si>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</si>
  <si>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</si>
  <si>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</si>
  <si>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</si>
  <si>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</si>
  <si>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</si>
  <si>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</si>
  <si>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</si>
  <si>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</si>
  <si>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</si>
  <si>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</si>
  <si>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</si>
  <si>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</si>
  <si>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</si>
  <si>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</si>
  <si>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</si>
  <si>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</si>
  <si>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</si>
  <si>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</si>
  <si>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</si>
  <si>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</si>
  <si>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</si>
  <si>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</si>
  <si>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</si>
  <si>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</si>
  <si>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</si>
  <si>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</si>
  <si>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</si>
  <si>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</si>
  <si>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</si>
  <si>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</si>
  <si>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</si>
  <si>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</si>
  <si>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</si>
  <si>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</si>
  <si>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</si>
  <si>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</si>
  <si>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</si>
  <si>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</si>
  <si>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</si>
  <si>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</si>
  <si>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</si>
  <si>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</si>
  <si>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</si>
  <si>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</si>
  <si>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</si>
  <si>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</si>
  <si>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</si>
  <si>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</si>
  <si>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</si>
  <si>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</si>
  <si>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</si>
  <si>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</si>
  <si>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</si>
  <si>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</si>
  <si>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</si>
  <si>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</si>
  <si>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</si>
  <si>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</si>
  <si>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</si>
  <si>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</si>
  <si>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</si>
  <si>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</si>
  <si>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</si>
  <si>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</si>
  <si>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</si>
  <si>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</si>
  <si>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</si>
  <si>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</si>
  <si>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</si>
  <si>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</si>
  <si>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</si>
  <si>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</si>
  <si>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</si>
  <si>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</si>
  <si>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</si>
  <si>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</si>
  <si>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</si>
  <si>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</si>
  <si>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</si>
  <si>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</si>
  <si>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</si>
  <si>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</si>
  <si>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</si>
  <si>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</si>
  <si>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</si>
  <si>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</si>
  <si>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</si>
  <si>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</si>
  <si>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</si>
  <si>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</si>
  <si>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</si>
  <si>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</si>
  <si>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</si>
  <si>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</si>
  <si>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</si>
  <si>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</si>
  <si>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</si>
  <si>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</si>
  <si>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</si>
  <si>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</si>
  <si>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</si>
  <si>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</si>
  <si>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</si>
  <si>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</si>
  <si>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</si>
  <si>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</si>
  <si>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</si>
  <si>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</si>
  <si>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</si>
  <si>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</si>
  <si>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</si>
  <si>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</si>
  <si>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</si>
  <si>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</si>
  <si>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</si>
  <si>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</si>
  <si>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</si>
  <si>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</si>
  <si>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</si>
  <si>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</si>
  <si>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</si>
  <si>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</si>
  <si>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</si>
  <si>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</si>
  <si>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</si>
  <si>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</si>
  <si>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</si>
  <si>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</si>
  <si>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</si>
  <si>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</si>
  <si>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</si>
  <si>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</si>
  <si>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</si>
  <si>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</si>
  <si>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</si>
  <si>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</si>
  <si>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</si>
  <si>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</si>
  <si>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</si>
  <si>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</si>
  <si>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</si>
  <si>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</si>
  <si>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</si>
  <si>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</si>
  <si>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</si>
  <si>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</si>
  <si>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</si>
  <si>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</si>
  <si>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</si>
  <si>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</si>
  <si>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</si>
  <si>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</si>
  <si>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</si>
  <si>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</si>
  <si>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</si>
  <si>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</si>
  <si>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</si>
  <si>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</si>
  <si>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</si>
  <si>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</si>
  <si>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</si>
  <si>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</si>
  <si>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</si>
  <si>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</si>
  <si>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</si>
  <si>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</si>
  <si>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</si>
  <si>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</si>
  <si>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</si>
  <si>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</si>
  <si>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</si>
  <si>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</si>
  <si>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</si>
  <si>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</si>
  <si>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</si>
  <si>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</si>
  <si>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</si>
  <si>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</si>
  <si>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</si>
  <si>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</si>
  <si>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</si>
  <si>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</si>
  <si>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</si>
  <si>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</si>
  <si>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</si>
  <si>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</si>
  <si>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</si>
  <si>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</si>
  <si>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</si>
  <si>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</si>
  <si>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</si>
  <si>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</si>
  <si>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</si>
  <si>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</si>
  <si>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</si>
  <si>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</si>
  <si>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</si>
  <si>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</si>
  <si>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</si>
  <si>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</si>
  <si>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</si>
  <si>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</si>
  <si>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</si>
  <si>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</si>
  <si>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</si>
  <si>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</si>
  <si>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</si>
  <si>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</si>
  <si>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</si>
  <si>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</si>
  <si>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</si>
  <si>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</si>
  <si>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</si>
  <si>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</si>
  <si>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</si>
  <si>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</si>
  <si>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</si>
  <si>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</si>
  <si>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</si>
  <si>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</si>
  <si>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</si>
  <si>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</si>
  <si>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</si>
  <si>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</si>
  <si>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</si>
  <si>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</si>
  <si>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</si>
  <si>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</si>
  <si>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</si>
  <si>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</si>
  <si>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</si>
  <si>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</si>
  <si>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</si>
  <si>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</si>
  <si>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</si>
  <si>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</si>
  <si>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</si>
  <si>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</si>
  <si>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</si>
  <si>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</si>
  <si>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</si>
  <si>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</si>
  <si>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</si>
  <si>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</si>
  <si>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</si>
  <si>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</si>
  <si>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</si>
  <si>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</si>
  <si>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</si>
  <si>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</si>
  <si>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</si>
  <si>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</si>
  <si>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</si>
  <si>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</si>
  <si>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</si>
  <si>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</si>
  <si>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</si>
  <si>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</si>
  <si>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</si>
  <si>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</si>
  <si>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</si>
  <si>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</si>
  <si>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</si>
  <si>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</si>
  <si>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</si>
  <si>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</si>
  <si>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</si>
  <si>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</si>
  <si>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</si>
  <si>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</si>
  <si>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</si>
  <si>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</si>
  <si>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</si>
  <si>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</si>
  <si>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</si>
  <si>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</si>
  <si>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</si>
  <si>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</si>
  <si>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</si>
  <si>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</si>
  <si>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</si>
  <si>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</si>
  <si>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</si>
  <si>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</si>
  <si>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</si>
  <si>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</si>
  <si>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</si>
  <si>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</si>
  <si>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</si>
  <si>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</si>
  <si>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</si>
  <si>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</si>
  <si>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</si>
  <si>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</si>
  <si>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</si>
  <si>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</si>
  <si>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</si>
  <si>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</si>
  <si>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</si>
  <si>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</si>
  <si>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</si>
  <si>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</si>
  <si>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</si>
  <si>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</si>
  <si>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</si>
  <si>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</si>
  <si>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</si>
  <si>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</si>
  <si>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</si>
  <si>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</si>
  <si>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</si>
  <si>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</si>
  <si>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</si>
  <si>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</si>
  <si>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</si>
  <si>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</si>
  <si>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</si>
  <si>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</si>
  <si>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</si>
  <si>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</si>
  <si>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</si>
  <si>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</si>
  <si>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</si>
  <si>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</si>
  <si>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</si>
  <si>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</si>
  <si>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</si>
  <si>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</si>
  <si>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</si>
  <si>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</si>
  <si>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</si>
  <si>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</si>
  <si>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</si>
  <si>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</si>
  <si>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</si>
  <si>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</si>
  <si>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</si>
  <si>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</si>
  <si>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</si>
  <si>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</si>
  <si>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</si>
  <si>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</si>
  <si>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</si>
  <si>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</si>
  <si>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</si>
  <si>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</si>
  <si>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</si>
  <si>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</si>
  <si>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</si>
  <si>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</si>
  <si>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</si>
  <si>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</si>
  <si>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</si>
  <si>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</si>
  <si>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</si>
  <si>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</si>
  <si>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</si>
  <si>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</si>
  <si>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</si>
  <si>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</si>
  <si>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</si>
  <si>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</si>
  <si>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</si>
  <si>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</si>
  <si>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</si>
  <si>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</si>
  <si>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</si>
  <si>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</si>
  <si>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</si>
  <si>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</si>
  <si>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</si>
  <si>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</si>
  <si>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</si>
  <si>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</si>
  <si>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</si>
  <si>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</si>
  <si>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</si>
  <si>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</si>
  <si>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</si>
  <si>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</si>
  <si>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</si>
  <si>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</si>
  <si>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</si>
  <si>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</si>
  <si>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</si>
  <si>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</si>
  <si>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</si>
  <si>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</si>
  <si>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</si>
  <si>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</si>
  <si>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</si>
  <si>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</si>
  <si>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</si>
  <si>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</si>
  <si>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</si>
  <si>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</si>
  <si>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</si>
  <si>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</si>
  <si>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</si>
  <si>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</si>
  <si>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</si>
  <si>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</si>
  <si>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</si>
  <si>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</si>
  <si>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</si>
  <si>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</si>
  <si>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</si>
  <si>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</si>
  <si>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</si>
  <si>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</si>
  <si>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</si>
  <si>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</si>
  <si>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</si>
  <si>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</si>
  <si>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</si>
  <si>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</si>
  <si>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</si>
  <si>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</si>
  <si>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</si>
  <si>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</si>
  <si>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</si>
  <si>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</si>
  <si>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</si>
  <si>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</si>
  <si>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</si>
  <si>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</si>
  <si>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</si>
  <si>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</si>
  <si>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</si>
  <si>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</si>
  <si>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</si>
  <si>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</si>
  <si>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</si>
  <si>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</si>
  <si>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</si>
  <si>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</si>
  <si>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</si>
  <si>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</si>
  <si>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</si>
  <si>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</si>
  <si>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</si>
  <si>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</si>
  <si>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</si>
  <si>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</si>
  <si>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</si>
  <si>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</si>
  <si>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</si>
  <si>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</si>
  <si>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</si>
  <si>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</si>
  <si>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</si>
  <si>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</si>
  <si>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</si>
  <si>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</si>
  <si>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</si>
  <si>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</si>
  <si>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</si>
  <si>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</si>
  <si>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</si>
  <si>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</si>
  <si>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</si>
  <si>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</si>
  <si>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</si>
  <si>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</si>
  <si>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</si>
  <si>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</si>
  <si>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</si>
  <si>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</si>
  <si>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</si>
  <si>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</si>
  <si>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</si>
  <si>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</si>
  <si>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</si>
  <si>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</si>
  <si>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</si>
  <si>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</si>
  <si>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</si>
  <si>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</si>
  <si>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</si>
  <si>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</si>
  <si>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</si>
  <si>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</si>
  <si>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</si>
  <si>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</si>
  <si>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</si>
  <si>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</si>
  <si>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</si>
  <si>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</si>
  <si>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</si>
  <si>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</si>
  <si>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</si>
  <si>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</si>
  <si>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</si>
  <si>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</si>
  <si>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</si>
  <si>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</si>
  <si>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</si>
  <si>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</si>
  <si>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</si>
  <si>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</si>
  <si>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</si>
  <si>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</si>
  <si>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</si>
  <si>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</si>
  <si>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</si>
  <si>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</si>
  <si>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</si>
  <si>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</si>
  <si>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</si>
  <si>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</si>
  <si>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</si>
  <si>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</si>
  <si>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</si>
  <si>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</si>
  <si>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</si>
  <si>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</si>
  <si>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</si>
  <si>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</si>
  <si>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</si>
  <si>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</si>
  <si>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</si>
  <si>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</si>
  <si>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</si>
  <si>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</si>
  <si>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</si>
  <si>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</si>
  <si>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</si>
  <si>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</si>
  <si>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</si>
  <si>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</si>
  <si>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</si>
  <si>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</si>
  <si>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</si>
  <si>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</si>
  <si>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</si>
  <si>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</si>
  <si>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</si>
  <si>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</si>
  <si>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</si>
  <si>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</si>
  <si>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</si>
  <si>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</si>
  <si>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</si>
  <si>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</si>
  <si>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</si>
  <si>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</si>
  <si>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</si>
  <si>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</si>
  <si>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</si>
  <si>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</si>
  <si>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</si>
  <si>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</si>
  <si>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</si>
  <si>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</si>
  <si>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</si>
  <si>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</si>
  <si>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</si>
  <si>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</si>
  <si>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</si>
  <si>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</si>
  <si>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</si>
  <si>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</si>
  <si>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</si>
  <si>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</si>
  <si>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</si>
  <si>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</si>
  <si>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</si>
  <si>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</si>
  <si>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</si>
  <si>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</si>
  <si>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</si>
  <si>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</si>
  <si>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</si>
  <si>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</si>
  <si>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</si>
  <si>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</si>
  <si>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</si>
  <si>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</si>
  <si>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</si>
  <si>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</si>
  <si>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</si>
  <si>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</si>
  <si>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</si>
  <si>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</si>
  <si>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</si>
  <si>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</si>
  <si>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</si>
  <si>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</si>
  <si>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</si>
  <si>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</si>
  <si>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</si>
  <si>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</si>
  <si>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</si>
  <si>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</si>
  <si>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</si>
  <si>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</si>
  <si>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</si>
  <si>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</si>
  <si>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</si>
  <si>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</si>
  <si>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</si>
  <si>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</si>
  <si>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</si>
  <si>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</si>
  <si>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</si>
  <si>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</si>
  <si>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</si>
  <si>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</si>
  <si>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</si>
  <si>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</si>
  <si>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</si>
  <si>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</si>
  <si>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</si>
  <si>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</si>
  <si>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</si>
  <si>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</si>
  <si>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</si>
  <si>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</si>
  <si>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</si>
  <si>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</si>
  <si>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</si>
  <si>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</si>
  <si>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</si>
  <si>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</si>
  <si>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</si>
  <si>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</si>
  <si>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</si>
  <si>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</si>
  <si>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</si>
  <si>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</si>
  <si>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</si>
  <si>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</si>
  <si>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</si>
  <si>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</si>
  <si>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</si>
  <si>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</si>
  <si>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</si>
  <si>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</si>
  <si>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</si>
  <si>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</si>
  <si>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</si>
  <si>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</si>
  <si>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</si>
  <si>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</si>
  <si>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</si>
  <si>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</si>
  <si>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</si>
  <si>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</si>
  <si>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</si>
  <si>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</si>
  <si>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</si>
  <si>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</si>
  <si>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</si>
  <si>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</si>
  <si>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</si>
  <si>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</si>
  <si>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</si>
  <si>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</si>
  <si>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</si>
  <si>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</si>
  <si>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</si>
  <si>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</si>
  <si>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</si>
  <si>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</si>
  <si>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</si>
  <si>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</si>
  <si>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</si>
  <si>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</si>
  <si>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</si>
  <si>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</si>
  <si>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</si>
  <si>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</si>
  <si>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</si>
  <si>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</si>
  <si>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</si>
  <si>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</si>
  <si>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</si>
  <si>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</si>
  <si>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</si>
  <si>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</si>
  <si>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</si>
  <si>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</si>
  <si>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</si>
  <si>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</si>
  <si>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</si>
  <si>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</si>
  <si>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</si>
  <si>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</si>
  <si>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</si>
  <si>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</si>
  <si>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</si>
  <si>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</si>
  <si>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</si>
  <si>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</si>
  <si>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</si>
  <si>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</si>
  <si>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</si>
  <si>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</si>
  <si>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</si>
  <si>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</si>
  <si>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</si>
  <si>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</si>
  <si>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</si>
  <si>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</si>
  <si>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</si>
  <si>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</si>
  <si>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</si>
  <si>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</si>
  <si>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</si>
  <si>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</si>
  <si>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</si>
  <si>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</si>
  <si>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</si>
  <si>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</si>
  <si>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</si>
  <si>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</si>
  <si>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</si>
  <si>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</si>
  <si>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</si>
  <si>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</si>
  <si>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</si>
  <si>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</si>
  <si>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</si>
  <si>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</si>
  <si>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</si>
  <si>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</si>
  <si>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</si>
  <si>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</si>
  <si>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</si>
  <si>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</si>
  <si>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</si>
  <si>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</si>
  <si>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</si>
  <si>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</si>
  <si>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</si>
  <si>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</si>
  <si>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</si>
  <si>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</si>
  <si>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</si>
  <si>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</si>
  <si>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</si>
  <si>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</si>
  <si>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</si>
  <si>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</si>
  <si>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</si>
  <si>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</si>
  <si>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</si>
  <si>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</si>
  <si>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</si>
  <si>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</si>
  <si>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</si>
  <si>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</si>
  <si>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</si>
  <si>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</si>
  <si>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</si>
  <si>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</si>
  <si>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</si>
  <si>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</si>
  <si>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</si>
  <si>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</si>
  <si>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</si>
  <si>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</si>
  <si>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</si>
  <si>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</si>
  <si>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</si>
  <si>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</si>
  <si>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</si>
  <si>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</si>
  <si>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</si>
  <si>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</si>
  <si>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</si>
  <si>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</si>
  <si>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</si>
  <si>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</si>
  <si>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</si>
  <si>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</si>
  <si>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</si>
  <si>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</si>
  <si>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</si>
  <si>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</si>
  <si>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</si>
  <si>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</si>
  <si>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</si>
  <si>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</si>
  <si>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</si>
  <si>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</si>
  <si>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</si>
  <si>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</si>
  <si>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</si>
  <si>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</si>
  <si>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</si>
  <si>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</si>
  <si>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</si>
  <si>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</si>
  <si>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</si>
  <si>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</si>
  <si>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</si>
  <si>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</si>
  <si>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</si>
  <si>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</si>
  <si>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</si>
  <si>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</si>
  <si>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</si>
  <si>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</si>
  <si>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</si>
  <si>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</si>
  <si>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</si>
  <si>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</si>
  <si>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</si>
  <si>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</si>
  <si>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</si>
  <si>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</si>
  <si>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</si>
  <si>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</si>
  <si>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</si>
  <si>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</si>
  <si>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</si>
  <si>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</si>
  <si>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</si>
  <si>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</si>
  <si>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</si>
  <si>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</si>
  <si>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</si>
  <si>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</si>
  <si>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</si>
  <si>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</si>
  <si>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</si>
  <si>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</si>
  <si>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</si>
  <si>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</si>
  <si>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</si>
  <si>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</si>
  <si>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</si>
  <si>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</si>
  <si>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</si>
  <si>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</si>
  <si>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</si>
  <si>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</si>
  <si>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</si>
  <si>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</si>
  <si>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</si>
  <si>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</si>
  <si>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</si>
  <si>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</si>
  <si>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</si>
  <si>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</si>
  <si>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</si>
  <si>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</si>
  <si>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</si>
  <si>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</si>
  <si>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</si>
  <si>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</si>
  <si>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</si>
  <si>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</si>
  <si>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</si>
  <si>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</si>
  <si>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</si>
  <si>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</si>
  <si>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</si>
  <si>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</si>
  <si>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</si>
  <si>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</si>
  <si>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</si>
  <si>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</si>
  <si>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</si>
  <si>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</si>
  <si>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</si>
  <si>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</si>
  <si>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</si>
  <si>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</si>
  <si>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</si>
  <si>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</si>
  <si>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</si>
  <si>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</si>
  <si>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</si>
  <si>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</si>
  <si>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</si>
  <si>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</si>
  <si>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</si>
  <si>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</si>
  <si>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</si>
  <si>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</si>
  <si>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</si>
  <si>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</si>
  <si>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</si>
  <si>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</si>
  <si>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</si>
  <si>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</si>
  <si>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</si>
  <si>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</si>
  <si>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</si>
  <si>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</si>
  <si>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</si>
  <si>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</si>
  <si>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</si>
  <si>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</si>
  <si>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</si>
  <si>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</si>
  <si>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</si>
  <si>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</si>
  <si>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</si>
  <si>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</si>
  <si>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</si>
  <si>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</si>
  <si>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</si>
  <si>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</si>
  <si>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</si>
  <si>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</si>
  <si>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</si>
  <si>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</si>
  <si>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</si>
  <si>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</si>
  <si>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</si>
  <si>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</si>
  <si>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</si>
  <si>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</si>
  <si>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</si>
  <si>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</si>
  <si>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</si>
  <si>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</si>
  <si>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</si>
  <si>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</si>
  <si>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</si>
  <si>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</si>
  <si>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</si>
  <si>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</si>
  <si>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</si>
  <si>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</si>
  <si>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</si>
  <si>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</si>
  <si>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</si>
  <si>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</si>
  <si>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</si>
  <si>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</si>
  <si>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</si>
  <si>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</si>
  <si>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</si>
  <si>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</si>
  <si>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</si>
  <si>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</si>
  <si>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</si>
  <si>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</si>
  <si>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</si>
  <si>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</si>
  <si>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</si>
  <si>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</si>
  <si>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</si>
  <si>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</si>
  <si>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</si>
  <si>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</si>
  <si>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</si>
  <si>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</si>
  <si>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</si>
  <si>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</si>
  <si>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</si>
  <si>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</si>
  <si>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</si>
  <si>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</si>
  <si>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</si>
  <si>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</si>
  <si>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</si>
  <si>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</si>
  <si>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</si>
  <si>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</si>
  <si>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</si>
  <si>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</si>
  <si>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</si>
  <si>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</si>
  <si>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</si>
  <si>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</si>
  <si>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</si>
  <si>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</si>
  <si>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</si>
  <si>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</si>
  <si>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</si>
  <si>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</si>
  <si>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</si>
  <si>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</si>
  <si>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</si>
  <si>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</si>
  <si>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</si>
  <si>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</si>
  <si>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</si>
  <si>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</si>
  <si>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</si>
  <si>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</si>
  <si>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</si>
  <si>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</si>
  <si>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</si>
  <si>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</si>
  <si>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</si>
  <si>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</si>
  <si>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</si>
  <si>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</si>
  <si>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</si>
  <si>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</si>
  <si>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</si>
  <si>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</si>
  <si>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</si>
  <si>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</si>
  <si>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</si>
  <si>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</si>
  <si>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</si>
  <si>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</si>
  <si>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</si>
  <si>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</si>
  <si>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</si>
  <si>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</si>
  <si>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</si>
  <si>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</si>
  <si>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</si>
  <si>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</si>
  <si>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</si>
  <si>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</si>
  <si>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</si>
  <si>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</si>
  <si>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</si>
  <si>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</si>
  <si>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</si>
  <si>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</si>
  <si>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</si>
  <si>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</si>
  <si>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</si>
  <si>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</si>
  <si>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</si>
  <si>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</si>
  <si>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</si>
  <si>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</si>
  <si>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</si>
  <si>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</si>
  <si>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</si>
  <si>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</si>
  <si>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</si>
  <si>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</si>
  <si>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</si>
  <si>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</si>
  <si>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</si>
  <si>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</si>
  <si>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</si>
  <si>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</si>
  <si>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</si>
  <si>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</si>
  <si>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</si>
  <si>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</si>
  <si>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</si>
  <si>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</si>
  <si>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</si>
  <si>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</si>
  <si>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</si>
  <si>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</si>
  <si>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</si>
  <si>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</si>
  <si>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</si>
  <si>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</si>
  <si>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</si>
  <si>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</si>
  <si>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</si>
  <si>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</si>
  <si>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</si>
  <si>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</si>
  <si>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</si>
  <si>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</si>
  <si>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</si>
  <si>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</si>
  <si>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</si>
  <si>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</si>
  <si>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</si>
  <si>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</si>
  <si>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</si>
  <si>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</si>
  <si>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</si>
  <si>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</si>
  <si>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</si>
  <si>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</si>
  <si>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</si>
  <si>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</si>
  <si>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</si>
  <si>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</si>
  <si>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</si>
  <si>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</si>
  <si>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</si>
  <si>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</si>
  <si>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</si>
  <si>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</si>
  <si>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</si>
  <si>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</si>
  <si>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</si>
  <si>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</si>
  <si>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</si>
  <si>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</si>
  <si>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</si>
  <si>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</si>
  <si>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</si>
  <si>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</si>
  <si>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</si>
  <si>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</si>
  <si>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</si>
  <si>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</si>
  <si>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</si>
  <si>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</si>
  <si>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</si>
  <si>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</si>
  <si>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</si>
  <si>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</si>
  <si>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</si>
  <si>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</si>
  <si>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</si>
  <si>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</si>
  <si>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</si>
  <si>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</si>
  <si>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</si>
  <si>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</si>
  <si>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</si>
  <si>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</si>
  <si>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</si>
  <si>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</si>
  <si>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</si>
  <si>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</si>
  <si>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</si>
  <si>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</si>
  <si>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</si>
  <si>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</si>
  <si>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</si>
  <si>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</si>
  <si>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</si>
  <si>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</si>
  <si>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</si>
  <si>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</si>
  <si>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</si>
  <si>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</si>
  <si>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</si>
  <si>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</si>
  <si>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</si>
  <si>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</si>
  <si>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</si>
  <si>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</si>
  <si>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</si>
  <si>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</si>
  <si>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</si>
  <si>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</si>
  <si>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</si>
  <si>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</si>
  <si>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</si>
  <si>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</si>
  <si>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</si>
  <si>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</si>
  <si>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</si>
  <si>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</si>
  <si>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</si>
  <si>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</si>
  <si>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</si>
  <si>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</si>
  <si>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</si>
  <si>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</si>
  <si>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</si>
  <si>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</si>
  <si>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</si>
  <si>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</si>
  <si>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</si>
  <si>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</si>
  <si>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</si>
  <si>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</si>
  <si>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</si>
  <si>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</si>
  <si>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</si>
  <si>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</si>
  <si>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</si>
  <si>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</si>
  <si>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</si>
  <si>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</si>
  <si>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</si>
  <si>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</si>
  <si>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</si>
  <si>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</si>
  <si>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</si>
  <si>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</si>
  <si>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</si>
  <si>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</si>
  <si>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</si>
  <si>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</si>
  <si>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</si>
  <si>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</si>
  <si>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</si>
  <si>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</si>
  <si>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</si>
  <si>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</si>
  <si>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</si>
  <si>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</si>
  <si>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</si>
  <si>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</si>
  <si>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</si>
  <si>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</si>
  <si>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</si>
  <si>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</si>
  <si>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</si>
  <si>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</si>
  <si>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</si>
  <si>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</si>
  <si>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</si>
  <si>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</si>
  <si>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</si>
  <si>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</si>
  <si>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</si>
  <si>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</si>
  <si>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</si>
  <si>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</si>
  <si>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</si>
  <si>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</si>
  <si>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</si>
  <si>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</si>
  <si>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</si>
  <si>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</si>
  <si>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</si>
  <si>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</si>
  <si>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</si>
  <si>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</si>
  <si>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</si>
  <si>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</si>
  <si>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</si>
  <si>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</si>
  <si>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</si>
  <si>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</si>
  <si>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</si>
  <si>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</si>
  <si>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</si>
  <si>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</si>
  <si>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</si>
  <si>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</si>
  <si>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</si>
  <si>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</si>
  <si>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</si>
  <si>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</si>
  <si>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</si>
  <si>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</si>
  <si>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</si>
  <si>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</si>
  <si>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</si>
  <si>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</si>
  <si>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</si>
  <si>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</si>
  <si>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</si>
  <si>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</si>
  <si>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</si>
  <si>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</si>
  <si>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</si>
  <si>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</si>
  <si>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</si>
  <si>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</si>
  <si>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</si>
  <si>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</si>
  <si>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</si>
  <si>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</si>
  <si>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</si>
  <si>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</si>
  <si>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</si>
  <si>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</si>
  <si>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</si>
  <si>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</si>
  <si>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</si>
  <si>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</si>
  <si>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</si>
  <si>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</si>
  <si>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</si>
  <si>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</si>
  <si>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</si>
  <si>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</si>
  <si>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</si>
  <si>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</si>
  <si>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</si>
  <si>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</si>
  <si>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</si>
  <si>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</si>
  <si>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</si>
  <si>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</si>
  <si>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</si>
  <si>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</si>
  <si>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</si>
  <si>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</si>
  <si>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</si>
  <si>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</si>
  <si>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</si>
  <si>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</si>
  <si>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</si>
  <si>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</si>
  <si>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</si>
  <si>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</si>
  <si>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</si>
  <si>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</si>
  <si>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</si>
  <si>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</si>
  <si>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</si>
  <si>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</si>
  <si>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</si>
  <si>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</si>
  <si>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</si>
  <si>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</si>
  <si>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</si>
  <si>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</si>
  <si>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</si>
  <si>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</si>
  <si>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</si>
  <si>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</si>
  <si>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</si>
  <si>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</si>
  <si>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</si>
  <si>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</si>
  <si>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</si>
  <si>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</si>
  <si>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</si>
  <si>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</si>
  <si>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</si>
  <si>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</si>
  <si>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</si>
  <si>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</si>
  <si>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</si>
  <si>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</si>
  <si>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</si>
  <si>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</si>
  <si>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</si>
  <si>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</si>
  <si>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</si>
  <si>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</si>
  <si>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</si>
  <si>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</si>
  <si>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</si>
  <si>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</si>
  <si>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</si>
  <si>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</si>
  <si>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</si>
  <si>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</si>
  <si>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</si>
  <si>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</si>
  <si>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</si>
  <si>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</si>
  <si>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</si>
  <si>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</si>
  <si>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</si>
  <si>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</si>
  <si>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</si>
  <si>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</si>
  <si>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</si>
  <si>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</si>
  <si>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</si>
  <si>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</si>
  <si>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</si>
  <si>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</si>
  <si>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</si>
  <si>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</si>
  <si>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</si>
  <si>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</si>
  <si>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</si>
  <si>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</si>
  <si>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</si>
  <si>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</si>
  <si>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</si>
  <si>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</si>
  <si>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</si>
  <si>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</si>
  <si>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</si>
  <si>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</si>
  <si>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</si>
  <si>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</si>
  <si>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</si>
  <si>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</si>
  <si>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</si>
  <si>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</si>
  <si>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</si>
  <si>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</si>
  <si>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</si>
  <si>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</si>
  <si>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</si>
  <si>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</si>
  <si>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</si>
  <si>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</si>
  <si>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</si>
  <si>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</si>
  <si>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</si>
  <si>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</si>
  <si>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</si>
  <si>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</si>
  <si>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</si>
  <si>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</si>
  <si>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</si>
  <si>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</si>
  <si>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</si>
  <si>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</si>
  <si>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</si>
  <si>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</si>
  <si>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</si>
  <si>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</si>
  <si>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</si>
  <si>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</si>
  <si>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</si>
  <si>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</si>
  <si>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</si>
  <si>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</si>
  <si>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</si>
  <si>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</si>
  <si>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</si>
  <si>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</si>
  <si>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</si>
  <si>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</si>
  <si>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</si>
  <si>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</si>
  <si>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</si>
  <si>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</si>
  <si>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</si>
  <si>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</si>
  <si>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</si>
  <si>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</si>
  <si>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</si>
  <si>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</si>
  <si>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</si>
  <si>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</si>
  <si>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</si>
  <si>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</si>
  <si>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</si>
  <si>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</si>
  <si>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</si>
  <si>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</si>
  <si>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</si>
  <si>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</si>
  <si>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</si>
  <si>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</si>
  <si>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</si>
  <si>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</si>
  <si>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</si>
  <si>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</si>
  <si>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</si>
  <si>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</si>
  <si>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</si>
  <si>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</si>
  <si>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</si>
  <si>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</si>
  <si>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</si>
  <si>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</si>
  <si>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</si>
  <si>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</si>
  <si>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</si>
  <si>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</si>
  <si>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</si>
  <si>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</si>
  <si>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</si>
  <si>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</si>
  <si>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</si>
  <si>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</si>
  <si>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</si>
  <si>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</si>
  <si>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</si>
  <si>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</si>
  <si>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</si>
  <si>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</si>
  <si>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</si>
  <si>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</si>
  <si>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</si>
  <si>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</si>
  <si>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</si>
  <si>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</si>
  <si>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</si>
  <si>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</si>
  <si>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</si>
  <si>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</si>
  <si>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</si>
  <si>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</si>
  <si>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</si>
  <si>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</si>
  <si>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</si>
  <si>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</si>
  <si>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</si>
  <si>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</si>
  <si>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</si>
  <si>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</si>
  <si>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</si>
  <si>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</si>
  <si>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</si>
  <si>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</si>
  <si>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</si>
  <si>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</si>
  <si>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</si>
  <si>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</si>
  <si>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</si>
  <si>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</si>
  <si>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</si>
  <si>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</si>
  <si>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</si>
  <si>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</si>
  <si>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</si>
  <si>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</si>
  <si>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</si>
  <si>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</si>
  <si>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</si>
  <si>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</si>
  <si>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</si>
  <si>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</si>
  <si>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</si>
  <si>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</si>
  <si>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</si>
  <si>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</si>
  <si>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</si>
  <si>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</si>
  <si>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</si>
  <si>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</si>
  <si>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</si>
  <si>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</si>
  <si>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</si>
  <si>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</si>
  <si>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</si>
  <si>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</si>
  <si>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</si>
  <si>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</si>
  <si>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</si>
  <si>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</si>
  <si>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</si>
  <si>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</si>
  <si>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</si>
  <si>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</si>
  <si>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</si>
  <si>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</si>
  <si>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</si>
  <si>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</si>
  <si>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</si>
  <si>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</si>
  <si>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</si>
  <si>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</si>
  <si>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</si>
  <si>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</si>
  <si>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</si>
  <si>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</si>
  <si>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</si>
  <si>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</si>
  <si>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</si>
  <si>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</si>
  <si>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</si>
  <si>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</si>
  <si>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</si>
  <si>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</si>
  <si>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</si>
  <si>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</si>
  <si>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</si>
  <si>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</si>
  <si>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</si>
  <si>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</si>
  <si>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</si>
  <si>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</si>
  <si>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</si>
  <si>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</si>
  <si>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</si>
  <si>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</si>
  <si>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</si>
  <si>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</si>
  <si>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</si>
  <si>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</si>
  <si>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</si>
  <si>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</si>
  <si>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</si>
  <si>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</si>
  <si>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</si>
  <si>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</si>
  <si>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</si>
  <si>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</si>
  <si>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</si>
  <si>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</si>
  <si>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</si>
  <si>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</si>
  <si>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</si>
  <si>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</si>
  <si>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</si>
  <si>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</si>
  <si>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</si>
  <si>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</si>
  <si>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</si>
  <si>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</si>
  <si>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</si>
  <si>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</si>
  <si>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</si>
  <si>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</si>
  <si>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</si>
  <si>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</si>
  <si>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</si>
  <si>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</si>
  <si>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</si>
  <si>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</si>
  <si>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</si>
  <si>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</si>
  <si>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</si>
  <si>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</si>
  <si>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</si>
  <si>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</si>
  <si>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</si>
  <si>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</si>
  <si>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</si>
  <si>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</si>
  <si>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</si>
  <si>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</si>
  <si>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</si>
  <si>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</si>
  <si>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</si>
  <si>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</si>
  <si>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</si>
  <si>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</si>
  <si>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</si>
  <si>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</si>
  <si>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</si>
  <si>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</si>
  <si>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</si>
  <si>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</si>
  <si>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</si>
  <si>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</si>
  <si>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</si>
  <si>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</si>
  <si>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</si>
  <si>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</si>
  <si>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</si>
  <si>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</si>
  <si>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</si>
  <si>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</si>
  <si>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</si>
  <si>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</si>
  <si>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</si>
  <si>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</si>
  <si>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</si>
  <si>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</si>
  <si>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</si>
  <si>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</si>
  <si>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</si>
  <si>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</si>
  <si>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</si>
  <si>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</si>
  <si>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</si>
  <si>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</si>
  <si>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</si>
  <si>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</si>
  <si>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</si>
  <si>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</si>
  <si>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</si>
  <si>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</si>
  <si>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</si>
  <si>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</si>
  <si>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</si>
  <si>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</si>
  <si>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</si>
  <si>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</si>
  <si>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</si>
  <si>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</si>
  <si>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</si>
  <si>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</si>
  <si>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</si>
  <si>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</si>
  <si>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</si>
  <si>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</si>
  <si>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</si>
  <si>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</si>
  <si>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</si>
  <si>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</si>
  <si>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</si>
  <si>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</si>
  <si>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</si>
  <si>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</si>
  <si>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</si>
  <si>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</si>
  <si>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</si>
  <si>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</si>
  <si>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</si>
  <si>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</si>
  <si>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</si>
  <si>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</si>
  <si>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</si>
  <si>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</si>
  <si>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</si>
  <si>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</si>
  <si>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</si>
  <si>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</si>
  <si>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</si>
  <si>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</si>
  <si>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</si>
  <si>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</si>
  <si>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</si>
  <si>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</si>
  <si>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</si>
  <si>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</si>
  <si>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</si>
  <si>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</si>
  <si>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</si>
  <si>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</si>
  <si>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</si>
  <si>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</si>
  <si>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</si>
  <si>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</si>
  <si>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</si>
  <si>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</si>
  <si>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</si>
  <si>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</si>
  <si>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</si>
  <si>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</si>
  <si>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</si>
  <si>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</si>
  <si>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</si>
  <si>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</si>
  <si>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</si>
  <si>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</si>
  <si>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</si>
  <si>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</si>
  <si>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</si>
  <si>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</si>
  <si>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</si>
  <si>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</si>
  <si>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</si>
  <si>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</si>
  <si>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</si>
  <si>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</si>
  <si>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</si>
  <si>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</si>
  <si>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</si>
  <si>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</si>
  <si>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</si>
  <si>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</si>
  <si>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</si>
  <si>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</si>
  <si>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</si>
  <si>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</si>
  <si>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</si>
  <si>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</si>
  <si>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</si>
  <si>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</si>
  <si>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</si>
  <si>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</si>
  <si>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</si>
  <si>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</si>
  <si>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</si>
  <si>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</si>
  <si>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</si>
  <si>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</si>
  <si>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</si>
  <si>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</si>
  <si>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</si>
  <si>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</si>
  <si>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</si>
  <si>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</si>
  <si>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</si>
  <si>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</si>
  <si>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</si>
  <si>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</si>
  <si>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</si>
  <si>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</si>
  <si>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</si>
  <si>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</si>
  <si>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</si>
  <si>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</si>
  <si>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</si>
  <si>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</si>
  <si>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</si>
  <si>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</si>
  <si>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</si>
  <si>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</si>
  <si>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</si>
  <si>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</si>
  <si>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</si>
  <si>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</si>
  <si>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</si>
  <si>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</si>
  <si>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</si>
  <si>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</si>
  <si>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</si>
  <si>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</si>
  <si>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</si>
  <si>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</si>
  <si>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</si>
  <si>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</si>
  <si>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</si>
  <si>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</si>
  <si>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</si>
  <si>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</si>
  <si>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</si>
  <si>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</si>
  <si>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</si>
  <si>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</si>
  <si>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</si>
  <si>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</si>
  <si>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</si>
  <si>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</si>
  <si>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</si>
  <si>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</si>
  <si>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</si>
  <si>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</si>
  <si>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</si>
  <si>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</si>
  <si>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</si>
  <si>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</si>
  <si>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</si>
  <si>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</si>
  <si>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</si>
  <si>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</si>
  <si>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</si>
  <si>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</si>
  <si>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</si>
  <si>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</si>
  <si>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</si>
  <si>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</si>
  <si>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</si>
  <si>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</si>
  <si>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</si>
  <si>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</si>
  <si>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</si>
  <si>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</si>
  <si>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</si>
  <si>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</si>
  <si>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</si>
  <si>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</si>
  <si>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</si>
  <si>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</si>
  <si>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</si>
  <si>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</si>
  <si>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</si>
  <si>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</si>
  <si>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</si>
  <si>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</si>
  <si>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</si>
  <si>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</si>
  <si>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</si>
  <si>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</si>
  <si>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</si>
  <si>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</si>
  <si>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</si>
  <si>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</si>
  <si>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</si>
  <si>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</si>
  <si>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</si>
  <si>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</si>
  <si>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</si>
  <si>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</si>
  <si>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</si>
  <si>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</si>
  <si>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</si>
  <si>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</si>
  <si>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</si>
  <si>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</si>
  <si>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</si>
  <si>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</si>
  <si>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</si>
  <si>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</si>
  <si>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</si>
  <si>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</si>
  <si>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</si>
  <si>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</si>
  <si>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</si>
  <si>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</si>
  <si>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</si>
  <si>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</si>
  <si>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</si>
  <si>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</si>
  <si>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</si>
  <si>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</si>
  <si>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</si>
  <si>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</si>
  <si>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</si>
  <si>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</si>
  <si>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</si>
  <si>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</si>
  <si>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</si>
  <si>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</si>
  <si>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</si>
  <si>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</si>
  <si>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</si>
  <si>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</si>
  <si>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</si>
  <si>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</si>
  <si>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</si>
  <si>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</si>
  <si>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</si>
  <si>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</si>
  <si>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</si>
  <si>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</si>
  <si>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</si>
  <si>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</si>
  <si>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</si>
  <si>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</si>
  <si>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</si>
  <si>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</si>
  <si>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</si>
  <si>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</si>
  <si>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</si>
  <si>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</si>
  <si>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</si>
  <si>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</si>
  <si>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</si>
  <si>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</si>
  <si>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</si>
  <si>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</si>
  <si>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</si>
  <si>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</si>
  <si>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</si>
  <si>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</si>
  <si>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</si>
  <si>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</si>
  <si>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</si>
  <si>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</si>
  <si>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</si>
  <si>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</si>
  <si>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</si>
  <si>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</si>
  <si>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</si>
  <si>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</si>
  <si>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</si>
  <si>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</si>
  <si>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</si>
  <si>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</si>
  <si>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</si>
  <si>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</si>
  <si>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</si>
  <si>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</si>
  <si>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</si>
  <si>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</si>
  <si>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</si>
  <si>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</si>
  <si>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</si>
  <si>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</si>
  <si>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</si>
  <si>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</si>
  <si>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</si>
  <si>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</si>
  <si>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</si>
  <si>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</si>
  <si>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</si>
  <si>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</si>
  <si>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</si>
  <si>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</si>
  <si>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</si>
  <si>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</si>
  <si>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</si>
  <si>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</si>
  <si>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</si>
  <si>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</si>
  <si>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</si>
  <si>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</si>
  <si>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</si>
  <si>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</si>
  <si>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</si>
  <si>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</si>
  <si>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</si>
  <si>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</si>
  <si>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</si>
  <si>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</si>
  <si>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</si>
  <si>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</si>
  <si>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</si>
  <si>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</si>
  <si>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</si>
  <si>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</si>
  <si>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</si>
  <si>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</si>
  <si>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</si>
  <si>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</si>
  <si>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</si>
  <si>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</si>
  <si>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</si>
  <si>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</si>
  <si>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</si>
  <si>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</si>
  <si>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</si>
  <si>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</si>
  <si>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</si>
  <si>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</si>
  <si>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</si>
  <si>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</si>
  <si>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</si>
  <si>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</si>
  <si>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</si>
  <si>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</si>
  <si>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</si>
  <si>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</si>
  <si>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</si>
  <si>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</si>
  <si>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</si>
  <si>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</si>
  <si>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</si>
  <si>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</si>
  <si>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</si>
  <si>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</si>
  <si>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</si>
  <si>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</si>
  <si>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</si>
  <si>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</si>
  <si>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</si>
  <si>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</si>
  <si>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</si>
  <si>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</si>
  <si>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</si>
  <si>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</si>
  <si>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</si>
  <si>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</si>
  <si>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</si>
  <si>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</si>
  <si>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</si>
  <si>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</si>
  <si>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</si>
  <si>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</si>
  <si>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</si>
  <si>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</si>
  <si>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</si>
  <si>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</si>
  <si>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</si>
  <si>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</si>
  <si>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</si>
  <si>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</si>
  <si>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</si>
  <si>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</si>
  <si>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</si>
  <si>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</si>
  <si>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</si>
  <si>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</si>
  <si>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</si>
  <si>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</si>
  <si>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</si>
  <si>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</si>
  <si>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</si>
  <si>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</si>
  <si>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</si>
  <si>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</si>
  <si>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</si>
  <si>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</si>
  <si>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</si>
  <si>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</si>
  <si>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</si>
  <si>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</si>
  <si>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</si>
  <si>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</si>
  <si>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</si>
  <si>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</si>
  <si>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</si>
  <si>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</si>
  <si>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</si>
  <si>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</si>
  <si>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</si>
  <si>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</si>
  <si>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</si>
  <si>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</si>
  <si>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</si>
  <si>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</si>
  <si>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</si>
  <si>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</si>
  <si>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</si>
  <si>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</si>
  <si>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</si>
  <si>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</si>
  <si>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</si>
  <si>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</si>
  <si>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</si>
  <si>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</si>
  <si>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</si>
  <si>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</si>
  <si>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</si>
  <si>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</si>
  <si>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</si>
  <si>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</si>
  <si>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</si>
  <si>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</si>
  <si>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</si>
  <si>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</si>
  <si>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</si>
  <si>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</si>
  <si>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</si>
  <si>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</si>
  <si>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</si>
  <si>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</si>
  <si>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</si>
  <si>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</si>
  <si>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</si>
  <si>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</si>
  <si>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</si>
  <si>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</si>
  <si>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</si>
  <si>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</si>
  <si>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</si>
  <si>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</si>
  <si>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</si>
  <si>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</si>
  <si>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</si>
  <si>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</si>
  <si>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</si>
  <si>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</si>
  <si>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</si>
  <si>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</si>
  <si>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</si>
  <si>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</si>
  <si>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</si>
  <si>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</si>
  <si>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</si>
  <si>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</si>
  <si>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</si>
  <si>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</si>
  <si>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</si>
  <si>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</si>
  <si>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</si>
  <si>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</si>
  <si>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</si>
  <si>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</si>
  <si>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</si>
  <si>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</si>
  <si>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</si>
  <si>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</si>
  <si>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</si>
  <si>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</si>
  <si>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</si>
  <si>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</si>
  <si>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</si>
  <si>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</si>
  <si>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</si>
  <si>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</si>
  <si>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</si>
  <si>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</si>
  <si>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</si>
  <si>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</si>
  <si>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</si>
  <si>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</si>
  <si>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</si>
  <si>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</si>
  <si>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</si>
  <si>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</si>
  <si>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</si>
  <si>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</si>
  <si>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</si>
  <si>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</si>
  <si>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</si>
  <si>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</si>
  <si>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</si>
  <si>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</si>
  <si>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</si>
  <si>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</si>
  <si>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</si>
  <si>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</si>
  <si>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</si>
  <si>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</si>
  <si>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</si>
  <si>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</si>
  <si>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</si>
  <si>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</si>
  <si>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</si>
  <si>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</si>
  <si>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</si>
  <si>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</si>
  <si>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</si>
  <si>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</si>
  <si>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</si>
  <si>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</si>
  <si>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</si>
  <si>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</si>
  <si>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</si>
  <si>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</si>
  <si>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</si>
  <si>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</si>
  <si>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</si>
  <si>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</si>
  <si>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</si>
  <si>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</si>
  <si>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</si>
  <si>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</si>
  <si>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</si>
  <si>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</si>
  <si>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</si>
  <si>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</si>
  <si>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</si>
  <si>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</si>
  <si>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</si>
  <si>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</si>
  <si>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</si>
  <si>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</si>
  <si>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</si>
  <si>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</si>
  <si>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</si>
  <si>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</si>
  <si>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</si>
  <si>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</si>
  <si>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</si>
  <si>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</si>
  <si>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</si>
  <si>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</si>
  <si>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</si>
  <si>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</si>
  <si>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</si>
  <si>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</si>
  <si>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</si>
  <si>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</si>
  <si>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</si>
  <si>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</si>
  <si>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</si>
  <si>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</si>
  <si>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</si>
  <si>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</si>
  <si>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</si>
  <si>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</si>
  <si>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</si>
  <si>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</si>
  <si>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</si>
  <si>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</si>
  <si>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</si>
  <si>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</si>
  <si>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</si>
  <si>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</si>
  <si>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</si>
  <si>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</si>
  <si>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</si>
  <si>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</si>
  <si>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</si>
  <si>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</si>
  <si>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</si>
  <si>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</si>
  <si>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</si>
  <si>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</si>
  <si>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</si>
  <si>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</si>
  <si>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</si>
  <si>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</si>
  <si>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</si>
  <si>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</si>
  <si>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</si>
  <si>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</si>
  <si>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</si>
  <si>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</si>
  <si>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</si>
  <si>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</si>
  <si>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</si>
  <si>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</si>
  <si>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</si>
  <si>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</si>
  <si>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</si>
  <si>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</si>
  <si>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</si>
  <si>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</si>
  <si>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</si>
  <si>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</si>
  <si>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</si>
  <si>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</si>
  <si>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</si>
  <si>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</si>
  <si>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</si>
  <si>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</si>
  <si>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</si>
  <si>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</si>
  <si>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</si>
  <si>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</si>
  <si>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</si>
  <si>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</si>
  <si>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</si>
  <si>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</si>
  <si>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</si>
  <si>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</si>
  <si>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</si>
  <si>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</si>
  <si>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</si>
  <si>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</si>
  <si>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</si>
  <si>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</si>
  <si>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</si>
  <si>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</si>
  <si>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</si>
  <si>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</si>
  <si>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</si>
  <si>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</si>
  <si>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</si>
  <si>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</si>
  <si>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</si>
  <si>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</si>
  <si>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</si>
  <si>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</si>
  <si>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</si>
  <si>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</si>
  <si>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</si>
  <si>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</si>
  <si>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</si>
  <si>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</si>
  <si>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</si>
  <si>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</si>
  <si>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</si>
  <si>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</si>
  <si>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</si>
  <si>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</si>
  <si>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</si>
  <si>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</si>
  <si>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</si>
  <si>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</si>
  <si>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</si>
  <si>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</si>
  <si>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</si>
  <si>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</si>
  <si>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</si>
  <si>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</si>
  <si>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</si>
  <si>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</si>
  <si>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</si>
  <si>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</si>
  <si>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</si>
  <si>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</si>
  <si>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</si>
  <si>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</si>
  <si>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</si>
  <si>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</si>
  <si>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</si>
  <si>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</si>
  <si>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</si>
  <si>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</si>
  <si>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</si>
  <si>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</si>
  <si>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</si>
  <si>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</si>
  <si>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</si>
  <si>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</si>
  <si>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</si>
  <si>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</si>
  <si>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</si>
  <si>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</si>
  <si>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</si>
  <si>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</si>
  <si>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</si>
  <si>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</si>
  <si>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</si>
  <si>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</si>
  <si>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</si>
  <si>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</si>
  <si>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</si>
  <si>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</si>
  <si>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</si>
  <si>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</si>
  <si>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</si>
  <si>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</si>
  <si>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</si>
  <si>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</si>
  <si>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</si>
  <si>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</si>
  <si>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</si>
  <si>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</si>
  <si>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</si>
  <si>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</si>
  <si>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</si>
  <si>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</si>
  <si>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</si>
  <si>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</si>
  <si>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</si>
  <si>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</si>
  <si>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</si>
  <si>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</si>
  <si>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</si>
  <si>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</si>
  <si>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</si>
  <si>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</si>
  <si>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</si>
  <si>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</si>
  <si>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</si>
  <si>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</si>
  <si>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</si>
  <si>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</si>
  <si>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</si>
  <si>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</si>
  <si>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</si>
  <si>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</si>
  <si>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</si>
  <si>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</si>
  <si>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</si>
  <si>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</si>
  <si>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</si>
  <si>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</si>
  <si>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</si>
  <si>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</si>
  <si>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</si>
  <si>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</si>
  <si>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</si>
  <si>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</si>
  <si>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</si>
  <si>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</si>
  <si>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</si>
  <si>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</si>
  <si>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</si>
  <si>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</si>
  <si>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</si>
  <si>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</si>
  <si>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</si>
  <si>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</si>
  <si>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</si>
  <si>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</si>
  <si>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</si>
  <si>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</si>
  <si>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</si>
  <si>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</si>
  <si>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</si>
  <si>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</si>
  <si>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</si>
  <si>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</si>
  <si>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</si>
  <si>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</si>
  <si>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</si>
  <si>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</si>
  <si>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</si>
  <si>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</si>
  <si>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</si>
  <si>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</si>
  <si>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</si>
  <si>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</si>
  <si>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</si>
  <si>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</si>
  <si>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</si>
  <si>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</si>
  <si>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</si>
  <si>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</si>
  <si>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</si>
  <si>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</si>
  <si>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</si>
  <si>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</si>
  <si>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</si>
  <si>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</si>
  <si>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</si>
  <si>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</si>
  <si>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</si>
  <si>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</si>
  <si>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</si>
  <si>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</si>
  <si>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</si>
  <si>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</si>
  <si>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</si>
  <si>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</si>
  <si>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</si>
  <si>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</si>
  <si>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</si>
  <si>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</si>
  <si>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</si>
  <si>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</si>
  <si>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</si>
  <si>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</si>
  <si>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</si>
  <si>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</si>
  <si>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</si>
  <si>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</si>
  <si>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</si>
  <si>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</si>
  <si>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</si>
  <si>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</si>
  <si>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</si>
  <si>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</si>
  <si>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</si>
  <si>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</si>
  <si>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</si>
  <si>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</si>
  <si>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</si>
  <si>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</si>
  <si>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</si>
  <si>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</si>
  <si>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</si>
  <si>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</si>
  <si>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</si>
  <si>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</si>
  <si>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</si>
  <si>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</si>
  <si>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</si>
  <si>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</si>
  <si>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</si>
  <si>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</si>
  <si>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</si>
  <si>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</si>
  <si>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</si>
  <si>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</si>
  <si>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</si>
  <si>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</si>
  <si>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</si>
  <si>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</si>
  <si>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</si>
  <si>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</si>
  <si>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</si>
  <si>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</si>
  <si>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</si>
  <si>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</si>
  <si>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</si>
  <si>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</si>
  <si>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</si>
  <si>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</si>
  <si>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</si>
  <si>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</si>
  <si>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</si>
  <si>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</si>
  <si>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</si>
  <si>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</si>
  <si>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</si>
  <si>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</si>
  <si>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</si>
  <si>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</si>
  <si>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</si>
  <si>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</si>
  <si>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</si>
  <si>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</si>
  <si>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</si>
  <si>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</si>
  <si>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</si>
  <si>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</si>
  <si>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</si>
  <si>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</si>
  <si>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</si>
  <si>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</si>
  <si>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</si>
  <si>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</si>
  <si>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</si>
  <si>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</si>
  <si>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</si>
  <si>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</si>
  <si>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</si>
  <si>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</si>
  <si>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</si>
  <si>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</si>
  <si>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</si>
  <si>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</si>
  <si>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</si>
  <si>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</si>
  <si>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</si>
  <si>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</si>
  <si>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</si>
  <si>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</si>
  <si>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</si>
  <si>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</si>
  <si>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</si>
  <si>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</si>
  <si>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</si>
  <si>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</si>
  <si>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</si>
  <si>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</si>
  <si>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</si>
  <si>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</si>
  <si>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</si>
  <si>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</si>
  <si>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</si>
  <si>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</si>
  <si>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</si>
  <si>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</si>
  <si>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</si>
  <si>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</si>
  <si>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</si>
  <si>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</si>
  <si>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</si>
  <si>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</si>
  <si>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</si>
  <si>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</si>
  <si>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</si>
  <si>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</si>
  <si>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</si>
  <si>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</si>
  <si>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</si>
  <si>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</si>
  <si>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</si>
  <si>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</si>
  <si>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</si>
  <si>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</si>
  <si>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</si>
  <si>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</si>
  <si>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</si>
  <si>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</si>
  <si>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</si>
  <si>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</si>
  <si>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</si>
  <si>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</si>
  <si>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</si>
  <si>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</si>
  <si>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</si>
  <si>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</si>
  <si>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</si>
  <si>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</si>
  <si>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</si>
  <si>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</si>
  <si>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</si>
  <si>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</si>
  <si>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</si>
  <si>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</si>
  <si>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</si>
  <si>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</si>
  <si>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</si>
  <si>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</si>
  <si>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</si>
  <si>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</si>
  <si>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</si>
  <si>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</si>
  <si>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</si>
  <si>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</si>
  <si>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</si>
  <si>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</si>
  <si>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</si>
  <si>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</si>
  <si>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</si>
  <si>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</si>
  <si>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</si>
  <si>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</si>
  <si>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</si>
  <si>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</si>
  <si>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</si>
  <si>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</si>
  <si>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</si>
  <si>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</si>
  <si>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</si>
  <si>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</si>
  <si>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</si>
  <si>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</si>
  <si>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</si>
  <si>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</si>
  <si>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</si>
  <si>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</si>
  <si>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</si>
  <si>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</si>
  <si>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</si>
  <si>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</si>
  <si>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</si>
  <si>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</si>
  <si>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</si>
  <si>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</si>
  <si>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</si>
  <si>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</si>
  <si>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</si>
  <si>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</si>
  <si>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</si>
  <si>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</si>
  <si>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</si>
  <si>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</si>
  <si>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</si>
  <si>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</si>
  <si>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</si>
  <si>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</si>
  <si>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</si>
  <si>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</si>
  <si>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</si>
  <si>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</si>
  <si>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</si>
  <si>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</si>
  <si>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</si>
  <si>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</si>
  <si>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</si>
  <si>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</si>
  <si>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</si>
  <si>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</si>
  <si>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</si>
  <si>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</si>
  <si>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</si>
  <si>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</si>
  <si>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</si>
  <si>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</si>
  <si>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</si>
  <si>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</si>
  <si>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</si>
  <si>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</si>
  <si>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</si>
  <si>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</si>
  <si>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</si>
  <si>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</si>
  <si>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</si>
  <si>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</si>
  <si>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</si>
  <si>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</si>
  <si>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</si>
  <si>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</si>
  <si>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</si>
  <si>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</si>
  <si>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</si>
  <si>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</si>
  <si>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</si>
  <si>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</si>
  <si>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</si>
  <si>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</si>
  <si>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</si>
  <si>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</si>
  <si>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</si>
  <si>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</si>
  <si>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</si>
  <si>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</si>
  <si>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</si>
  <si>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</si>
  <si>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</si>
  <si>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</si>
  <si>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</si>
  <si>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</si>
  <si>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</si>
  <si>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</si>
  <si>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</si>
  <si>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</si>
  <si>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</si>
  <si>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</si>
  <si>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</si>
  <si>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</si>
  <si>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</si>
  <si>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</si>
  <si>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</si>
  <si>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</si>
  <si>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</si>
  <si>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</si>
  <si>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</si>
  <si>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</si>
  <si>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</si>
  <si>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</si>
  <si>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</si>
  <si>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</si>
  <si>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</si>
  <si>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</si>
  <si>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</si>
  <si>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</si>
  <si>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</si>
  <si>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</si>
  <si>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</si>
  <si>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</si>
  <si>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</si>
  <si>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</si>
  <si>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</si>
  <si>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</si>
  <si>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</si>
  <si>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</si>
  <si>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</si>
  <si>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</si>
  <si>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</si>
  <si>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</si>
  <si>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</si>
  <si>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</si>
  <si>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</si>
  <si>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</si>
  <si>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</si>
  <si>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</si>
  <si>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</si>
  <si>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</si>
  <si>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</si>
  <si>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</si>
  <si>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</si>
  <si>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</si>
  <si>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</si>
  <si>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</si>
  <si>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</si>
  <si>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</si>
  <si>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</si>
  <si>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</si>
  <si>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</si>
  <si>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</si>
  <si>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</si>
  <si>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</si>
  <si>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</si>
  <si>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</si>
  <si>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</si>
  <si>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</si>
  <si>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</si>
  <si>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</si>
  <si>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</si>
  <si>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</si>
  <si>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</si>
  <si>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</si>
  <si>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</si>
  <si>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</si>
  <si>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</si>
  <si>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</si>
  <si>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</si>
  <si>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</si>
  <si>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</si>
  <si>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</si>
  <si>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</si>
  <si>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</si>
  <si>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</si>
  <si>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</si>
  <si>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</si>
  <si>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</si>
  <si>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</si>
  <si>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</si>
  <si>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</si>
  <si>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</si>
  <si>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</si>
  <si>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</si>
  <si>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</si>
  <si>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</si>
  <si>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</si>
  <si>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</si>
  <si>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</si>
  <si>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</si>
  <si>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</si>
  <si>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</si>
  <si>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</si>
  <si>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</si>
  <si>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</si>
  <si>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</si>
  <si>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</si>
  <si>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</si>
  <si>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</si>
  <si>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</si>
  <si>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</si>
  <si>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</si>
  <si>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</si>
  <si>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</si>
  <si>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</si>
  <si>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</si>
  <si>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</si>
  <si>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</si>
  <si>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</si>
  <si>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</si>
  <si>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</si>
  <si>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</si>
  <si>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</si>
  <si>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</si>
  <si>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</si>
  <si>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</si>
  <si>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</si>
  <si>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</si>
  <si>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</si>
  <si>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</si>
  <si>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</si>
  <si>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</si>
  <si>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</si>
  <si>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</si>
  <si>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</si>
  <si>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</si>
  <si>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</si>
  <si>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</si>
  <si>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</si>
  <si>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</si>
  <si>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</si>
  <si>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</si>
  <si>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</si>
  <si>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</si>
  <si>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</si>
  <si>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</si>
  <si>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</si>
  <si>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</si>
  <si>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</si>
  <si>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</si>
  <si>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</si>
  <si>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</si>
  <si>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</si>
  <si>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</si>
  <si>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</si>
  <si>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</si>
  <si>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</si>
  <si>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</si>
  <si>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</si>
  <si>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</si>
  <si>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</si>
  <si>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</si>
  <si>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</si>
  <si>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</si>
  <si>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</si>
  <si>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</si>
  <si>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</si>
  <si>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</si>
  <si>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</si>
  <si>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</si>
  <si>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</si>
  <si>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</si>
  <si>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</si>
  <si>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</si>
  <si>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</si>
  <si>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</si>
  <si>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</si>
  <si>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</si>
  <si>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</si>
  <si>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</si>
  <si>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</si>
  <si>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</si>
  <si>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</si>
  <si>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</si>
  <si>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</si>
  <si>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</si>
  <si>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</si>
  <si>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</si>
  <si>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</si>
  <si>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</si>
  <si>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</si>
  <si>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</si>
  <si>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</si>
  <si>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</si>
  <si>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</si>
  <si>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</si>
  <si>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</si>
  <si>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</si>
  <si>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</si>
  <si>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</si>
  <si>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</si>
  <si>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</si>
  <si>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</si>
  <si>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</si>
  <si>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</si>
  <si>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</si>
  <si>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</si>
  <si>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</si>
  <si>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</si>
  <si>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</si>
  <si>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</si>
  <si>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</si>
  <si>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</si>
  <si>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</si>
  <si>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</si>
  <si>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</si>
  <si>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</si>
  <si>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</si>
  <si>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</si>
  <si>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</si>
  <si>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</si>
  <si>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</si>
  <si>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</si>
  <si>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</si>
  <si>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</si>
  <si>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</si>
  <si>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</si>
  <si>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</si>
  <si>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</si>
  <si>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</si>
  <si>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</si>
  <si>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</si>
  <si>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</si>
  <si>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</si>
  <si>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</si>
  <si>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</si>
  <si>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</si>
  <si>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</si>
  <si>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</si>
  <si>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</si>
  <si>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</si>
  <si>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</si>
  <si>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</si>
  <si>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</si>
  <si>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</si>
  <si>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</si>
  <si>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</si>
  <si>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</si>
  <si>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</si>
  <si>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</si>
  <si>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</si>
  <si>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</si>
  <si>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</si>
  <si>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</si>
  <si>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</si>
  <si>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</si>
  <si>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</si>
  <si>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</si>
  <si>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</si>
  <si>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</si>
  <si>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</si>
  <si>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</si>
  <si>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</si>
  <si>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</si>
  <si>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</si>
  <si>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</si>
  <si>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</si>
  <si>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</si>
  <si>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</si>
  <si>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</si>
  <si>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</si>
  <si>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</si>
  <si>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</si>
  <si>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</si>
  <si>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</si>
  <si>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</si>
  <si>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</si>
  <si>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</si>
  <si>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</si>
  <si>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</si>
  <si>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</si>
  <si>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</si>
  <si>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</si>
  <si>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</si>
  <si>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</si>
  <si>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</si>
  <si>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</si>
  <si>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</si>
  <si>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</si>
  <si>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</si>
  <si>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</si>
  <si>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</si>
  <si>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</si>
  <si>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</si>
  <si>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</si>
  <si>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</si>
  <si>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</si>
  <si>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</si>
  <si>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</si>
  <si>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</si>
  <si>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</si>
  <si>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</si>
  <si>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</si>
  <si>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</si>
  <si>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</si>
  <si>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</si>
  <si>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</si>
  <si>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</si>
  <si>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</si>
  <si>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</si>
  <si>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</si>
  <si>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</si>
  <si>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</si>
  <si>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</si>
  <si>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</si>
  <si>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</si>
  <si>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</si>
  <si>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</si>
  <si>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</si>
  <si>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</si>
  <si>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</si>
  <si>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</si>
  <si>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</si>
  <si>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</si>
  <si>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</si>
  <si>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</si>
  <si>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</si>
  <si>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</si>
  <si>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</si>
  <si>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</si>
  <si>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</si>
  <si>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</si>
  <si>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</si>
  <si>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</si>
  <si>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</si>
  <si>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</si>
  <si>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</si>
  <si>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</si>
  <si>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</si>
  <si>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</si>
  <si>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</si>
  <si>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</si>
  <si>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</si>
  <si>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</si>
  <si>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</si>
  <si>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</si>
  <si>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</si>
  <si>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</si>
  <si>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</si>
  <si>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</si>
  <si>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</si>
  <si>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</si>
  <si>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</si>
  <si>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</si>
  <si>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</si>
  <si>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</si>
  <si>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</si>
  <si>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</si>
  <si>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</si>
  <si>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</si>
  <si>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</si>
  <si>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</si>
  <si>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</si>
  <si>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</si>
  <si>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</si>
  <si>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</si>
  <si>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</si>
  <si>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</si>
  <si>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</si>
  <si>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</si>
  <si>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</si>
  <si>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</si>
  <si>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</si>
  <si>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</si>
  <si>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</si>
  <si>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</si>
  <si>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</si>
  <si>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</si>
  <si>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</si>
  <si>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</si>
  <si>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</si>
  <si>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</si>
  <si>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</si>
  <si>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</si>
  <si>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</si>
  <si>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</si>
  <si>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</si>
  <si>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</si>
  <si>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</si>
  <si>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</si>
  <si>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</si>
  <si>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</si>
  <si>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</si>
  <si>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</si>
  <si>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</si>
  <si>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</si>
  <si>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</si>
  <si>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</si>
  <si>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</si>
  <si>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</si>
  <si>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</si>
  <si>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</si>
  <si>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</si>
  <si>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</si>
  <si>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</si>
  <si>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</si>
  <si>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</si>
  <si>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</si>
  <si>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</si>
  <si>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</si>
  <si>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</si>
  <si>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</si>
  <si>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</si>
  <si>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</si>
  <si>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</si>
  <si>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</si>
  <si>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</si>
  <si>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</si>
  <si>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</si>
  <si>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</si>
  <si>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</si>
  <si>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</si>
  <si>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</si>
  <si>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</si>
  <si>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</si>
  <si>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</si>
  <si>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</si>
  <si>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</si>
  <si>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</si>
  <si>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</si>
  <si>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</si>
  <si>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</si>
  <si>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</si>
  <si>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</si>
  <si>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</si>
  <si>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</si>
  <si>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</si>
  <si>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</si>
  <si>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</si>
  <si>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</si>
  <si>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</si>
  <si>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</si>
  <si>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</si>
  <si>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</si>
  <si>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</si>
  <si>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</si>
  <si>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</si>
  <si>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</si>
  <si>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</si>
  <si>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</si>
  <si>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</si>
  <si>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</si>
  <si>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</si>
  <si>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</si>
  <si>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</si>
  <si>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</si>
  <si>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</si>
  <si>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</si>
  <si>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</si>
  <si>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</si>
  <si>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</si>
  <si>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</si>
  <si>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</si>
  <si>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</si>
  <si>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</si>
  <si>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</si>
  <si>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</si>
  <si>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</si>
  <si>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</si>
  <si>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</si>
  <si>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</si>
  <si>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</si>
  <si>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</si>
  <si>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</si>
  <si>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</si>
  <si>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</si>
  <si>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</si>
  <si>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</si>
  <si>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</si>
  <si>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</si>
  <si>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</si>
  <si>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</si>
  <si>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</si>
  <si>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</si>
  <si>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</si>
  <si>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</si>
  <si>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</si>
  <si>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</si>
  <si>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</si>
  <si>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</si>
  <si>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</si>
  <si>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</si>
  <si>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</si>
  <si>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</si>
  <si>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</si>
  <si>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</si>
  <si>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</si>
  <si>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</si>
  <si>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</si>
  <si>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</si>
  <si>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</si>
  <si>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</si>
  <si>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</si>
  <si>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</si>
  <si>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</si>
  <si>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</si>
  <si>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</si>
  <si>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</si>
  <si>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</si>
  <si>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</si>
  <si>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</si>
  <si>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</si>
  <si>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</si>
  <si>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</si>
  <si>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</si>
  <si>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</si>
  <si>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</si>
  <si>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</si>
  <si>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</si>
  <si>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</si>
  <si>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</si>
  <si>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</si>
  <si>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</si>
  <si>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</si>
  <si>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</si>
  <si>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</si>
  <si>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</si>
  <si>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</si>
  <si>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</si>
  <si>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</si>
  <si>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</si>
  <si>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</si>
  <si>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</si>
  <si>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</si>
  <si>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</si>
  <si>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</si>
  <si>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</si>
  <si>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</si>
  <si>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</si>
  <si>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</si>
  <si>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</si>
  <si>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</si>
  <si>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</si>
  <si>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</si>
  <si>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</si>
  <si>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</si>
  <si>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</si>
  <si>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</si>
  <si>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</si>
  <si>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</si>
  <si>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</si>
  <si>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</si>
  <si>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</si>
  <si>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</si>
  <si>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</si>
  <si>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</si>
  <si>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</si>
  <si>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</si>
  <si>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</si>
  <si>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</si>
  <si>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</si>
  <si>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</si>
  <si>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</si>
  <si>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</si>
  <si>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</si>
  <si>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</si>
  <si>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</si>
  <si>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</si>
  <si>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</si>
  <si>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</si>
  <si>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</si>
  <si>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</si>
  <si>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</si>
  <si>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</si>
  <si>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</si>
  <si>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</si>
  <si>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</si>
  <si>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</si>
  <si>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</si>
  <si>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</si>
  <si>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</si>
  <si>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</si>
  <si>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</si>
  <si>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</si>
  <si>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</si>
  <si>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</si>
  <si>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</si>
  <si>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</si>
  <si>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</si>
  <si>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</si>
  <si>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</si>
  <si>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</si>
  <si>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</si>
  <si>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</si>
  <si>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</si>
  <si>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</si>
  <si>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</si>
  <si>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</si>
  <si>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</si>
  <si>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</si>
  <si>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</si>
  <si>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</si>
  <si>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</si>
  <si>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</si>
  <si>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</si>
  <si>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</si>
  <si>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</si>
  <si>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</si>
  <si>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</si>
  <si>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</si>
  <si>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</si>
  <si>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</si>
  <si>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</si>
  <si>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</si>
  <si>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</si>
  <si>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</si>
  <si>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</si>
  <si>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</si>
  <si>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</si>
  <si>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</si>
  <si>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</si>
  <si>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</si>
  <si>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</si>
  <si>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</si>
  <si>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</si>
  <si>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</si>
  <si>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</si>
  <si>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</si>
  <si>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</si>
  <si>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</si>
  <si>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</si>
  <si>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</si>
  <si>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</si>
  <si>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</si>
  <si>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</si>
  <si>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</si>
  <si>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</si>
  <si>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</si>
  <si>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</si>
  <si>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</si>
  <si>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</si>
  <si>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</si>
  <si>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</si>
  <si>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</si>
  <si>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</si>
  <si>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</si>
  <si>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</si>
  <si>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</si>
  <si>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</si>
  <si>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</si>
  <si>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</si>
  <si>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</si>
  <si>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</si>
  <si>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</si>
  <si>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</si>
  <si>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</si>
  <si>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</si>
  <si>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</si>
  <si>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</si>
  <si>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</si>
  <si>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</si>
  <si>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</si>
  <si>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</si>
  <si>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</si>
  <si>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</si>
  <si>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</si>
  <si>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</si>
  <si>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</si>
  <si>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</si>
  <si>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</si>
  <si>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</si>
  <si>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</si>
  <si>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</si>
  <si>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</si>
  <si>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</si>
  <si>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</si>
  <si>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</si>
  <si>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</si>
  <si>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</si>
  <si>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</si>
  <si>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</si>
  <si>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</si>
  <si>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</si>
  <si>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</si>
  <si>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</si>
  <si>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</si>
  <si>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</si>
  <si>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</si>
  <si>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</si>
  <si>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</si>
  <si>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</si>
  <si>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</si>
  <si>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</si>
  <si>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</si>
  <si>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</si>
  <si>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</si>
  <si>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</si>
  <si>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</si>
  <si>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</si>
  <si>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</si>
  <si>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</si>
  <si>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</si>
  <si>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</si>
  <si>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</si>
  <si>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</si>
  <si>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</si>
  <si>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</si>
  <si>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</si>
  <si>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</si>
  <si>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</si>
  <si>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</si>
  <si>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</si>
  <si>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</si>
  <si>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</si>
  <si>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</si>
  <si>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</si>
  <si>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</si>
  <si>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</si>
  <si>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</si>
  <si>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</si>
  <si>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</si>
  <si>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</si>
  <si>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</si>
  <si>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</si>
  <si>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</si>
  <si>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</si>
  <si>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</si>
  <si>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</si>
  <si>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</si>
  <si>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</si>
  <si>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</si>
  <si>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</si>
  <si>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</si>
  <si>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</si>
  <si>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</si>
  <si>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</si>
  <si>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</si>
  <si>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</si>
  <si>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</si>
  <si>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</si>
  <si>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</si>
  <si>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</si>
  <si>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</si>
  <si>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</si>
  <si>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</si>
  <si>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</si>
  <si>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</si>
  <si>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</si>
  <si>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</si>
  <si>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</si>
  <si>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</si>
  <si>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</si>
  <si>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</si>
  <si>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</si>
  <si>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</si>
  <si>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</si>
  <si>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</si>
  <si>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</si>
  <si>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</si>
  <si>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</si>
  <si>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</si>
  <si>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</si>
  <si>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</si>
  <si>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</si>
  <si>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</si>
  <si>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</si>
  <si>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</si>
  <si>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</si>
  <si>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</si>
  <si>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</si>
  <si>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</si>
  <si>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</si>
  <si>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</si>
  <si>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</si>
  <si>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</si>
  <si>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</si>
  <si>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</si>
  <si>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</si>
  <si>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</si>
  <si>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</si>
  <si>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</si>
  <si>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</si>
  <si>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</si>
  <si>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</si>
  <si>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</si>
  <si>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</si>
  <si>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</si>
  <si>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</si>
  <si>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</si>
  <si>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</si>
  <si>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</si>
  <si>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</si>
  <si>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</si>
  <si>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</si>
  <si>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</si>
  <si>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</si>
  <si>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</si>
  <si>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</si>
  <si>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</si>
  <si>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</si>
  <si>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</si>
  <si>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</si>
  <si>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</si>
  <si>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</si>
  <si>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</si>
  <si>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</si>
  <si>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</si>
  <si>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</si>
  <si>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</si>
  <si>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</si>
  <si>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</si>
  <si>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</si>
  <si>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</si>
  <si>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</si>
  <si>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</si>
  <si>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</si>
  <si>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</si>
  <si>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</si>
  <si>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</si>
  <si>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</si>
  <si>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</si>
  <si>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</si>
  <si>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</si>
  <si>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</si>
  <si>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</si>
  <si>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</si>
  <si>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</si>
  <si>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</si>
  <si>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</si>
  <si>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</si>
  <si>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</si>
  <si>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</si>
  <si>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</si>
  <si>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</si>
  <si>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</si>
  <si>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</si>
  <si>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</si>
  <si>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</si>
  <si>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</si>
  <si>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</si>
  <si>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</si>
  <si>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</si>
  <si>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</si>
  <si>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</si>
  <si>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</si>
  <si>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</si>
  <si>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</si>
  <si>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</si>
  <si>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</si>
  <si>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</si>
  <si>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</si>
  <si>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</si>
  <si>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</si>
  <si>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</si>
  <si>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</si>
  <si>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</si>
  <si>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</si>
  <si>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</si>
  <si>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</si>
  <si>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</si>
  <si>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</si>
  <si>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</si>
  <si>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</si>
  <si>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</si>
  <si>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</si>
  <si>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</si>
  <si>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</si>
  <si>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</si>
  <si>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</si>
  <si>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</si>
  <si>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</si>
  <si>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</si>
  <si>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</si>
  <si>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</si>
  <si>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</si>
  <si>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</si>
  <si>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</si>
  <si>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</si>
  <si>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</si>
  <si>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</si>
  <si>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</si>
  <si>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</si>
  <si>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</si>
  <si>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</si>
  <si>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</si>
  <si>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</si>
  <si>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</si>
  <si>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</si>
  <si>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</si>
  <si>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</si>
  <si>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</si>
  <si>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</si>
  <si>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</si>
  <si>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</si>
  <si>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</si>
  <si>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</si>
  <si>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</si>
  <si>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</si>
  <si>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</si>
  <si>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</si>
  <si>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</si>
  <si>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</si>
  <si>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</si>
  <si>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</si>
  <si>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</si>
  <si>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</si>
  <si>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</si>
  <si>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</si>
  <si>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</si>
  <si>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</si>
  <si>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</si>
  <si>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</si>
  <si>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</si>
  <si>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</si>
  <si>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</si>
  <si>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</si>
  <si>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</si>
  <si>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</si>
  <si>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</si>
  <si>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</si>
  <si>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</si>
  <si>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</si>
  <si>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</si>
  <si>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</si>
  <si>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</si>
  <si>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</si>
  <si>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</si>
  <si>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</si>
  <si>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</si>
  <si>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</si>
  <si>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</si>
  <si>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</si>
  <si>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</si>
  <si>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</si>
  <si>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</si>
  <si>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</si>
  <si>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</si>
  <si>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</si>
  <si>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</si>
  <si>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</si>
  <si>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</si>
  <si>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</si>
  <si>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</si>
  <si>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</si>
  <si>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</si>
  <si>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</si>
  <si>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</si>
  <si>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</si>
  <si>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</si>
  <si>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</si>
  <si>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</si>
  <si>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</si>
  <si>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</si>
  <si>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</si>
  <si>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</si>
  <si>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</si>
  <si>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</si>
  <si>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</si>
  <si>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</si>
  <si>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</si>
  <si>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</si>
  <si>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</si>
  <si>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</si>
  <si>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</si>
  <si>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</si>
  <si>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</si>
  <si>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</si>
  <si>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</si>
  <si>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</si>
  <si>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</si>
  <si>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</si>
  <si>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</si>
  <si>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</si>
  <si>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</si>
  <si>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</si>
  <si>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</si>
  <si>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</si>
  <si>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</si>
  <si>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</si>
  <si>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</si>
  <si>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</si>
  <si>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</si>
  <si>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</si>
  <si>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</si>
  <si>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</si>
  <si>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</si>
  <si>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</si>
  <si>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</si>
  <si>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</si>
  <si>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</si>
  <si>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</si>
  <si>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</si>
  <si>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</si>
  <si>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</si>
  <si>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</si>
  <si>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</si>
  <si>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</si>
  <si>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</si>
  <si>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</si>
  <si>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</si>
  <si>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</si>
  <si>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</si>
  <si>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</si>
  <si>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</si>
  <si>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</si>
  <si>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</si>
  <si>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</si>
  <si>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</si>
  <si>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</si>
  <si>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</si>
  <si>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</si>
  <si>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</si>
  <si>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</si>
  <si>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</si>
  <si>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</si>
  <si>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</si>
  <si>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</si>
  <si>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</si>
  <si>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</si>
  <si>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</si>
  <si>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</si>
  <si>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</si>
  <si>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</si>
  <si>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</si>
  <si>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</si>
  <si>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</si>
  <si>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</si>
  <si>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</si>
  <si>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</si>
  <si>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</si>
  <si>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</si>
  <si>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</si>
  <si>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</si>
  <si>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</si>
  <si>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</si>
  <si>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</si>
  <si>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</si>
  <si>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</si>
  <si>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</si>
  <si>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</si>
  <si>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</si>
  <si>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</si>
  <si>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</si>
  <si>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</si>
  <si>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</si>
  <si>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</si>
  <si>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</si>
  <si>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</si>
  <si>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</si>
  <si>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</si>
  <si>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</si>
  <si>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</si>
  <si>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</si>
  <si>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</si>
  <si>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</si>
  <si>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</si>
  <si>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</si>
  <si>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</si>
  <si>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</si>
  <si>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</si>
  <si>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</si>
  <si>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</si>
  <si>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</si>
  <si>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</si>
  <si>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</si>
  <si>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</si>
  <si>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</si>
  <si>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</si>
  <si>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</si>
  <si>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</si>
  <si>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</si>
  <si>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</si>
  <si>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</si>
  <si>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</si>
  <si>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</si>
  <si>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</si>
  <si>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</si>
  <si>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</si>
  <si>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</si>
  <si>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</si>
  <si>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</si>
  <si>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</si>
  <si>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</si>
  <si>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</si>
  <si>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</si>
  <si>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</si>
  <si>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</si>
  <si>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</si>
  <si>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</si>
  <si>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</si>
  <si>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</si>
  <si>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</si>
  <si>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</si>
  <si>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</si>
  <si>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</si>
  <si>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</si>
  <si>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</si>
  <si>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</si>
  <si>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</si>
  <si>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</si>
  <si>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</si>
  <si>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</si>
  <si>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</si>
  <si>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</si>
  <si>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</si>
  <si>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</si>
  <si>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</si>
  <si>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</si>
  <si>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</si>
  <si>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</si>
  <si>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</si>
  <si>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</si>
  <si>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</si>
  <si>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</si>
  <si>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</si>
  <si>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</si>
  <si>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</si>
  <si>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</si>
  <si>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</si>
  <si>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</si>
  <si>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</si>
  <si>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</si>
  <si>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</si>
  <si>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</si>
  <si>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</si>
  <si>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</si>
  <si>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</si>
  <si>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</si>
  <si>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</si>
  <si>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</si>
  <si>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</si>
  <si>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</si>
  <si>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</si>
  <si>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</si>
  <si>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</si>
  <si>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</si>
  <si>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</si>
  <si>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</si>
  <si>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</si>
  <si>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</si>
  <si>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</si>
  <si>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</si>
  <si>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</si>
  <si>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</si>
  <si>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</si>
  <si>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</si>
  <si>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</si>
  <si>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</si>
  <si>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</si>
  <si>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</si>
  <si>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</si>
  <si>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</si>
  <si>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</si>
  <si>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</si>
  <si>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</si>
  <si>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</si>
  <si>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</si>
  <si>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</si>
  <si>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</si>
  <si>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</si>
  <si>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</si>
  <si>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</si>
  <si>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</si>
  <si>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</si>
  <si>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</si>
  <si>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</si>
  <si>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</si>
  <si>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</si>
  <si>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</si>
  <si>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</si>
  <si>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</si>
  <si>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</si>
  <si>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</si>
  <si>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</si>
  <si>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</si>
  <si>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</si>
  <si>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</si>
  <si>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</si>
  <si>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</si>
  <si>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</si>
  <si>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</si>
  <si>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</si>
  <si>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</si>
  <si>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</si>
  <si>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</si>
  <si>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</si>
  <si>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</si>
  <si>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</si>
  <si>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</si>
  <si>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</si>
  <si>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</si>
  <si>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</si>
  <si>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</si>
  <si>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</si>
  <si>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</si>
  <si>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</si>
  <si>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</si>
  <si>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</si>
  <si>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</si>
  <si>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</si>
  <si>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</si>
  <si>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</si>
  <si>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</si>
  <si>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</si>
  <si>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</si>
  <si>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</si>
  <si>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</si>
  <si>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</si>
  <si>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</si>
  <si>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</si>
  <si>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</si>
  <si>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</si>
  <si>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</si>
  <si>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</si>
  <si>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</si>
  <si>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</si>
  <si>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</si>
  <si>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</si>
  <si>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</si>
  <si>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</si>
  <si>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</si>
  <si>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</si>
  <si>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</si>
  <si>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</si>
  <si>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</si>
  <si>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</si>
  <si>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</si>
  <si>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</si>
  <si>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</si>
  <si>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</si>
  <si>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</si>
  <si>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</si>
  <si>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</si>
  <si>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</si>
  <si>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</si>
  <si>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</si>
  <si>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</si>
  <si>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</si>
  <si>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</si>
  <si>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</si>
  <si>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</si>
  <si>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</si>
  <si>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</si>
  <si>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</si>
  <si>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</si>
  <si>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</si>
  <si>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</si>
  <si>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</si>
  <si>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</si>
  <si>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</si>
  <si>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</si>
  <si>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</si>
  <si>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</si>
  <si>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</si>
  <si>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</si>
  <si>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</si>
  <si>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</si>
  <si>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</si>
  <si>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</si>
  <si>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</si>
  <si>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</si>
  <si>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</si>
  <si>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</si>
  <si>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</si>
  <si>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</si>
  <si>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</si>
  <si>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</si>
  <si>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</si>
  <si>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</si>
  <si>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</si>
  <si>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</si>
  <si>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</si>
  <si>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</si>
  <si>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</si>
  <si>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</si>
  <si>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</si>
  <si>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</si>
  <si>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</si>
  <si>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</si>
  <si>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</si>
  <si>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</si>
  <si>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</si>
  <si>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</si>
  <si>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</si>
  <si>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</si>
  <si>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</si>
  <si>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</si>
  <si>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</si>
  <si>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</si>
  <si>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</si>
  <si>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</si>
  <si>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</si>
  <si>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</si>
  <si>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</si>
  <si>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</si>
  <si>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</si>
  <si>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</si>
  <si>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</si>
  <si>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</si>
  <si>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</si>
  <si>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</si>
  <si>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</si>
  <si>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</si>
  <si>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</si>
  <si>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</si>
  <si>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</si>
  <si>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</si>
  <si>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</si>
  <si>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</si>
  <si>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</si>
  <si>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</si>
  <si>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</si>
  <si>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</si>
  <si>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</si>
  <si>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</si>
  <si>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</si>
  <si>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</si>
  <si>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</si>
  <si>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</si>
  <si>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</si>
  <si>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</si>
  <si>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</si>
  <si>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</si>
  <si>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</si>
  <si>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</si>
  <si>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</si>
  <si>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</si>
  <si>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</si>
  <si>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</si>
  <si>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</si>
  <si>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</si>
  <si>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</si>
  <si>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</si>
  <si>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</si>
  <si>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</si>
  <si>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</si>
  <si>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</si>
  <si>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</si>
  <si>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</si>
  <si>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</si>
  <si>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</si>
  <si>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</si>
  <si>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</si>
  <si>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</si>
  <si>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</si>
  <si>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</si>
  <si>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</si>
  <si>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</si>
  <si>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</si>
  <si>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</si>
  <si>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</si>
  <si>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</si>
  <si>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</si>
  <si>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</si>
  <si>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</si>
  <si>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</si>
  <si>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</si>
  <si>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</si>
  <si>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</si>
  <si>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</si>
  <si>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</si>
  <si>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</si>
  <si>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</si>
  <si>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</si>
  <si>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</si>
  <si>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</si>
  <si>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</si>
  <si>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</si>
  <si>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</si>
  <si>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</si>
  <si>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</si>
  <si>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</si>
  <si>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</si>
  <si>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</si>
  <si>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</si>
  <si>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</si>
  <si>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</si>
  <si>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</si>
  <si>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</si>
  <si>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</si>
  <si>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</si>
  <si>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</si>
  <si>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</si>
  <si>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</si>
  <si>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</si>
  <si>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</si>
  <si>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</si>
  <si>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</si>
  <si>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</si>
  <si>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</si>
  <si>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</si>
  <si>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</si>
  <si>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</si>
  <si>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</si>
  <si>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</si>
  <si>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</si>
  <si>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</si>
  <si>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</si>
  <si>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</si>
  <si>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</si>
  <si>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</si>
  <si>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</si>
  <si>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</si>
  <si>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</si>
  <si>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</si>
  <si>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</si>
  <si>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</si>
  <si>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</si>
  <si>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</si>
  <si>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</si>
  <si>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</si>
  <si>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</si>
  <si>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</si>
  <si>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</si>
  <si>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</si>
  <si>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</si>
  <si>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</si>
  <si>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</si>
  <si>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</si>
  <si>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</si>
  <si>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</si>
  <si>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</si>
  <si>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</si>
  <si>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</si>
  <si>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</si>
  <si>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</si>
  <si>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</si>
  <si>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</si>
  <si>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</si>
  <si>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</si>
  <si>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</si>
  <si>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</si>
  <si>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</si>
  <si>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</si>
  <si>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</si>
  <si>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</si>
  <si>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</si>
  <si>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</si>
  <si>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</si>
  <si>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</si>
  <si>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</si>
  <si>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</si>
  <si>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</si>
  <si>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</si>
  <si>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</si>
  <si>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</si>
  <si>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</si>
  <si>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</si>
  <si>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</si>
  <si>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</si>
  <si>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</si>
  <si>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</si>
  <si>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</si>
  <si>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</si>
  <si>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</si>
  <si>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</si>
  <si>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</si>
  <si>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</si>
  <si>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</si>
  <si>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</si>
  <si>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</si>
  <si>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</si>
  <si>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</si>
  <si>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</si>
  <si>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</si>
  <si>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</si>
  <si>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</si>
  <si>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</si>
  <si>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</si>
  <si>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</si>
  <si>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</si>
  <si>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</si>
  <si>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</si>
  <si>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</si>
  <si>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</si>
  <si>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</si>
  <si>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</si>
  <si>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</si>
  <si>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</si>
  <si>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</si>
  <si>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</si>
  <si>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</si>
  <si>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</si>
  <si>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</si>
  <si>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</si>
  <si>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</si>
  <si>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</si>
  <si>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</si>
  <si>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</si>
  <si>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</si>
  <si>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</si>
  <si>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</si>
  <si>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</si>
  <si>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</si>
  <si>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</si>
  <si>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</si>
  <si>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</si>
  <si>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</si>
  <si>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</si>
  <si>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</si>
  <si>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</si>
  <si>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</si>
  <si>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</si>
  <si>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</si>
  <si>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</si>
  <si>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</si>
  <si>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</si>
  <si>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</si>
  <si>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</si>
  <si>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</si>
  <si>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</si>
  <si>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</si>
  <si>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</si>
  <si>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</si>
  <si>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</si>
  <si>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</si>
  <si>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</si>
  <si>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</si>
  <si>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</si>
  <si>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</si>
  <si>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</si>
  <si>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</si>
  <si>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</si>
  <si>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</si>
  <si>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</si>
  <si>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</si>
  <si>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</si>
  <si>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</si>
  <si>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</si>
  <si>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</si>
  <si>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</si>
  <si>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</si>
  <si>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</si>
  <si>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</si>
  <si>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</si>
  <si>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</si>
  <si>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</si>
  <si>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</si>
  <si>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</si>
  <si>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</si>
  <si>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</si>
  <si>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</si>
  <si>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</si>
  <si>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</si>
  <si>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</si>
  <si>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</si>
  <si>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</si>
  <si>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</si>
  <si>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</si>
  <si>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</si>
  <si>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</si>
  <si>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</si>
  <si>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</si>
  <si>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</si>
  <si>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</si>
  <si>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</si>
  <si>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</si>
  <si>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</si>
  <si>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</si>
  <si>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</si>
  <si>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</si>
  <si>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</si>
  <si>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</si>
  <si>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</si>
  <si>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</si>
  <si>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</si>
  <si>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</si>
  <si>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</si>
  <si>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</si>
  <si>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</si>
  <si>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</si>
  <si>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</si>
  <si>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</si>
  <si>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</si>
  <si>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</si>
  <si>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</si>
  <si>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</si>
  <si>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</si>
  <si>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</si>
  <si>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</si>
  <si>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</si>
  <si>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</si>
  <si>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</si>
  <si>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</si>
  <si>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</si>
  <si>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</si>
  <si>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</si>
  <si>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</si>
  <si>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</si>
  <si>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</si>
  <si>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</si>
  <si>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</si>
  <si>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</si>
  <si>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</si>
  <si>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</si>
  <si>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</si>
  <si>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</si>
  <si>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</si>
  <si>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</si>
  <si>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</si>
  <si>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</si>
  <si>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</si>
  <si>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</si>
  <si>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</si>
  <si>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</si>
  <si>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</si>
  <si>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</si>
  <si>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</si>
  <si>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</si>
  <si>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</si>
  <si>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</si>
  <si>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</si>
  <si>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</si>
  <si>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</si>
  <si>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</si>
  <si>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</si>
  <si>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</si>
  <si>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</si>
  <si>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</si>
  <si>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</si>
  <si>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</si>
  <si>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</si>
  <si>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</si>
  <si>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</si>
  <si>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</si>
  <si>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</si>
  <si>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</si>
  <si>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</si>
  <si>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</si>
  <si>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</si>
  <si>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</si>
  <si>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</si>
  <si>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</si>
  <si>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</si>
  <si>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</si>
  <si>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</si>
  <si>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</si>
  <si>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</si>
  <si>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</si>
  <si>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</si>
  <si>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</si>
  <si>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</si>
  <si>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</si>
  <si>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</si>
  <si>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</si>
  <si>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</si>
  <si>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</si>
  <si>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</si>
  <si>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</si>
  <si>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</si>
  <si>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</si>
  <si>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</si>
  <si>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</si>
  <si>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</si>
  <si>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</si>
  <si>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</si>
  <si>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</si>
  <si>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</si>
  <si>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</si>
  <si>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</si>
  <si>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</si>
  <si>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</si>
  <si>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</si>
  <si>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</si>
  <si>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</si>
  <si>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</si>
  <si>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</si>
  <si>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</si>
  <si>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</si>
  <si>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</si>
  <si>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</si>
  <si>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</si>
  <si>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</si>
  <si>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</si>
  <si>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</si>
  <si>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</si>
  <si>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</si>
  <si>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</si>
  <si>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</si>
  <si>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</si>
  <si>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</si>
  <si>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</si>
  <si>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</si>
  <si>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</si>
  <si>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</si>
  <si>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</si>
  <si>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</si>
  <si>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</si>
  <si>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</si>
  <si>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</si>
  <si>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</si>
  <si>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</si>
  <si>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</si>
  <si>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</si>
  <si>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</si>
  <si>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</si>
  <si>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</si>
  <si>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</si>
  <si>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</si>
  <si>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</si>
  <si>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</si>
  <si>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</si>
  <si>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</si>
  <si>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</si>
  <si>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</si>
  <si>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</si>
  <si>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</si>
  <si>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</si>
  <si>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</si>
  <si>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</si>
  <si>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</si>
  <si>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</si>
  <si>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</si>
  <si>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</si>
  <si>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</si>
  <si>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</si>
  <si>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</si>
  <si>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</si>
  <si>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</si>
  <si>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</si>
  <si>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</si>
  <si>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</si>
  <si>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</si>
  <si>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</si>
  <si>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</si>
  <si>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</si>
  <si>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</si>
  <si>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</si>
  <si>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</si>
  <si>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</si>
  <si>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</si>
  <si>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</si>
  <si>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</si>
  <si>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</si>
  <si>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</si>
  <si>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</si>
  <si>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</si>
  <si>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</si>
  <si>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</si>
  <si>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</si>
  <si>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</si>
  <si>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</si>
  <si>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</si>
  <si>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</si>
  <si>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</si>
  <si>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</si>
  <si>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</si>
  <si>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</si>
  <si>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</si>
  <si>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</si>
  <si>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</si>
  <si>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</si>
  <si>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</si>
  <si>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</si>
  <si>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</si>
  <si>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</si>
  <si>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</si>
  <si>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</si>
  <si>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</si>
  <si>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</si>
  <si>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</si>
  <si>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</si>
  <si>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</si>
  <si>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</si>
  <si>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</si>
  <si>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</si>
  <si>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</si>
  <si>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</si>
  <si>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</si>
  <si>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</si>
  <si>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</si>
  <si>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</si>
  <si>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</si>
  <si>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</si>
  <si>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</si>
  <si>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</si>
  <si>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</si>
  <si>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</si>
  <si>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</si>
  <si>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</si>
  <si>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</si>
  <si>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</si>
  <si>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</si>
  <si>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</si>
  <si>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</si>
  <si>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</si>
  <si>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</si>
  <si>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</si>
  <si>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</si>
  <si>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</si>
  <si>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</si>
  <si>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</si>
  <si>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</si>
  <si>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</si>
  <si>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</si>
  <si>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</si>
  <si>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</si>
  <si>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</si>
  <si>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</si>
  <si>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</si>
  <si>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</si>
  <si>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</si>
  <si>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</si>
  <si>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</si>
  <si>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</si>
  <si>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</si>
  <si>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</si>
  <si>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</si>
  <si>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</si>
  <si>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</si>
  <si>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</si>
  <si>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</si>
  <si>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</si>
  <si>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</si>
  <si>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</si>
  <si>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</si>
  <si>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</si>
  <si>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</si>
  <si>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</si>
  <si>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</si>
  <si>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</si>
  <si>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</si>
  <si>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</si>
  <si>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</si>
  <si>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</si>
  <si>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</si>
  <si>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</si>
  <si>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</si>
  <si>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</si>
  <si>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</si>
  <si>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</si>
  <si>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</si>
  <si>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</si>
  <si>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</si>
  <si>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</si>
  <si>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</si>
  <si>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</si>
  <si>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</si>
  <si>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</si>
  <si>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</si>
  <si>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</si>
  <si>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</si>
  <si>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</si>
  <si>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</si>
  <si>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</si>
  <si>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</si>
  <si>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</si>
  <si>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</si>
  <si>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</si>
  <si>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</si>
  <si>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</si>
  <si>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</si>
  <si>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</si>
  <si>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</si>
  <si>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</si>
  <si>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</si>
  <si>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</si>
  <si>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</si>
  <si>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</si>
  <si>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</si>
  <si>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</si>
  <si>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</si>
  <si>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</si>
  <si>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</si>
  <si>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</si>
  <si>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</si>
  <si>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</si>
  <si>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</si>
  <si>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</si>
  <si>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</si>
  <si>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</si>
  <si>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</si>
  <si>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</si>
  <si>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</si>
  <si>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</si>
  <si>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</si>
  <si>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</si>
  <si>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</si>
  <si>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</si>
  <si>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</si>
  <si>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</si>
  <si>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</si>
  <si>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</si>
  <si>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</si>
  <si>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</si>
  <si>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</si>
  <si>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</si>
  <si>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</si>
  <si>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</si>
  <si>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</si>
  <si>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</si>
  <si>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</si>
  <si>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</si>
  <si>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</si>
  <si>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</si>
  <si>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</si>
  <si>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</si>
  <si>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</si>
  <si>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</si>
  <si>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</si>
  <si>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</si>
  <si>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</si>
  <si>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</si>
  <si>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</si>
  <si>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</si>
  <si>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</si>
  <si>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</si>
  <si>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</si>
  <si>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</si>
  <si>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</si>
  <si>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</si>
  <si>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</si>
  <si>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</si>
  <si>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</si>
  <si>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</si>
  <si>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</si>
  <si>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</si>
  <si>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</si>
  <si>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</si>
  <si>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</si>
  <si>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</si>
  <si>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</si>
  <si>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</si>
  <si>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</si>
  <si>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</si>
  <si>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</si>
  <si>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</si>
  <si>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</si>
  <si>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</si>
  <si>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</si>
  <si>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</si>
  <si>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</si>
  <si>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</si>
  <si>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</si>
  <si>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</si>
  <si>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</si>
  <si>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</si>
  <si>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</si>
  <si>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</si>
  <si>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</si>
  <si>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</si>
  <si>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</si>
  <si>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</si>
  <si>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</si>
  <si>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</si>
  <si>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</si>
  <si>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</si>
  <si>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</si>
  <si>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</si>
  <si>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</si>
  <si>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</si>
  <si>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</si>
  <si>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</si>
  <si>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</si>
  <si>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</si>
  <si>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</si>
  <si>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</si>
  <si>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</si>
  <si>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</si>
  <si>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</si>
  <si>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</si>
  <si>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</si>
  <si>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</si>
  <si>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</si>
  <si>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</si>
  <si>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</si>
  <si>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</si>
  <si>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</si>
  <si>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</si>
  <si>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</si>
  <si>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</si>
  <si>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</si>
  <si>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</si>
  <si>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</si>
  <si>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</si>
  <si>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</si>
  <si>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</si>
  <si>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</si>
  <si>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</si>
  <si>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</si>
  <si>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</si>
  <si>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</si>
  <si>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</si>
  <si>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</si>
  <si>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</si>
  <si>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</si>
  <si>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</si>
  <si>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</si>
  <si>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</si>
  <si>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</si>
  <si>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</si>
  <si>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</si>
  <si>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</si>
  <si>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</si>
  <si>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</si>
  <si>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</si>
  <si>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</si>
  <si>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</si>
  <si>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</si>
  <si>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</si>
  <si>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</si>
  <si>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</si>
  <si>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</si>
  <si>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</si>
  <si>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</si>
  <si>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</si>
  <si>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</si>
  <si>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</si>
  <si>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</si>
  <si>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</si>
  <si>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</si>
  <si>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</si>
  <si>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</si>
  <si>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</si>
  <si>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</si>
  <si>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</si>
  <si>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</si>
  <si>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</si>
  <si>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</si>
  <si>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</si>
  <si>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</si>
  <si>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</si>
  <si>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</si>
  <si>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</si>
  <si>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</si>
  <si>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</si>
  <si>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</si>
  <si>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</si>
  <si>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</si>
  <si>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</si>
  <si>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</si>
  <si>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</si>
  <si>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</si>
  <si>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</si>
  <si>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</si>
  <si>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</si>
  <si>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</si>
  <si>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</si>
  <si>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</si>
  <si>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</si>
  <si>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</si>
  <si>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</si>
  <si>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</si>
  <si>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</si>
  <si>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</si>
  <si>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</si>
  <si>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</si>
  <si>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</si>
  <si>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</si>
  <si>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</si>
  <si>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</si>
  <si>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</si>
  <si>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</si>
  <si>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</si>
  <si>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</si>
  <si>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</si>
  <si>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</si>
  <si>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</si>
  <si>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</si>
  <si>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</si>
  <si>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</si>
  <si>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</si>
  <si>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</si>
  <si>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</si>
  <si>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</si>
  <si>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</si>
  <si>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</si>
  <si>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</si>
  <si>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</si>
  <si>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</si>
  <si>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</si>
  <si>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</si>
  <si>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</si>
  <si>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</si>
  <si>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</si>
  <si>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</si>
  <si>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</si>
  <si>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</si>
  <si>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</si>
  <si>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</si>
  <si>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</si>
  <si>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</si>
  <si>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</si>
  <si>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</si>
  <si>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</si>
  <si>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</si>
  <si>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</si>
  <si>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</si>
  <si>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</si>
  <si>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</si>
  <si>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</si>
  <si>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</si>
  <si>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</si>
  <si>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</si>
  <si>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</si>
  <si>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</si>
  <si>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</si>
  <si>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</si>
  <si>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</si>
  <si>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</si>
  <si>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</si>
  <si>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</si>
  <si>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</si>
  <si>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</si>
  <si>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</si>
  <si>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</si>
  <si>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</si>
  <si>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</si>
  <si>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</si>
  <si>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</si>
  <si>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</si>
  <si>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</si>
  <si>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</si>
  <si>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</si>
  <si>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</si>
  <si>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</si>
  <si>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</si>
  <si>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</si>
  <si>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</si>
  <si>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</si>
  <si>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</si>
  <si>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</si>
  <si>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</si>
  <si>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</si>
  <si>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</si>
  <si>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</si>
  <si>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</si>
  <si>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</si>
  <si>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</si>
  <si>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</si>
  <si>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</si>
  <si>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</si>
  <si>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</si>
  <si>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</si>
  <si>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</si>
  <si>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</si>
  <si>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</si>
  <si>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</si>
  <si>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</si>
  <si>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</si>
  <si>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</si>
  <si>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</si>
  <si>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</si>
  <si>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</si>
  <si>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</si>
  <si>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</si>
  <si>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</si>
  <si>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</si>
  <si>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</si>
  <si>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</si>
  <si>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</si>
  <si>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</si>
  <si>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</si>
  <si>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</si>
  <si>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</si>
  <si>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</si>
  <si>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</si>
  <si>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</si>
  <si>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</si>
  <si>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</si>
  <si>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</si>
  <si>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</si>
  <si>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</si>
  <si>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</si>
  <si>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</si>
  <si>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</si>
  <si>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</si>
  <si>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</si>
  <si>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</si>
  <si>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</si>
  <si>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</si>
  <si>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</si>
  <si>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</si>
  <si>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</si>
  <si>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</si>
  <si>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</si>
  <si>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</si>
  <si>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</si>
  <si>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</si>
  <si>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</si>
  <si>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</si>
  <si>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</si>
  <si>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</si>
  <si>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</si>
  <si>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</si>
  <si>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</si>
  <si>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</si>
  <si>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</si>
  <si>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</si>
  <si>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</si>
  <si>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</si>
  <si>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</si>
  <si>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</si>
  <si>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</si>
  <si>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</si>
  <si>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</si>
  <si>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</si>
  <si>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</si>
  <si>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</si>
  <si>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</si>
  <si>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</si>
  <si>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</si>
  <si>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</si>
  <si>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</si>
  <si>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</si>
  <si>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</si>
  <si>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</si>
  <si>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</si>
  <si>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</si>
  <si>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</si>
  <si>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</si>
  <si>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</si>
  <si>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</si>
  <si>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</si>
  <si>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</si>
  <si>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</si>
  <si>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</si>
  <si>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</si>
  <si>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</si>
  <si>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</si>
  <si>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</si>
  <si>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</si>
  <si>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</si>
  <si>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</si>
  <si>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</si>
  <si>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</si>
  <si>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</si>
  <si>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</si>
  <si>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</si>
  <si>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</si>
  <si>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</si>
  <si>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</si>
  <si>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</si>
  <si>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</si>
  <si>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</si>
  <si>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</si>
  <si>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</si>
  <si>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</si>
  <si>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</si>
  <si>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</si>
  <si>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</si>
  <si>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</si>
  <si>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</si>
  <si>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</si>
  <si>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</si>
  <si>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</si>
  <si>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</si>
  <si>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</si>
  <si>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</si>
  <si>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</si>
  <si>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</si>
  <si>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</si>
  <si>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</si>
  <si>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</si>
  <si>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</si>
  <si>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</si>
  <si>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</si>
  <si>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</si>
  <si>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</si>
  <si>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</si>
  <si>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</si>
  <si>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</si>
  <si>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</si>
  <si>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</si>
  <si>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</si>
  <si>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</si>
  <si>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</si>
  <si>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</si>
  <si>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</si>
  <si>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</si>
  <si>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</si>
  <si>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</si>
  <si>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</si>
  <si>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</si>
  <si>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</si>
  <si>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</si>
  <si>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</si>
  <si>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</si>
  <si>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</si>
  <si>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</si>
  <si>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</si>
  <si>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</si>
  <si>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</si>
  <si>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</si>
  <si>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</si>
  <si>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</si>
  <si>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</si>
  <si>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</si>
  <si>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</si>
  <si>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</si>
  <si>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</si>
  <si>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</si>
  <si>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</si>
  <si>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</si>
  <si>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</si>
  <si>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</si>
  <si>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</si>
  <si>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</si>
  <si>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</si>
  <si>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</si>
  <si>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</si>
  <si>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</si>
  <si>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</si>
  <si>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</si>
  <si>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</si>
  <si>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</si>
  <si>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</si>
  <si>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</si>
  <si>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</si>
  <si>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</si>
  <si>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</si>
  <si>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</si>
  <si>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</si>
  <si>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</si>
  <si>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</si>
  <si>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</si>
  <si>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</si>
  <si>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</si>
  <si>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</si>
  <si>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</si>
  <si>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</si>
  <si>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</si>
  <si>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</si>
  <si>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</si>
  <si>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</si>
  <si>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</si>
  <si>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</si>
  <si>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</si>
  <si>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Average donation</t>
  </si>
  <si>
    <t>backer's count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</si>
  <si>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</si>
  <si>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</si>
  <si>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</si>
  <si>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</si>
  <si>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</si>
  <si>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</si>
  <si>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</si>
  <si>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Standrd Deviation of Goal</t>
  </si>
  <si>
    <t>Upper Quartile of Goal</t>
  </si>
  <si>
    <t>Lower Quartile of Goal</t>
  </si>
  <si>
    <t>IQR of Goal</t>
  </si>
  <si>
    <t>Standrd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</si>
  <si>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</si>
  <si>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</si>
  <si>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</si>
  <si>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</si>
  <si>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</si>
  <si>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</si>
  <si>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</si>
  <si>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</si>
  <si>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</si>
  <si>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</si>
  <si>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</si>
  <si>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</si>
  <si>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</si>
  <si>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</si>
  <si>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</si>
  <si>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</si>
  <si>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</si>
  <si>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</si>
  <si>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</si>
  <si>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</si>
  <si>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</si>
  <si>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</si>
  <si>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</si>
  <si>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Consistency check</t>
  </si>
  <si>
    <t>Summing the column in this sheet</t>
  </si>
  <si>
    <t>Sum from Kickstarter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</si>
</sst>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1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layout>
        <c:manualLayout>
          <c:xMode val="edge"/>
          <c:yMode val="edge"/>
          <c:x val="0.26039296370126835"/>
          <c:y val="0.139588693078338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180686577804427E-2"/>
          <c:y val="0.20805509652372373"/>
          <c:w val="0.72343717781549532"/>
          <c:h val="0.6460753417447123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2-4E23-8F91-52AB7F189BD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E2-4E23-8F91-52AB7F189BD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E2-4E23-8F91-52AB7F189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117088"/>
        <c:axId val="926131648"/>
      </c:lineChart>
      <c:catAx>
        <c:axId val="92611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31648"/>
        <c:crosses val="autoZero"/>
        <c:auto val="1"/>
        <c:lblAlgn val="ctr"/>
        <c:lblOffset val="100"/>
        <c:noMultiLvlLbl val="0"/>
      </c:catAx>
      <c:valAx>
        <c:axId val="926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1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38-4C9E-961A-EF0A1A448EF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38-4C9E-961A-EF0A1A448EF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38-4C9E-961A-EF0A1A448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384608"/>
        <c:axId val="580378784"/>
      </c:lineChart>
      <c:catAx>
        <c:axId val="58038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78784"/>
        <c:crosses val="autoZero"/>
        <c:auto val="1"/>
        <c:lblAlgn val="ctr"/>
        <c:lblOffset val="100"/>
        <c:noMultiLvlLbl val="0"/>
      </c:catAx>
      <c:valAx>
        <c:axId val="58037878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8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649026684164479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6-42FD-84DA-CB4B748E7B1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36-42FD-84DA-CB4B748E7B1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36-42FD-84DA-CB4B748E7B17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36-42FD-84DA-CB4B748E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285360"/>
        <c:axId val="1367294096"/>
      </c:lineChart>
      <c:catAx>
        <c:axId val="136728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294096"/>
        <c:crosses val="autoZero"/>
        <c:auto val="1"/>
        <c:lblAlgn val="ctr"/>
        <c:lblOffset val="100"/>
        <c:noMultiLvlLbl val="0"/>
      </c:catAx>
      <c:valAx>
        <c:axId val="136729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28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6-4AA9-A5AE-B9C30A89B6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6-4AA9-A5AE-B9C30A89B6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C6-4AA9-A5AE-B9C30A89B6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F6-4941-A1D9-237C3DA82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8176511"/>
        <c:axId val="358182335"/>
      </c:barChart>
      <c:catAx>
        <c:axId val="35817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182335"/>
        <c:crosses val="autoZero"/>
        <c:auto val="1"/>
        <c:lblAlgn val="ctr"/>
        <c:lblOffset val="100"/>
        <c:noMultiLvlLbl val="0"/>
      </c:catAx>
      <c:valAx>
        <c:axId val="35818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17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Chart</a:t>
            </a:r>
            <a:r>
              <a:rPr lang="en-US" baseline="0"/>
              <a:t> for US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4-457B-BCF2-102BA6151C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4-457B-BCF2-102BA6151C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4-457B-BCF2-102BA6151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754335"/>
        <c:axId val="445760159"/>
      </c:barChart>
      <c:catAx>
        <c:axId val="44575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760159"/>
        <c:crosses val="autoZero"/>
        <c:auto val="1"/>
        <c:lblAlgn val="ctr"/>
        <c:lblOffset val="100"/>
        <c:noMultiLvlLbl val="0"/>
      </c:catAx>
      <c:valAx>
        <c:axId val="44576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75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303989</xdr:colOff>
      <xdr:row>1</xdr:row>
      <xdr:rowOff>87818</xdr:rowOff>
    </xdr:from>
    <xdr:to>
      <xdr:col>14</xdr:col>
      <xdr:colOff>128351</xdr:colOff>
      <xdr:row>21</xdr:row>
      <xdr:rowOff>148617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1C6AB9-E749-4FAD-B564-8283A813C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</xdr:colOff>
      <xdr:row>15</xdr:row>
      <xdr:rowOff>346072</xdr:rowOff>
    </xdr:from>
    <xdr:to>
      <xdr:col>3</xdr:col>
      <xdr:colOff>800102</xdr:colOff>
      <xdr:row>18</xdr:row>
      <xdr:rowOff>50797</xdr:rowOff>
    </xdr:to>
    <xdr:sp macro="" textlink="">
      <xdr:nvSpPr>
        <xdr:cNvPr id="2" name="Left Brace 1">
          <a:extLst>
            <a:ext uri="{FF2B5EF4-FFF2-40B4-BE49-F238E27FC236}">
              <a16:creationId xmlns:a16="http://schemas.microsoft.com/office/drawing/2014/main" id="{6F97F3F8-7C4C-46F8-9A72-A3DCA6520813}"/>
            </a:ext>
          </a:extLst>
        </xdr:cNvPr>
        <xdr:cNvSpPr/>
      </xdr:nvSpPr>
      <xdr:spPr>
        <a:xfrm rot="16200000">
          <a:off x="1897064" y="1395410"/>
          <a:ext cx="441325" cy="4235450"/>
        </a:xfrm>
        <a:prstGeom prst="leftBrace">
          <a:avLst>
            <a:gd name="adj1" fmla="val 52235"/>
            <a:gd name="adj2" fmla="val 38676"/>
          </a:avLst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215900</xdr:colOff>
      <xdr:row>13</xdr:row>
      <xdr:rowOff>127000</xdr:rowOff>
    </xdr:from>
    <xdr:to>
      <xdr:col>8</xdr:col>
      <xdr:colOff>254000</xdr:colOff>
      <xdr:row>28</xdr:row>
      <xdr:rowOff>161784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ACB1F09-6403-416E-B2D0-74F17C7A0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152400</xdr:rowOff>
    </xdr:from>
    <xdr:to>
      <xdr:col>14</xdr:col>
      <xdr:colOff>9525</xdr:colOff>
      <xdr:row>17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6A535-C2DC-4AE1-8316-163572729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682624</xdr:colOff>
      <xdr:row>2</xdr:row>
      <xdr:rowOff>139700</xdr:rowOff>
    </xdr:from>
    <xdr:to>
      <xdr:col>14</xdr:col>
      <xdr:colOff>273049</xdr:colOff>
      <xdr:row>19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259CC-842C-49FF-BD0C-43202349A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606424</xdr:colOff>
      <xdr:row>2</xdr:row>
      <xdr:rowOff>25400</xdr:rowOff>
    </xdr:from>
    <xdr:to>
      <xdr:col>18</xdr:col>
      <xdr:colOff>120650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813BF-9BD3-4182-A146-A84E12F65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na" refreshedDate="44371.770746759263" createdVersion="7" refreshedVersion="7" minRefreshableVersion="3" recordCount="4114" xr:uid="{081AEB1D-3952-49DD-A8F1-D78C700469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na" refreshedDate="44371.931082291667" createdVersion="7" refreshedVersion="7" minRefreshableVersion="3" recordCount="4114" xr:uid="{719D6189-75D2-4C72-AFDC-B6E828A12F4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na" refreshedDate="44375.519834143517" createdVersion="7" refreshedVersion="7" minRefreshableVersion="3" recordCount="4064" xr:uid="{0F224EDA-E5D0-4E12-96A0-576D7F9AF909}">
  <cacheSource type="worksheet">
    <worksheetSource ref="A1:U4065" sheet="No_Live_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3"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06T18:01:30" count="406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06T18:01:3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2017"/>
        </groupItems>
      </fieldGroup>
    </cacheField>
    <cacheField name="Date Ended Conversion" numFmtId="14">
      <sharedItems containsSemiMixedTypes="0" containsNonDate="0" containsDate="1" containsString="0" minDate="2009-08-10T19:26:00" maxDate="2017-04-15T15:42:2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06T18:01:30"/>
        <groupItems count="6">
          <s v="&lt;5/17/2009"/>
          <s v="Qtr1"/>
          <s v="Qtr2"/>
          <s v="Qtr3"/>
          <s v="Qtr4"/>
          <s v="&gt;3/6/2017"/>
        </groupItems>
      </fieldGroup>
    </cacheField>
    <cacheField name="Years2" numFmtId="0" databaseField="0">
      <fieldGroup base="18">
        <rangePr groupBy="years" startDate="2009-05-17T03:55:13" endDate="2017-03-06T18:01:3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68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68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68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68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68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68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68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68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68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69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69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69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69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69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69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69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69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69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69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0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0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0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0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0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0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0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0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0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0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1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1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1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1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1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1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1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1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1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2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2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2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2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2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2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2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2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2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2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3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3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3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3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3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3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3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3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3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3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4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4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4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4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4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4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4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4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4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4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5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5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5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5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5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5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5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5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5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5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6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6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6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6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6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6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6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6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6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6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7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7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7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7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7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7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7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7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7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7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8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78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78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78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78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78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78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78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78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78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79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79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79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79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79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79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79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79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79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79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0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0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0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0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0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0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0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0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0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0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1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1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1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1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1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1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1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1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1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1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2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2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2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2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2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2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2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2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2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2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3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3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3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3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3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3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3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3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3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3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4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4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4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4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4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4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4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4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4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4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5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5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5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5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5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5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5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5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5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5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6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6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6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6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6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6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6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6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6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6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7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7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7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7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7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7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7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7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7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7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8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88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88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88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88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88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88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88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88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88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89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89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89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89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89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89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89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89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89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89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0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0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0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0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0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0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0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0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0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0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1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1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1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1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1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1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1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1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1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1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2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2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2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2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2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2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2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2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2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2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3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3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3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3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3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3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3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3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3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3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4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4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4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4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4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4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4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4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4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4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5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5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5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5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5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5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5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5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5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5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6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6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6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6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6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6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6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6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6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6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7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7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7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7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7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7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7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7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7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7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8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98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98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98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98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98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98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98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98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98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99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199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199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199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99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199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199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99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199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199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0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0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0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0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0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0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0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0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0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0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1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1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1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1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1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1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1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1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1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1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2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2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2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2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2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2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2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2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2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2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3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3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3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3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3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3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3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3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3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3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4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4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4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4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4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4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4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4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4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4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5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5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5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5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5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5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5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5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5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5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6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6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6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6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6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6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6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6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6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6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7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7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7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7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7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7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7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7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7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7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8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8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08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08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08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08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08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08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08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08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09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09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09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09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9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09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09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09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09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09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0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0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0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0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0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0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0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0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0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0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1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1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1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1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1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1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1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1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1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2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2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2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2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2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2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2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2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2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2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3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3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3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3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3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3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3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3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3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3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4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4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4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4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4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4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4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4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4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4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5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5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5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5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5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5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5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5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5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5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6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6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6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6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6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6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6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6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6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6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7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7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7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7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7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7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7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7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7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7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8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18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18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18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18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18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18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18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18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8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19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19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19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19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19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19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19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19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19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19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0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0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0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0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0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0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0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0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0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0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1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1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1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1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1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1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1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1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1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1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2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2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2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2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2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2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2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2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2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2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3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3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3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3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3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3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3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3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3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3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4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4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4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4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4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4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4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4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4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4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5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5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5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5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5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5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5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5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5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5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6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6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6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6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6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6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6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6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6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6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7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7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7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7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7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7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7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7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7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7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8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28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28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28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8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28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28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28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28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8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29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29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29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29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29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29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29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29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29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29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00"/>
    <d v="2014-04-02T18:36:4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01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02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03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04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05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06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07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08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09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10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11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12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13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14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15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16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17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18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19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20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21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22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23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24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25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26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27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28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29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3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3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32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33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34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35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36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3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3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39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40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41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42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43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44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45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46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47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48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49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50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51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52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53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54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55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56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5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58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59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60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61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62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63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64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65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66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6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68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69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70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71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72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73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74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75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376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377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378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379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80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381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382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383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384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385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386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387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388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389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390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391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392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393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394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395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396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397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398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399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00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01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02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03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04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05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06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07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08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09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10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11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1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13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14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15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16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17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18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19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20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21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22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23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24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25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26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27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28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29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30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31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32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33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34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35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36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37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38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39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40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41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42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43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44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45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46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47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48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49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50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51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52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53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5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55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56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57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58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60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61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62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63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64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65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66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67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68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69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70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71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72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73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74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75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76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477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478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479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480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48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482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483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484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485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486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487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488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489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490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491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492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493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494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495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496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497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98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499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00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0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02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03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05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06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07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08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09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10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11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12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13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14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15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16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17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18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19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20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21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22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23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24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25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26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27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28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29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30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31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32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33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35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36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37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38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3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40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41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42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43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44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45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46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47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48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49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50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51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52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53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54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55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56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57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58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59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60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61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62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63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64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65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66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67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68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69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70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71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72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73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74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75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76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577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578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579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580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581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582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583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584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585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586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587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588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589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590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591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592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593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594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595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596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597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598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599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00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01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02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03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04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05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06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07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08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09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10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11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12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13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15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16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17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18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19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20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2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22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23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24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25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26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27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28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29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30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31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32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33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34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35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36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3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38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39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40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41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42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43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44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45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46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47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48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49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50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51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5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53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54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55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56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57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58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59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60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61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62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63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65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66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67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68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69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70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71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72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73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74"/>
    <d v="2014-09-18T20:59:3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675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676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677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678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67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68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681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68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683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684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68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68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687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68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68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690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691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692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69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694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69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69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69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69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699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00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0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0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03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04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05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06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07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08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0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10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11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12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13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14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15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16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17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1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19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20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21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2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23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2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25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26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27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2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29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3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31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32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3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34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35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3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37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38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39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4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41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42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4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4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4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4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47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4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49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5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5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5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5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54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55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56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57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5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5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60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6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6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63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6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65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6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6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6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69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70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7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7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773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77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77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77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77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778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779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78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78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782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78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784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78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78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78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78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78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79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79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79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79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79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79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79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79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79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799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0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0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0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0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0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05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0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07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08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0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1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11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12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13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1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1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1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1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18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1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20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21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2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2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2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2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26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27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2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2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3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31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3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3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34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3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36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3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38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39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40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4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4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43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4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4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4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4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4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4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5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51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52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5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5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5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6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5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5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5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60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6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62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6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6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65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6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6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6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6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7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7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7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7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874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87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7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877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78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7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88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88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82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8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884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885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88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88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8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88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89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89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89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89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894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89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89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897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89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9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00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0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02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03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04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0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0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0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08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0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1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11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1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13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14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1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16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17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18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1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2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21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2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2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2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25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26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2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28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29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3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31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32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33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34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3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36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37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38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39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4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41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4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43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4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45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4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4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48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4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50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51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52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53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54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55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5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57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58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5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6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61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6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6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6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65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66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67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68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69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70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7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7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73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7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975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97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7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97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97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80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2981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982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2983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298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98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98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298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988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989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990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991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299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299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299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2995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996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997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2998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2999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00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01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0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03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04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05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06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0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0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09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1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11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1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1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14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15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16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17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18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19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20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2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22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2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24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2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26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2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2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2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30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31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32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3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34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35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3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3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38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3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4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41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4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4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44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45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46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4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4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4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50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5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52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5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54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55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56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5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58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5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60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6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62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6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64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6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66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67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68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69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7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7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7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73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74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75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07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07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078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07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08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081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8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083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084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08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086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087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08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089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090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091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09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093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09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09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096"/>
    <d v="2015-03-01T20:33:49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09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09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9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0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0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0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0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0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0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0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0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0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0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1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1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1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1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1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1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1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1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1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1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2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2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2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2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2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2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2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2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2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3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3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3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3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3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3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3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3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3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3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4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4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4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4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4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4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4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4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4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4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5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5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5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5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5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5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5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15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5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5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6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16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16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16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16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16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16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16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16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16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17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7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17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17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17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17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7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17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17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8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8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8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18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8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18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8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18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18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8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9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9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19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9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19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9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19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9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19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19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0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0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0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0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0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0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0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0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0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0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1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1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1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1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1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1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1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1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1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2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2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2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2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2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2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2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2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2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2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3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3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3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3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3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3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3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3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3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3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4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4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4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4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4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4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4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4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4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4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5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5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5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5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5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5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5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5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5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5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6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6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6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6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26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26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26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6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6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6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7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7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7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7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7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7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27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27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27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7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8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8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28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28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28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28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8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8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28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28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29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9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29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29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29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9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9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29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9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9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0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0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0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0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0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0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0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0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0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0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1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1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1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1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1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1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1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1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1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1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2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2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2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2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2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2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2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2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2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2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3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3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3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3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3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3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3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3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3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3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4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4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4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4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4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4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4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4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4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4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5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5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5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5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5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5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5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5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5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5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6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36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6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6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36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6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6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6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36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6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37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7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37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7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37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7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7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7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7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7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8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8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8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8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8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8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38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38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8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8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39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9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9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9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9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9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9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39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9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9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0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0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0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0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0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0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0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0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0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0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1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1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1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1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1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1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1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1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1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1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2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2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2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2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2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2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2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2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2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2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3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3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3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3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3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3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3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3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3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4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4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4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4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4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4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4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4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4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4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5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5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5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5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5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5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5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5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5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6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6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6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6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6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6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6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46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6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6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7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47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7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7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7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7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7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7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7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47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8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8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8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48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48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48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48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8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8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8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49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9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9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9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9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49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49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9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9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0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0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0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0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0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0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0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0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0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0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1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1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1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1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1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1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1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1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1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1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2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2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2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2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2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2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2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2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2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2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3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3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3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3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3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3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3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3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3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3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4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4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4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4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4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4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4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4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4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4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5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5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5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5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5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5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5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5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5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5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6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6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6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6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56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56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56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6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56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6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57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7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7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57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57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7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7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7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57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57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58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58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58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58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58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58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58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58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58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59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59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59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59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59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59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9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59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59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9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0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0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0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0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0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0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0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0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0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0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1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1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1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1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1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1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1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1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1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1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2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2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2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2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2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2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2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2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2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2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3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3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3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3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3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3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3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3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3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4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4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4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4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4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4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4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4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4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5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5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5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5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5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5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5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5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5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5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6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6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6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6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6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66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66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66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6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6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7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7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7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7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67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7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67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67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7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8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8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68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68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68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68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68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8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8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8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69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69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9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69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69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9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69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9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69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9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0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0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0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0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0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0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0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0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0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0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1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1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1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1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1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1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1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1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1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2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2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2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2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2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2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2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2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2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2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3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3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3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3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3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3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3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3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3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3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4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4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4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4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4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4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4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4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4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5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5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5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5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5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5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5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5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5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5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6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6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76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6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76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6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6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6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6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76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77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7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77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77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77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77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77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77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77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77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78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78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78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78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78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78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78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78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78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78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79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79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79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79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9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79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79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79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79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79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0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0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0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0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0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0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0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0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0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0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1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1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1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1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1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1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1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1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1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2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2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2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2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2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2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2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2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2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2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3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3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3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3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3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3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3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3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3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3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4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4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4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4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4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4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4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4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4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4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5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5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5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5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5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5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5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5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5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5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6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6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6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6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6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6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6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6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6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6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87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87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87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87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87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87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87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87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87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87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88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88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88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88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88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88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88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88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88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88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89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9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89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89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89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89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9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89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89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89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0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0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0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0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0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0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0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0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0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0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1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1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1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1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1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1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1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1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1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1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2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2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2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2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2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2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2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2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2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2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3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3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3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3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3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3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3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3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3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3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4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4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4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4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4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4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4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4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4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4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5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95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5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5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5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5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5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5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5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5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6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6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6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6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6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6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6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6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6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6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7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97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97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97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7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97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97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97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97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97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98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98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98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98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98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98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98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98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98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99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9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9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99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99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99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99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9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99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99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0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0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0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0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0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0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0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0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0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0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1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1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1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1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1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1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1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1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1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1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2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2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2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2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2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2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2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2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2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2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3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3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3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3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3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3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3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3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4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4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4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4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4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4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4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4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4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4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5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5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5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5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5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5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5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5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5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5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6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6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6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6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BA2A3-4F92-4424-943F-C387086F451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637838-2A57-4FD9-9505-0D6D100C8852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699A2-0405-41F2-9669-624F474D34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C32DD0-469D-40C9-92B5-518AC7E2A6F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91" zoomScaleNormal="100" workbookViewId="0">
      <selection activeCell="L1" sqref="A1:XFD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style="10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16.36328125" style="10" customWidth="1"/>
    <col min="13" max="13" width="36.453125" customWidth="1"/>
    <col min="14" max="14" width="25.81640625" bestFit="1" customWidth="1"/>
    <col min="15" max="15" width="14.08984375" style="10" bestFit="1" customWidth="1"/>
    <col min="16" max="16" width="15.90625" style="10" bestFit="1" customWidth="1"/>
    <col min="17" max="17" width="11.54296875" bestFit="1" customWidth="1"/>
    <col min="18" max="18" width="15.6328125" bestFit="1" customWidth="1"/>
    <col min="19" max="19" width="22" style="17" bestFit="1" customWidth="1"/>
    <col min="20" max="20" width="20.54296875" style="17" bestFit="1" customWidth="1"/>
    <col min="21" max="21" width="8.81640625" style="10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6" t="s">
        <v>8365</v>
      </c>
      <c r="T1" s="16" t="s">
        <v>8366</v>
      </c>
      <c r="U1" s="1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0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10">
        <v>182</v>
      </c>
      <c r="M2" t="b">
        <v>1</v>
      </c>
      <c r="N2" t="s">
        <v>8263</v>
      </c>
      <c r="O2" s="10">
        <f t="shared" ref="O2:O65" si="0">ROUND(E2/D2*100, )</f>
        <v>137</v>
      </c>
      <c r="P2" s="10">
        <f>IFERROR(ROUND(E2/L2, 2), 0)</f>
        <v>63.92</v>
      </c>
      <c r="Q2" s="12" t="s">
        <v>8308</v>
      </c>
      <c r="R2" t="s">
        <v>8309</v>
      </c>
      <c r="S2" s="17">
        <f>(((J2/60)/60)/24)+DATE(1970, 1, 1)</f>
        <v>42177.007071759261</v>
      </c>
      <c r="T2" s="17">
        <f>(((I2/60)/60)/24)+DATE(1970, 1, 1)</f>
        <v>42208.125</v>
      </c>
      <c r="U2" s="10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0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10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 2), 0)</f>
        <v>185.48</v>
      </c>
      <c r="Q3" s="12" t="s">
        <v>8308</v>
      </c>
      <c r="R3" t="s">
        <v>8309</v>
      </c>
      <c r="S3" s="17">
        <f t="shared" ref="S3:S66" si="2">(((J3/60)/60)/24)+DATE(1970, 1, 1)</f>
        <v>42766.600497685184</v>
      </c>
      <c r="T3" s="17">
        <f t="shared" ref="T3:T66" si="3">(((I3/60)/60)/24)+DATE(1970, 1, 1)</f>
        <v>42796.600497685184</v>
      </c>
      <c r="U3" s="10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0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10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 s="10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0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10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 s="10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0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10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 s="10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0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10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 s="10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0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10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 s="10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0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10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 s="10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 s="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0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10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 s="10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0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10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 s="10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0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10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 s="10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0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10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 s="10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0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10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 s="10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0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10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 s="10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0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10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 s="10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0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10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 s="10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0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10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 s="10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1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 s="1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0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10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 s="10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0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10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 s="10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0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10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 s="10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0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10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 s="10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0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10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 s="10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0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10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 s="10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0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10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 s="10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0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10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 s="10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0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10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 s="10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1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 s="1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0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10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 s="10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0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10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 s="10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0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10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 s="10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0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10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 s="10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0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10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 s="10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0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10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 s="10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0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10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 s="10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0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10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 s="10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0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10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 s="10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1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 s="1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0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10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 s="10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0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10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 s="10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0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10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 s="10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0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10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 s="10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0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10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 s="10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0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10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 s="10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0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10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 s="10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0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10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 s="10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0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10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 s="10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1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 s="1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0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10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 s="10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0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10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 s="10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0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10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 s="10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0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10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 s="10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0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10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 s="10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0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10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 s="10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0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10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 s="10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0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10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 s="10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0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10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 s="10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1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 s="1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0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10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 s="10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0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10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 s="10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0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10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 s="10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0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10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 s="10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0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10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 s="10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0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10">
        <v>24</v>
      </c>
      <c r="M66" t="b">
        <v>1</v>
      </c>
      <c r="N66" t="s">
        <v>8264</v>
      </c>
      <c r="O66" s="10">
        <f t="shared" ref="O66:O129" si="5">ROUND(E66/D66*100, )</f>
        <v>173</v>
      </c>
      <c r="P66" s="10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 s="10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0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10">
        <v>57</v>
      </c>
      <c r="M67" t="b">
        <v>1</v>
      </c>
      <c r="N67" t="s">
        <v>8264</v>
      </c>
      <c r="O67" s="10">
        <f t="shared" si="5"/>
        <v>108</v>
      </c>
      <c r="P67" s="10">
        <f t="shared" ref="P67:P130" si="6">IFERROR(ROUND(E67/L67, 2), 0)</f>
        <v>132.05000000000001</v>
      </c>
      <c r="Q67" s="12" t="s">
        <v>8308</v>
      </c>
      <c r="R67" t="s">
        <v>8310</v>
      </c>
      <c r="S67" s="17">
        <f t="shared" ref="S67:S130" si="7">(((J67/60)/60)/24)+DATE(1970, 1, 1)</f>
        <v>41835.821226851855</v>
      </c>
      <c r="T67" s="17">
        <f t="shared" ref="T67:T130" si="8">(((I67/60)/60)/24)+DATE(1970, 1, 1)</f>
        <v>41862.249305555553</v>
      </c>
      <c r="U67" s="10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0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10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 s="10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0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10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 s="10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1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 s="1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0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10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 s="10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0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10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 s="10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0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10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 s="10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0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10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 s="10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0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10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 s="10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0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10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 s="10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0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10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 s="10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0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10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 s="10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0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10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 s="10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1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 s="1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0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10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 s="10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0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10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 s="10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0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10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 s="10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0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10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 s="10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0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10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 s="10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0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10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 s="10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0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10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 s="10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0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10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 s="10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0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10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 s="10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1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 s="1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0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10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 s="10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0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10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 s="10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0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10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 s="10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0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10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 s="10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0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10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 s="10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0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10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 s="10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0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10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 s="10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0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10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 s="10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0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10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 s="10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1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 s="1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0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10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 s="10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0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10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 s="10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0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10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 s="10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0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10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 s="10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0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10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 s="10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0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10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 s="10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0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10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 s="10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0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10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 s="10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0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10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 s="10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 s="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0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10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 s="10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0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10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 s="10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0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10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 s="10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0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10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 s="10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0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10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 s="10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0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10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 s="10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0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10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 s="10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0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10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 s="10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0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10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 s="10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1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 s="1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0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10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 s="10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0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10">
        <v>1</v>
      </c>
      <c r="M122" t="b">
        <v>0</v>
      </c>
      <c r="N122" t="s">
        <v>8265</v>
      </c>
      <c r="O122" s="10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 s="10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0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10">
        <v>1</v>
      </c>
      <c r="M123" t="b">
        <v>0</v>
      </c>
      <c r="N123" t="s">
        <v>8265</v>
      </c>
      <c r="O123" s="10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 s="10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0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10">
        <v>0</v>
      </c>
      <c r="M124" t="b">
        <v>0</v>
      </c>
      <c r="N124" t="s">
        <v>8265</v>
      </c>
      <c r="O124" s="10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 s="10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0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10">
        <v>6</v>
      </c>
      <c r="M125" t="b">
        <v>0</v>
      </c>
      <c r="N125" t="s">
        <v>8265</v>
      </c>
      <c r="O125" s="10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 s="10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0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10">
        <v>0</v>
      </c>
      <c r="M126" t="b">
        <v>0</v>
      </c>
      <c r="N126" t="s">
        <v>8265</v>
      </c>
      <c r="O126" s="10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 s="10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0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10">
        <v>6</v>
      </c>
      <c r="M127" t="b">
        <v>0</v>
      </c>
      <c r="N127" t="s">
        <v>8265</v>
      </c>
      <c r="O127" s="10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 s="10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0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10">
        <v>13</v>
      </c>
      <c r="M128" t="b">
        <v>0</v>
      </c>
      <c r="N128" t="s">
        <v>8265</v>
      </c>
      <c r="O128" s="10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 s="10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0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10">
        <v>4</v>
      </c>
      <c r="M129" t="b">
        <v>0</v>
      </c>
      <c r="N129" t="s">
        <v>8265</v>
      </c>
      <c r="O129" s="10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 s="10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10">
        <v>6</v>
      </c>
      <c r="M130" t="b">
        <v>0</v>
      </c>
      <c r="N130" t="s">
        <v>8265</v>
      </c>
      <c r="O130" s="10">
        <f t="shared" ref="O130:O193" si="10">ROUND(E130/D130*100, )</f>
        <v>2</v>
      </c>
      <c r="P130" s="1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 s="1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0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10">
        <v>0</v>
      </c>
      <c r="M131" t="b">
        <v>0</v>
      </c>
      <c r="N131" t="s">
        <v>8265</v>
      </c>
      <c r="O131" s="10">
        <f t="shared" si="10"/>
        <v>0</v>
      </c>
      <c r="P131" s="10">
        <f t="shared" ref="P131:P194" si="11">IFERROR(ROUND(E131/L131, 2), 0)</f>
        <v>0</v>
      </c>
      <c r="Q131" s="12" t="s">
        <v>8308</v>
      </c>
      <c r="R131" t="s">
        <v>8311</v>
      </c>
      <c r="S131" s="17">
        <f t="shared" ref="S131:S194" si="12">(((J131/60)/60)/24)+DATE(1970, 1, 1)</f>
        <v>41882.937303240738</v>
      </c>
      <c r="T131" s="17">
        <f t="shared" ref="T131:T194" si="13">(((I131/60)/60)/24)+DATE(1970, 1, 1)</f>
        <v>41942.937303240738</v>
      </c>
      <c r="U131" s="10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0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10">
        <v>0</v>
      </c>
      <c r="M132" t="b">
        <v>0</v>
      </c>
      <c r="N132" t="s">
        <v>8265</v>
      </c>
      <c r="O132" s="10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 s="10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0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10">
        <v>0</v>
      </c>
      <c r="M133" t="b">
        <v>0</v>
      </c>
      <c r="N133" t="s">
        <v>8265</v>
      </c>
      <c r="O133" s="10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 s="10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0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10">
        <v>81</v>
      </c>
      <c r="M134" t="b">
        <v>0</v>
      </c>
      <c r="N134" t="s">
        <v>8265</v>
      </c>
      <c r="O134" s="10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 s="10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0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10">
        <v>0</v>
      </c>
      <c r="M135" t="b">
        <v>0</v>
      </c>
      <c r="N135" t="s">
        <v>8265</v>
      </c>
      <c r="O135" s="10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 s="10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0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10">
        <v>0</v>
      </c>
      <c r="M136" t="b">
        <v>0</v>
      </c>
      <c r="N136" t="s">
        <v>8265</v>
      </c>
      <c r="O136" s="10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 s="10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0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10">
        <v>5</v>
      </c>
      <c r="M137" t="b">
        <v>0</v>
      </c>
      <c r="N137" t="s">
        <v>8265</v>
      </c>
      <c r="O137" s="10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 s="10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0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10">
        <v>0</v>
      </c>
      <c r="M138" t="b">
        <v>0</v>
      </c>
      <c r="N138" t="s">
        <v>8265</v>
      </c>
      <c r="O138" s="10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 s="10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0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10">
        <v>0</v>
      </c>
      <c r="M139" t="b">
        <v>0</v>
      </c>
      <c r="N139" t="s">
        <v>8265</v>
      </c>
      <c r="O139" s="10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 s="10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10">
        <v>58</v>
      </c>
      <c r="M140" t="b">
        <v>0</v>
      </c>
      <c r="N140" t="s">
        <v>8265</v>
      </c>
      <c r="O140" s="1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 s="1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0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10">
        <v>1</v>
      </c>
      <c r="M141" t="b">
        <v>0</v>
      </c>
      <c r="N141" t="s">
        <v>8265</v>
      </c>
      <c r="O141" s="10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 s="10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0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10">
        <v>0</v>
      </c>
      <c r="M142" t="b">
        <v>0</v>
      </c>
      <c r="N142" t="s">
        <v>8265</v>
      </c>
      <c r="O142" s="10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 s="10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0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10">
        <v>28</v>
      </c>
      <c r="M143" t="b">
        <v>0</v>
      </c>
      <c r="N143" t="s">
        <v>8265</v>
      </c>
      <c r="O143" s="10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 s="10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0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10">
        <v>1</v>
      </c>
      <c r="M144" t="b">
        <v>0</v>
      </c>
      <c r="N144" t="s">
        <v>8265</v>
      </c>
      <c r="O144" s="10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 s="10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0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10">
        <v>0</v>
      </c>
      <c r="M145" t="b">
        <v>0</v>
      </c>
      <c r="N145" t="s">
        <v>8265</v>
      </c>
      <c r="O145" s="10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 s="10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0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10">
        <v>37</v>
      </c>
      <c r="M146" t="b">
        <v>0</v>
      </c>
      <c r="N146" t="s">
        <v>8265</v>
      </c>
      <c r="O146" s="10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 s="10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0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10">
        <v>9</v>
      </c>
      <c r="M147" t="b">
        <v>0</v>
      </c>
      <c r="N147" t="s">
        <v>8265</v>
      </c>
      <c r="O147" s="10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 s="10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0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10">
        <v>3</v>
      </c>
      <c r="M148" t="b">
        <v>0</v>
      </c>
      <c r="N148" t="s">
        <v>8265</v>
      </c>
      <c r="O148" s="10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 s="10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0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10">
        <v>0</v>
      </c>
      <c r="M149" t="b">
        <v>0</v>
      </c>
      <c r="N149" t="s">
        <v>8265</v>
      </c>
      <c r="O149" s="10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 s="10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10">
        <v>2</v>
      </c>
      <c r="M150" t="b">
        <v>0</v>
      </c>
      <c r="N150" t="s">
        <v>8265</v>
      </c>
      <c r="O150" s="1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 s="1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0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10">
        <v>6</v>
      </c>
      <c r="M151" t="b">
        <v>0</v>
      </c>
      <c r="N151" t="s">
        <v>8265</v>
      </c>
      <c r="O151" s="10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 s="10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0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10">
        <v>67</v>
      </c>
      <c r="M152" t="b">
        <v>0</v>
      </c>
      <c r="N152" t="s">
        <v>8265</v>
      </c>
      <c r="O152" s="10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 s="10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0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10">
        <v>5</v>
      </c>
      <c r="M153" t="b">
        <v>0</v>
      </c>
      <c r="N153" t="s">
        <v>8265</v>
      </c>
      <c r="O153" s="10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 s="10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0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10">
        <v>2</v>
      </c>
      <c r="M154" t="b">
        <v>0</v>
      </c>
      <c r="N154" t="s">
        <v>8265</v>
      </c>
      <c r="O154" s="10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 s="10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0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10">
        <v>10</v>
      </c>
      <c r="M155" t="b">
        <v>0</v>
      </c>
      <c r="N155" t="s">
        <v>8265</v>
      </c>
      <c r="O155" s="10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 s="10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0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10">
        <v>3</v>
      </c>
      <c r="M156" t="b">
        <v>0</v>
      </c>
      <c r="N156" t="s">
        <v>8265</v>
      </c>
      <c r="O156" s="10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 s="10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0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10">
        <v>4</v>
      </c>
      <c r="M157" t="b">
        <v>0</v>
      </c>
      <c r="N157" t="s">
        <v>8265</v>
      </c>
      <c r="O157" s="10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 s="10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0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10">
        <v>15</v>
      </c>
      <c r="M158" t="b">
        <v>0</v>
      </c>
      <c r="N158" t="s">
        <v>8265</v>
      </c>
      <c r="O158" s="10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 s="10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0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10">
        <v>2</v>
      </c>
      <c r="M159" t="b">
        <v>0</v>
      </c>
      <c r="N159" t="s">
        <v>8265</v>
      </c>
      <c r="O159" s="10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 s="10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10">
        <v>0</v>
      </c>
      <c r="M160" t="b">
        <v>0</v>
      </c>
      <c r="N160" t="s">
        <v>8265</v>
      </c>
      <c r="O160" s="1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 s="1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0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10">
        <v>1</v>
      </c>
      <c r="M161" t="b">
        <v>0</v>
      </c>
      <c r="N161" t="s">
        <v>8265</v>
      </c>
      <c r="O161" s="10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 s="10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0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10">
        <v>0</v>
      </c>
      <c r="M162" t="b">
        <v>0</v>
      </c>
      <c r="N162" t="s">
        <v>8266</v>
      </c>
      <c r="O162" s="10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 s="10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0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10">
        <v>1</v>
      </c>
      <c r="M163" t="b">
        <v>0</v>
      </c>
      <c r="N163" t="s">
        <v>8266</v>
      </c>
      <c r="O163" s="10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 s="10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0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10">
        <v>10</v>
      </c>
      <c r="M164" t="b">
        <v>0</v>
      </c>
      <c r="N164" t="s">
        <v>8266</v>
      </c>
      <c r="O164" s="10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 s="10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0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10">
        <v>0</v>
      </c>
      <c r="M165" t="b">
        <v>0</v>
      </c>
      <c r="N165" t="s">
        <v>8266</v>
      </c>
      <c r="O165" s="10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 s="10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0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10">
        <v>7</v>
      </c>
      <c r="M166" t="b">
        <v>0</v>
      </c>
      <c r="N166" t="s">
        <v>8266</v>
      </c>
      <c r="O166" s="10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 s="10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0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10">
        <v>0</v>
      </c>
      <c r="M167" t="b">
        <v>0</v>
      </c>
      <c r="N167" t="s">
        <v>8266</v>
      </c>
      <c r="O167" s="10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 s="10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0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10">
        <v>1</v>
      </c>
      <c r="M168" t="b">
        <v>0</v>
      </c>
      <c r="N168" t="s">
        <v>8266</v>
      </c>
      <c r="O168" s="10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 s="10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0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10">
        <v>2</v>
      </c>
      <c r="M169" t="b">
        <v>0</v>
      </c>
      <c r="N169" t="s">
        <v>8266</v>
      </c>
      <c r="O169" s="10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 s="10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10">
        <v>3</v>
      </c>
      <c r="M170" t="b">
        <v>0</v>
      </c>
      <c r="N170" t="s">
        <v>8266</v>
      </c>
      <c r="O170" s="1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 s="1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0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10">
        <v>10</v>
      </c>
      <c r="M171" t="b">
        <v>0</v>
      </c>
      <c r="N171" t="s">
        <v>8266</v>
      </c>
      <c r="O171" s="10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 s="10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0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10">
        <v>10</v>
      </c>
      <c r="M172" t="b">
        <v>0</v>
      </c>
      <c r="N172" t="s">
        <v>8266</v>
      </c>
      <c r="O172" s="10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 s="10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0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10">
        <v>1</v>
      </c>
      <c r="M173" t="b">
        <v>0</v>
      </c>
      <c r="N173" t="s">
        <v>8266</v>
      </c>
      <c r="O173" s="10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 s="10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0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10">
        <v>0</v>
      </c>
      <c r="M174" t="b">
        <v>0</v>
      </c>
      <c r="N174" t="s">
        <v>8266</v>
      </c>
      <c r="O174" s="10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 s="10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0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10">
        <v>0</v>
      </c>
      <c r="M175" t="b">
        <v>0</v>
      </c>
      <c r="N175" t="s">
        <v>8266</v>
      </c>
      <c r="O175" s="10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 s="10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0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10">
        <v>0</v>
      </c>
      <c r="M176" t="b">
        <v>0</v>
      </c>
      <c r="N176" t="s">
        <v>8266</v>
      </c>
      <c r="O176" s="10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 s="10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0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10">
        <v>26</v>
      </c>
      <c r="M177" t="b">
        <v>0</v>
      </c>
      <c r="N177" t="s">
        <v>8266</v>
      </c>
      <c r="O177" s="10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 s="10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0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10">
        <v>0</v>
      </c>
      <c r="M178" t="b">
        <v>0</v>
      </c>
      <c r="N178" t="s">
        <v>8266</v>
      </c>
      <c r="O178" s="10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 s="10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0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10">
        <v>7</v>
      </c>
      <c r="M179" t="b">
        <v>0</v>
      </c>
      <c r="N179" t="s">
        <v>8266</v>
      </c>
      <c r="O179" s="10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 s="10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10">
        <v>0</v>
      </c>
      <c r="M180" t="b">
        <v>0</v>
      </c>
      <c r="N180" t="s">
        <v>8266</v>
      </c>
      <c r="O180" s="1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 s="1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0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10">
        <v>2</v>
      </c>
      <c r="M181" t="b">
        <v>0</v>
      </c>
      <c r="N181" t="s">
        <v>8266</v>
      </c>
      <c r="O181" s="10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 s="10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0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10">
        <v>13</v>
      </c>
      <c r="M182" t="b">
        <v>0</v>
      </c>
      <c r="N182" t="s">
        <v>8266</v>
      </c>
      <c r="O182" s="10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 s="10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0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10">
        <v>4</v>
      </c>
      <c r="M183" t="b">
        <v>0</v>
      </c>
      <c r="N183" t="s">
        <v>8266</v>
      </c>
      <c r="O183" s="10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 s="10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0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10">
        <v>0</v>
      </c>
      <c r="M184" t="b">
        <v>0</v>
      </c>
      <c r="N184" t="s">
        <v>8266</v>
      </c>
      <c r="O184" s="10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 s="10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0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10">
        <v>12</v>
      </c>
      <c r="M185" t="b">
        <v>0</v>
      </c>
      <c r="N185" t="s">
        <v>8266</v>
      </c>
      <c r="O185" s="10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 s="10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0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10">
        <v>2</v>
      </c>
      <c r="M186" t="b">
        <v>0</v>
      </c>
      <c r="N186" t="s">
        <v>8266</v>
      </c>
      <c r="O186" s="10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 s="10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0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10">
        <v>10</v>
      </c>
      <c r="M187" t="b">
        <v>0</v>
      </c>
      <c r="N187" t="s">
        <v>8266</v>
      </c>
      <c r="O187" s="10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 s="10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0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10">
        <v>0</v>
      </c>
      <c r="M188" t="b">
        <v>0</v>
      </c>
      <c r="N188" t="s">
        <v>8266</v>
      </c>
      <c r="O188" s="10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 s="10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0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10">
        <v>5</v>
      </c>
      <c r="M189" t="b">
        <v>0</v>
      </c>
      <c r="N189" t="s">
        <v>8266</v>
      </c>
      <c r="O189" s="10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 s="10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10">
        <v>0</v>
      </c>
      <c r="M190" t="b">
        <v>0</v>
      </c>
      <c r="N190" t="s">
        <v>8266</v>
      </c>
      <c r="O190" s="1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 s="1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0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10">
        <v>5</v>
      </c>
      <c r="M191" t="b">
        <v>0</v>
      </c>
      <c r="N191" t="s">
        <v>8266</v>
      </c>
      <c r="O191" s="10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 s="10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0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10">
        <v>1</v>
      </c>
      <c r="M192" t="b">
        <v>0</v>
      </c>
      <c r="N192" t="s">
        <v>8266</v>
      </c>
      <c r="O192" s="10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 s="10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0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10">
        <v>3</v>
      </c>
      <c r="M193" t="b">
        <v>0</v>
      </c>
      <c r="N193" t="s">
        <v>8266</v>
      </c>
      <c r="O193" s="10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 s="10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0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10">
        <v>3</v>
      </c>
      <c r="M194" t="b">
        <v>0</v>
      </c>
      <c r="N194" t="s">
        <v>8266</v>
      </c>
      <c r="O194" s="10">
        <f t="shared" ref="O194:O257" si="15">ROUND(E194/D194*100, )</f>
        <v>0</v>
      </c>
      <c r="P194" s="10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 s="10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0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10">
        <v>0</v>
      </c>
      <c r="M195" t="b">
        <v>0</v>
      </c>
      <c r="N195" t="s">
        <v>8266</v>
      </c>
      <c r="O195" s="10">
        <f t="shared" si="15"/>
        <v>0</v>
      </c>
      <c r="P195" s="10">
        <f t="shared" ref="P195:P258" si="16">IFERROR(ROUND(E195/L195, 2), 0)</f>
        <v>0</v>
      </c>
      <c r="Q195" s="12" t="s">
        <v>8308</v>
      </c>
      <c r="R195" t="s">
        <v>8312</v>
      </c>
      <c r="S195" s="17">
        <f t="shared" ref="S195:S258" si="17">(((J195/60)/60)/24)+DATE(1970, 1, 1)</f>
        <v>41911.934791666667</v>
      </c>
      <c r="T195" s="17">
        <f t="shared" ref="T195:T258" si="18">(((I195/60)/60)/24)+DATE(1970, 1, 1)</f>
        <v>41971.976458333331</v>
      </c>
      <c r="U195" s="10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0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10">
        <v>3</v>
      </c>
      <c r="M196" t="b">
        <v>0</v>
      </c>
      <c r="N196" t="s">
        <v>8266</v>
      </c>
      <c r="O196" s="10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 s="10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0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10">
        <v>0</v>
      </c>
      <c r="M197" t="b">
        <v>0</v>
      </c>
      <c r="N197" t="s">
        <v>8266</v>
      </c>
      <c r="O197" s="10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 s="10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0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10">
        <v>19</v>
      </c>
      <c r="M198" t="b">
        <v>0</v>
      </c>
      <c r="N198" t="s">
        <v>8266</v>
      </c>
      <c r="O198" s="10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 s="10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0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10">
        <v>8</v>
      </c>
      <c r="M199" t="b">
        <v>0</v>
      </c>
      <c r="N199" t="s">
        <v>8266</v>
      </c>
      <c r="O199" s="10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 s="10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10">
        <v>6</v>
      </c>
      <c r="M200" t="b">
        <v>0</v>
      </c>
      <c r="N200" t="s">
        <v>8266</v>
      </c>
      <c r="O200" s="1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 s="1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0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10">
        <v>0</v>
      </c>
      <c r="M201" t="b">
        <v>0</v>
      </c>
      <c r="N201" t="s">
        <v>8266</v>
      </c>
      <c r="O201" s="10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 s="10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0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10">
        <v>18</v>
      </c>
      <c r="M202" t="b">
        <v>0</v>
      </c>
      <c r="N202" t="s">
        <v>8266</v>
      </c>
      <c r="O202" s="10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 s="10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0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10">
        <v>7</v>
      </c>
      <c r="M203" t="b">
        <v>0</v>
      </c>
      <c r="N203" t="s">
        <v>8266</v>
      </c>
      <c r="O203" s="10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 s="10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0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10">
        <v>0</v>
      </c>
      <c r="M204" t="b">
        <v>0</v>
      </c>
      <c r="N204" t="s">
        <v>8266</v>
      </c>
      <c r="O204" s="10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 s="10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0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10">
        <v>8</v>
      </c>
      <c r="M205" t="b">
        <v>0</v>
      </c>
      <c r="N205" t="s">
        <v>8266</v>
      </c>
      <c r="O205" s="10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 s="10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0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10">
        <v>1293</v>
      </c>
      <c r="M206" t="b">
        <v>0</v>
      </c>
      <c r="N206" t="s">
        <v>8266</v>
      </c>
      <c r="O206" s="10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 s="10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0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10">
        <v>17</v>
      </c>
      <c r="M207" t="b">
        <v>0</v>
      </c>
      <c r="N207" t="s">
        <v>8266</v>
      </c>
      <c r="O207" s="10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 s="10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0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10">
        <v>0</v>
      </c>
      <c r="M208" t="b">
        <v>0</v>
      </c>
      <c r="N208" t="s">
        <v>8266</v>
      </c>
      <c r="O208" s="10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 s="10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0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10">
        <v>13</v>
      </c>
      <c r="M209" t="b">
        <v>0</v>
      </c>
      <c r="N209" t="s">
        <v>8266</v>
      </c>
      <c r="O209" s="10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 s="10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10">
        <v>0</v>
      </c>
      <c r="M210" t="b">
        <v>0</v>
      </c>
      <c r="N210" t="s">
        <v>8266</v>
      </c>
      <c r="O210" s="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 s="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0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10">
        <v>0</v>
      </c>
      <c r="M211" t="b">
        <v>0</v>
      </c>
      <c r="N211" t="s">
        <v>8266</v>
      </c>
      <c r="O211" s="10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 s="10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0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10">
        <v>33</v>
      </c>
      <c r="M212" t="b">
        <v>0</v>
      </c>
      <c r="N212" t="s">
        <v>8266</v>
      </c>
      <c r="O212" s="10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 s="10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0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10">
        <v>12</v>
      </c>
      <c r="M213" t="b">
        <v>0</v>
      </c>
      <c r="N213" t="s">
        <v>8266</v>
      </c>
      <c r="O213" s="10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 s="10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0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10">
        <v>1</v>
      </c>
      <c r="M214" t="b">
        <v>0</v>
      </c>
      <c r="N214" t="s">
        <v>8266</v>
      </c>
      <c r="O214" s="10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 s="10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0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10">
        <v>1</v>
      </c>
      <c r="M215" t="b">
        <v>0</v>
      </c>
      <c r="N215" t="s">
        <v>8266</v>
      </c>
      <c r="O215" s="10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 s="10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0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10">
        <v>1</v>
      </c>
      <c r="M216" t="b">
        <v>0</v>
      </c>
      <c r="N216" t="s">
        <v>8266</v>
      </c>
      <c r="O216" s="10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 s="10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0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10">
        <v>1</v>
      </c>
      <c r="M217" t="b">
        <v>0</v>
      </c>
      <c r="N217" t="s">
        <v>8266</v>
      </c>
      <c r="O217" s="10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 s="10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0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10">
        <v>84</v>
      </c>
      <c r="M218" t="b">
        <v>0</v>
      </c>
      <c r="N218" t="s">
        <v>8266</v>
      </c>
      <c r="O218" s="10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 s="10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0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10">
        <v>38</v>
      </c>
      <c r="M219" t="b">
        <v>0</v>
      </c>
      <c r="N219" t="s">
        <v>8266</v>
      </c>
      <c r="O219" s="10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 s="10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10">
        <v>1</v>
      </c>
      <c r="M220" t="b">
        <v>0</v>
      </c>
      <c r="N220" t="s">
        <v>8266</v>
      </c>
      <c r="O220" s="1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 s="1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0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10">
        <v>76</v>
      </c>
      <c r="M221" t="b">
        <v>0</v>
      </c>
      <c r="N221" t="s">
        <v>8266</v>
      </c>
      <c r="O221" s="10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 s="10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0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10">
        <v>3</v>
      </c>
      <c r="M222" t="b">
        <v>0</v>
      </c>
      <c r="N222" t="s">
        <v>8266</v>
      </c>
      <c r="O222" s="10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 s="10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0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10">
        <v>0</v>
      </c>
      <c r="M223" t="b">
        <v>0</v>
      </c>
      <c r="N223" t="s">
        <v>8266</v>
      </c>
      <c r="O223" s="10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 s="10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0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10">
        <v>2</v>
      </c>
      <c r="M224" t="b">
        <v>0</v>
      </c>
      <c r="N224" t="s">
        <v>8266</v>
      </c>
      <c r="O224" s="10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 s="10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0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10">
        <v>0</v>
      </c>
      <c r="M225" t="b">
        <v>0</v>
      </c>
      <c r="N225" t="s">
        <v>8266</v>
      </c>
      <c r="O225" s="10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 s="10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0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10">
        <v>0</v>
      </c>
      <c r="M226" t="b">
        <v>0</v>
      </c>
      <c r="N226" t="s">
        <v>8266</v>
      </c>
      <c r="O226" s="10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 s="10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0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10">
        <v>0</v>
      </c>
      <c r="M227" t="b">
        <v>0</v>
      </c>
      <c r="N227" t="s">
        <v>8266</v>
      </c>
      <c r="O227" s="10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 s="10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0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10">
        <v>2</v>
      </c>
      <c r="M228" t="b">
        <v>0</v>
      </c>
      <c r="N228" t="s">
        <v>8266</v>
      </c>
      <c r="O228" s="10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 s="10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0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10">
        <v>0</v>
      </c>
      <c r="M229" t="b">
        <v>0</v>
      </c>
      <c r="N229" t="s">
        <v>8266</v>
      </c>
      <c r="O229" s="10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 s="10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10">
        <v>0</v>
      </c>
      <c r="M230" t="b">
        <v>0</v>
      </c>
      <c r="N230" t="s">
        <v>8266</v>
      </c>
      <c r="O230" s="1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 s="1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0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10">
        <v>0</v>
      </c>
      <c r="M231" t="b">
        <v>0</v>
      </c>
      <c r="N231" t="s">
        <v>8266</v>
      </c>
      <c r="O231" s="10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 s="10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0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10">
        <v>2</v>
      </c>
      <c r="M232" t="b">
        <v>0</v>
      </c>
      <c r="N232" t="s">
        <v>8266</v>
      </c>
      <c r="O232" s="10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 s="10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0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10">
        <v>0</v>
      </c>
      <c r="M233" t="b">
        <v>0</v>
      </c>
      <c r="N233" t="s">
        <v>8266</v>
      </c>
      <c r="O233" s="10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 s="10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0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10">
        <v>7</v>
      </c>
      <c r="M234" t="b">
        <v>0</v>
      </c>
      <c r="N234" t="s">
        <v>8266</v>
      </c>
      <c r="O234" s="10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 s="10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0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10">
        <v>0</v>
      </c>
      <c r="M235" t="b">
        <v>0</v>
      </c>
      <c r="N235" t="s">
        <v>8266</v>
      </c>
      <c r="O235" s="10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 s="10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0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10">
        <v>5</v>
      </c>
      <c r="M236" t="b">
        <v>0</v>
      </c>
      <c r="N236" t="s">
        <v>8266</v>
      </c>
      <c r="O236" s="10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 s="10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0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10">
        <v>0</v>
      </c>
      <c r="M237" t="b">
        <v>0</v>
      </c>
      <c r="N237" t="s">
        <v>8266</v>
      </c>
      <c r="O237" s="10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 s="10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0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10">
        <v>0</v>
      </c>
      <c r="M238" t="b">
        <v>0</v>
      </c>
      <c r="N238" t="s">
        <v>8266</v>
      </c>
      <c r="O238" s="10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 s="10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0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10">
        <v>1</v>
      </c>
      <c r="M239" t="b">
        <v>0</v>
      </c>
      <c r="N239" t="s">
        <v>8266</v>
      </c>
      <c r="O239" s="10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 s="10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10">
        <v>0</v>
      </c>
      <c r="M240" t="b">
        <v>0</v>
      </c>
      <c r="N240" t="s">
        <v>8266</v>
      </c>
      <c r="O240" s="1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 s="1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0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10">
        <v>5</v>
      </c>
      <c r="M241" t="b">
        <v>0</v>
      </c>
      <c r="N241" t="s">
        <v>8266</v>
      </c>
      <c r="O241" s="10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 s="10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0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10">
        <v>137</v>
      </c>
      <c r="M242" t="b">
        <v>1</v>
      </c>
      <c r="N242" t="s">
        <v>8267</v>
      </c>
      <c r="O242" s="10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 s="10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0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10">
        <v>376</v>
      </c>
      <c r="M243" t="b">
        <v>1</v>
      </c>
      <c r="N243" t="s">
        <v>8267</v>
      </c>
      <c r="O243" s="10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 s="10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0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10">
        <v>202</v>
      </c>
      <c r="M244" t="b">
        <v>1</v>
      </c>
      <c r="N244" t="s">
        <v>8267</v>
      </c>
      <c r="O244" s="10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 s="10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0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10">
        <v>328</v>
      </c>
      <c r="M245" t="b">
        <v>1</v>
      </c>
      <c r="N245" t="s">
        <v>8267</v>
      </c>
      <c r="O245" s="10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 s="10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0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10">
        <v>84</v>
      </c>
      <c r="M246" t="b">
        <v>1</v>
      </c>
      <c r="N246" t="s">
        <v>8267</v>
      </c>
      <c r="O246" s="10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 s="10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0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10">
        <v>96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 s="10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0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10">
        <v>223</v>
      </c>
      <c r="M248" t="b">
        <v>1</v>
      </c>
      <c r="N248" t="s">
        <v>8267</v>
      </c>
      <c r="O248" s="10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 s="10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0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10">
        <v>62</v>
      </c>
      <c r="M249" t="b">
        <v>1</v>
      </c>
      <c r="N249" t="s">
        <v>8267</v>
      </c>
      <c r="O249" s="10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 s="10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10">
        <v>146</v>
      </c>
      <c r="M250" t="b">
        <v>1</v>
      </c>
      <c r="N250" t="s">
        <v>8267</v>
      </c>
      <c r="O250" s="1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 s="1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0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10">
        <v>235</v>
      </c>
      <c r="M251" t="b">
        <v>1</v>
      </c>
      <c r="N251" t="s">
        <v>8267</v>
      </c>
      <c r="O251" s="10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 s="10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0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10">
        <v>437</v>
      </c>
      <c r="M252" t="b">
        <v>1</v>
      </c>
      <c r="N252" t="s">
        <v>8267</v>
      </c>
      <c r="O252" s="10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 s="10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0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10">
        <v>77</v>
      </c>
      <c r="M253" t="b">
        <v>1</v>
      </c>
      <c r="N253" t="s">
        <v>8267</v>
      </c>
      <c r="O253" s="10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 s="10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0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10">
        <v>108</v>
      </c>
      <c r="M254" t="b">
        <v>1</v>
      </c>
      <c r="N254" t="s">
        <v>8267</v>
      </c>
      <c r="O254" s="10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 s="10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0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10">
        <v>7</v>
      </c>
      <c r="M255" t="b">
        <v>1</v>
      </c>
      <c r="N255" t="s">
        <v>8267</v>
      </c>
      <c r="O255" s="10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 s="10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0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10">
        <v>314</v>
      </c>
      <c r="M256" t="b">
        <v>1</v>
      </c>
      <c r="N256" t="s">
        <v>8267</v>
      </c>
      <c r="O256" s="10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 s="10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0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10">
        <v>188</v>
      </c>
      <c r="M257" t="b">
        <v>1</v>
      </c>
      <c r="N257" t="s">
        <v>8267</v>
      </c>
      <c r="O257" s="10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 s="10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0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10">
        <v>275</v>
      </c>
      <c r="M258" t="b">
        <v>1</v>
      </c>
      <c r="N258" t="s">
        <v>8267</v>
      </c>
      <c r="O258" s="10">
        <f t="shared" ref="O258:O321" si="20">ROUND(E258/D258*100, )</f>
        <v>139</v>
      </c>
      <c r="P258" s="10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 s="10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0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10">
        <v>560</v>
      </c>
      <c r="M259" t="b">
        <v>1</v>
      </c>
      <c r="N259" t="s">
        <v>8267</v>
      </c>
      <c r="O259" s="10">
        <f t="shared" si="20"/>
        <v>107</v>
      </c>
      <c r="P259" s="10">
        <f t="shared" ref="P259:P322" si="21">IFERROR(ROUND(E259/L259, 2), 0)</f>
        <v>66.7</v>
      </c>
      <c r="Q259" s="12" t="s">
        <v>8308</v>
      </c>
      <c r="R259" t="s">
        <v>8313</v>
      </c>
      <c r="S259" s="17">
        <f t="shared" ref="S259:S322" si="22">(((J259/60)/60)/24)+DATE(1970, 1, 1)</f>
        <v>42479.626875000002</v>
      </c>
      <c r="T259" s="17">
        <f t="shared" ref="T259:T322" si="23">(((I259/60)/60)/24)+DATE(1970, 1, 1)</f>
        <v>42509.626875000002</v>
      </c>
      <c r="U259" s="10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10">
        <v>688</v>
      </c>
      <c r="M260" t="b">
        <v>1</v>
      </c>
      <c r="N260" t="s">
        <v>8267</v>
      </c>
      <c r="O260" s="1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 s="1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10">
        <v>942</v>
      </c>
      <c r="M261" t="b">
        <v>1</v>
      </c>
      <c r="N261" t="s">
        <v>8267</v>
      </c>
      <c r="O261" s="10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 s="10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0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10">
        <v>88</v>
      </c>
      <c r="M262" t="b">
        <v>1</v>
      </c>
      <c r="N262" t="s">
        <v>8267</v>
      </c>
      <c r="O262" s="10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 s="10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0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10">
        <v>220</v>
      </c>
      <c r="M263" t="b">
        <v>1</v>
      </c>
      <c r="N263" t="s">
        <v>8267</v>
      </c>
      <c r="O263" s="10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 s="10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0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10">
        <v>145</v>
      </c>
      <c r="M264" t="b">
        <v>1</v>
      </c>
      <c r="N264" t="s">
        <v>8267</v>
      </c>
      <c r="O264" s="10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 s="10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0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10">
        <v>963</v>
      </c>
      <c r="M265" t="b">
        <v>1</v>
      </c>
      <c r="N265" t="s">
        <v>8267</v>
      </c>
      <c r="O265" s="10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 s="10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0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10">
        <v>91</v>
      </c>
      <c r="M266" t="b">
        <v>1</v>
      </c>
      <c r="N266" t="s">
        <v>8267</v>
      </c>
      <c r="O266" s="10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 s="10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0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10">
        <v>58</v>
      </c>
      <c r="M267" t="b">
        <v>1</v>
      </c>
      <c r="N267" t="s">
        <v>8267</v>
      </c>
      <c r="O267" s="10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 s="10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0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10">
        <v>36</v>
      </c>
      <c r="M268" t="b">
        <v>1</v>
      </c>
      <c r="N268" t="s">
        <v>8267</v>
      </c>
      <c r="O268" s="10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 s="10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0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10">
        <v>165</v>
      </c>
      <c r="M269" t="b">
        <v>1</v>
      </c>
      <c r="N269" t="s">
        <v>8267</v>
      </c>
      <c r="O269" s="10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 s="10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10">
        <v>111</v>
      </c>
      <c r="M270" t="b">
        <v>1</v>
      </c>
      <c r="N270" t="s">
        <v>8267</v>
      </c>
      <c r="O270" s="1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 s="1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0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10">
        <v>1596</v>
      </c>
      <c r="M271" t="b">
        <v>1</v>
      </c>
      <c r="N271" t="s">
        <v>8267</v>
      </c>
      <c r="O271" s="10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 s="10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0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10">
        <v>61</v>
      </c>
      <c r="M272" t="b">
        <v>1</v>
      </c>
      <c r="N272" t="s">
        <v>8267</v>
      </c>
      <c r="O272" s="10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 s="10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0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10">
        <v>287</v>
      </c>
      <c r="M273" t="b">
        <v>1</v>
      </c>
      <c r="N273" t="s">
        <v>8267</v>
      </c>
      <c r="O273" s="10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 s="10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0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10">
        <v>65</v>
      </c>
      <c r="M274" t="b">
        <v>1</v>
      </c>
      <c r="N274" t="s">
        <v>8267</v>
      </c>
      <c r="O274" s="10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 s="10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0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10">
        <v>118</v>
      </c>
      <c r="M275" t="b">
        <v>1</v>
      </c>
      <c r="N275" t="s">
        <v>8267</v>
      </c>
      <c r="O275" s="10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 s="10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0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10">
        <v>113</v>
      </c>
      <c r="M276" t="b">
        <v>1</v>
      </c>
      <c r="N276" t="s">
        <v>8267</v>
      </c>
      <c r="O276" s="10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 s="10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0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10">
        <v>332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 s="10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0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10">
        <v>62</v>
      </c>
      <c r="M278" t="b">
        <v>1</v>
      </c>
      <c r="N278" t="s">
        <v>8267</v>
      </c>
      <c r="O278" s="10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 s="10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0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10">
        <v>951</v>
      </c>
      <c r="M279" t="b">
        <v>1</v>
      </c>
      <c r="N279" t="s">
        <v>8267</v>
      </c>
      <c r="O279" s="10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 s="10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10">
        <v>415</v>
      </c>
      <c r="M280" t="b">
        <v>1</v>
      </c>
      <c r="N280" t="s">
        <v>8267</v>
      </c>
      <c r="O280" s="1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 s="1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0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10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 s="10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0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10">
        <v>2139</v>
      </c>
      <c r="M282" t="b">
        <v>1</v>
      </c>
      <c r="N282" t="s">
        <v>8267</v>
      </c>
      <c r="O282" s="10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 s="10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0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10">
        <v>79</v>
      </c>
      <c r="M283" t="b">
        <v>1</v>
      </c>
      <c r="N283" t="s">
        <v>8267</v>
      </c>
      <c r="O283" s="10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 s="10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0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10">
        <v>179</v>
      </c>
      <c r="M284" t="b">
        <v>1</v>
      </c>
      <c r="N284" t="s">
        <v>8267</v>
      </c>
      <c r="O284" s="10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 s="10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0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10">
        <v>202</v>
      </c>
      <c r="M285" t="b">
        <v>1</v>
      </c>
      <c r="N285" t="s">
        <v>8267</v>
      </c>
      <c r="O285" s="10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 s="10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0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10">
        <v>760</v>
      </c>
      <c r="M286" t="b">
        <v>1</v>
      </c>
      <c r="N286" t="s">
        <v>8267</v>
      </c>
      <c r="O286" s="10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 s="10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0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10">
        <v>563</v>
      </c>
      <c r="M287" t="b">
        <v>1</v>
      </c>
      <c r="N287" t="s">
        <v>8267</v>
      </c>
      <c r="O287" s="10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 s="10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0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10">
        <v>135</v>
      </c>
      <c r="M288" t="b">
        <v>1</v>
      </c>
      <c r="N288" t="s">
        <v>8267</v>
      </c>
      <c r="O288" s="10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 s="10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0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10">
        <v>290</v>
      </c>
      <c r="M289" t="b">
        <v>1</v>
      </c>
      <c r="N289" t="s">
        <v>8267</v>
      </c>
      <c r="O289" s="10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 s="10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10">
        <v>447</v>
      </c>
      <c r="M290" t="b">
        <v>1</v>
      </c>
      <c r="N290" t="s">
        <v>8267</v>
      </c>
      <c r="O290" s="1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 s="1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0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10">
        <v>232</v>
      </c>
      <c r="M291" t="b">
        <v>1</v>
      </c>
      <c r="N291" t="s">
        <v>8267</v>
      </c>
      <c r="O291" s="10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 s="10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0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10">
        <v>168</v>
      </c>
      <c r="M292" t="b">
        <v>1</v>
      </c>
      <c r="N292" t="s">
        <v>8267</v>
      </c>
      <c r="O292" s="10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 s="10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0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10">
        <v>128</v>
      </c>
      <c r="M293" t="b">
        <v>1</v>
      </c>
      <c r="N293" t="s">
        <v>8267</v>
      </c>
      <c r="O293" s="10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 s="10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0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10">
        <v>493</v>
      </c>
      <c r="M294" t="b">
        <v>1</v>
      </c>
      <c r="N294" t="s">
        <v>8267</v>
      </c>
      <c r="O294" s="10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 s="10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0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10">
        <v>131</v>
      </c>
      <c r="M295" t="b">
        <v>1</v>
      </c>
      <c r="N295" t="s">
        <v>8267</v>
      </c>
      <c r="O295" s="10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 s="10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0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10">
        <v>50</v>
      </c>
      <c r="M296" t="b">
        <v>1</v>
      </c>
      <c r="N296" t="s">
        <v>8267</v>
      </c>
      <c r="O296" s="10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 s="10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0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10">
        <v>665</v>
      </c>
      <c r="M297" t="b">
        <v>1</v>
      </c>
      <c r="N297" t="s">
        <v>8267</v>
      </c>
      <c r="O297" s="10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 s="10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0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10">
        <v>129</v>
      </c>
      <c r="M298" t="b">
        <v>1</v>
      </c>
      <c r="N298" t="s">
        <v>8267</v>
      </c>
      <c r="O298" s="10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 s="10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0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10">
        <v>142</v>
      </c>
      <c r="M299" t="b">
        <v>1</v>
      </c>
      <c r="N299" t="s">
        <v>8267</v>
      </c>
      <c r="O299" s="10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 s="10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10">
        <v>2436</v>
      </c>
      <c r="M300" t="b">
        <v>1</v>
      </c>
      <c r="N300" t="s">
        <v>8267</v>
      </c>
      <c r="O300" s="1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 s="1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0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10">
        <v>244</v>
      </c>
      <c r="M301" t="b">
        <v>1</v>
      </c>
      <c r="N301" t="s">
        <v>8267</v>
      </c>
      <c r="O301" s="10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 s="10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0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10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 s="10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0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10">
        <v>251</v>
      </c>
      <c r="M303" t="b">
        <v>1</v>
      </c>
      <c r="N303" t="s">
        <v>8267</v>
      </c>
      <c r="O303" s="10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 s="10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0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10">
        <v>108</v>
      </c>
      <c r="M304" t="b">
        <v>1</v>
      </c>
      <c r="N304" t="s">
        <v>8267</v>
      </c>
      <c r="O304" s="10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 s="10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0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10">
        <v>82</v>
      </c>
      <c r="M305" t="b">
        <v>1</v>
      </c>
      <c r="N305" t="s">
        <v>8267</v>
      </c>
      <c r="O305" s="10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 s="10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0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10">
        <v>74</v>
      </c>
      <c r="M306" t="b">
        <v>1</v>
      </c>
      <c r="N306" t="s">
        <v>8267</v>
      </c>
      <c r="O306" s="10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 s="10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0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10">
        <v>189</v>
      </c>
      <c r="M307" t="b">
        <v>1</v>
      </c>
      <c r="N307" t="s">
        <v>8267</v>
      </c>
      <c r="O307" s="10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 s="10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0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10">
        <v>80</v>
      </c>
      <c r="M308" t="b">
        <v>1</v>
      </c>
      <c r="N308" t="s">
        <v>8267</v>
      </c>
      <c r="O308" s="10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 s="10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0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10">
        <v>576</v>
      </c>
      <c r="M309" t="b">
        <v>1</v>
      </c>
      <c r="N309" t="s">
        <v>8267</v>
      </c>
      <c r="O309" s="10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 s="10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10">
        <v>202</v>
      </c>
      <c r="M310" t="b">
        <v>1</v>
      </c>
      <c r="N310" t="s">
        <v>8267</v>
      </c>
      <c r="O310" s="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 s="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0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10">
        <v>238</v>
      </c>
      <c r="M311" t="b">
        <v>1</v>
      </c>
      <c r="N311" t="s">
        <v>8267</v>
      </c>
      <c r="O311" s="10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 s="10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0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10">
        <v>36</v>
      </c>
      <c r="M312" t="b">
        <v>1</v>
      </c>
      <c r="N312" t="s">
        <v>8267</v>
      </c>
      <c r="O312" s="10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 s="10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0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10">
        <v>150</v>
      </c>
      <c r="M313" t="b">
        <v>1</v>
      </c>
      <c r="N313" t="s">
        <v>8267</v>
      </c>
      <c r="O313" s="10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 s="10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0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10">
        <v>146</v>
      </c>
      <c r="M314" t="b">
        <v>1</v>
      </c>
      <c r="N314" t="s">
        <v>8267</v>
      </c>
      <c r="O314" s="10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 s="10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0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10">
        <v>222</v>
      </c>
      <c r="M315" t="b">
        <v>1</v>
      </c>
      <c r="N315" t="s">
        <v>8267</v>
      </c>
      <c r="O315" s="10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 s="10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0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10">
        <v>120</v>
      </c>
      <c r="M316" t="b">
        <v>1</v>
      </c>
      <c r="N316" t="s">
        <v>8267</v>
      </c>
      <c r="O316" s="10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 s="10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0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10">
        <v>126</v>
      </c>
      <c r="M317" t="b">
        <v>1</v>
      </c>
      <c r="N317" t="s">
        <v>8267</v>
      </c>
      <c r="O317" s="10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 s="10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0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10">
        <v>158</v>
      </c>
      <c r="M318" t="b">
        <v>1</v>
      </c>
      <c r="N318" t="s">
        <v>8267</v>
      </c>
      <c r="O318" s="10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 s="10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0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10">
        <v>316</v>
      </c>
      <c r="M319" t="b">
        <v>1</v>
      </c>
      <c r="N319" t="s">
        <v>8267</v>
      </c>
      <c r="O319" s="10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 s="10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10">
        <v>284</v>
      </c>
      <c r="M320" t="b">
        <v>1</v>
      </c>
      <c r="N320" t="s">
        <v>8267</v>
      </c>
      <c r="O320" s="1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 s="1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0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10">
        <v>51</v>
      </c>
      <c r="M321" t="b">
        <v>1</v>
      </c>
      <c r="N321" t="s">
        <v>8267</v>
      </c>
      <c r="O321" s="10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 s="10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0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10">
        <v>158</v>
      </c>
      <c r="M322" t="b">
        <v>1</v>
      </c>
      <c r="N322" t="s">
        <v>8267</v>
      </c>
      <c r="O322" s="10">
        <f t="shared" ref="O322:O385" si="25">ROUND(E322/D322*100, )</f>
        <v>107</v>
      </c>
      <c r="P322" s="10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 s="10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0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10">
        <v>337</v>
      </c>
      <c r="M323" t="b">
        <v>1</v>
      </c>
      <c r="N323" t="s">
        <v>8267</v>
      </c>
      <c r="O323" s="10">
        <f t="shared" si="25"/>
        <v>103</v>
      </c>
      <c r="P323" s="10">
        <f t="shared" ref="P323:P386" si="26">IFERROR(ROUND(E323/L323, 2), 0)</f>
        <v>106.62</v>
      </c>
      <c r="Q323" s="12" t="s">
        <v>8308</v>
      </c>
      <c r="R323" t="s">
        <v>8313</v>
      </c>
      <c r="S323" s="17">
        <f t="shared" ref="S323:S386" si="27">(((J323/60)/60)/24)+DATE(1970, 1, 1)</f>
        <v>42647.446597222224</v>
      </c>
      <c r="T323" s="17">
        <f t="shared" ref="T323:T386" si="28">(((I323/60)/60)/24)+DATE(1970, 1, 1)</f>
        <v>42682.488263888896</v>
      </c>
      <c r="U323" s="10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0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10">
        <v>186</v>
      </c>
      <c r="M324" t="b">
        <v>1</v>
      </c>
      <c r="N324" t="s">
        <v>8267</v>
      </c>
      <c r="O324" s="10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 s="10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0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10">
        <v>58</v>
      </c>
      <c r="M325" t="b">
        <v>1</v>
      </c>
      <c r="N325" t="s">
        <v>8267</v>
      </c>
      <c r="O325" s="10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 s="10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0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10">
        <v>82</v>
      </c>
      <c r="M326" t="b">
        <v>1</v>
      </c>
      <c r="N326" t="s">
        <v>8267</v>
      </c>
      <c r="O326" s="10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 s="10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0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10">
        <v>736</v>
      </c>
      <c r="M327" t="b">
        <v>1</v>
      </c>
      <c r="N327" t="s">
        <v>8267</v>
      </c>
      <c r="O327" s="10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 s="10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0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10">
        <v>1151</v>
      </c>
      <c r="M328" t="b">
        <v>1</v>
      </c>
      <c r="N328" t="s">
        <v>8267</v>
      </c>
      <c r="O328" s="10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 s="10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0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10">
        <v>34</v>
      </c>
      <c r="M329" t="b">
        <v>1</v>
      </c>
      <c r="N329" t="s">
        <v>8267</v>
      </c>
      <c r="O329" s="10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 s="10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10">
        <v>498</v>
      </c>
      <c r="M330" t="b">
        <v>1</v>
      </c>
      <c r="N330" t="s">
        <v>8267</v>
      </c>
      <c r="O330" s="1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 s="1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0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10">
        <v>167</v>
      </c>
      <c r="M331" t="b">
        <v>1</v>
      </c>
      <c r="N331" t="s">
        <v>8267</v>
      </c>
      <c r="O331" s="10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 s="10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0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10">
        <v>340</v>
      </c>
      <c r="M332" t="b">
        <v>1</v>
      </c>
      <c r="N332" t="s">
        <v>8267</v>
      </c>
      <c r="O332" s="10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 s="10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0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10">
        <v>438</v>
      </c>
      <c r="M333" t="b">
        <v>1</v>
      </c>
      <c r="N333" t="s">
        <v>8267</v>
      </c>
      <c r="O333" s="10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 s="10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0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10">
        <v>555</v>
      </c>
      <c r="M334" t="b">
        <v>1</v>
      </c>
      <c r="N334" t="s">
        <v>8267</v>
      </c>
      <c r="O334" s="10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 s="10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0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10">
        <v>266</v>
      </c>
      <c r="M335" t="b">
        <v>1</v>
      </c>
      <c r="N335" t="s">
        <v>8267</v>
      </c>
      <c r="O335" s="10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 s="10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0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10">
        <v>69</v>
      </c>
      <c r="M336" t="b">
        <v>1</v>
      </c>
      <c r="N336" t="s">
        <v>8267</v>
      </c>
      <c r="O336" s="10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 s="10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0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10">
        <v>80</v>
      </c>
      <c r="M337" t="b">
        <v>1</v>
      </c>
      <c r="N337" t="s">
        <v>8267</v>
      </c>
      <c r="O337" s="10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 s="10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0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10">
        <v>493</v>
      </c>
      <c r="M338" t="b">
        <v>1</v>
      </c>
      <c r="N338" t="s">
        <v>8267</v>
      </c>
      <c r="O338" s="10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 s="10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0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10">
        <v>31</v>
      </c>
      <c r="M339" t="b">
        <v>1</v>
      </c>
      <c r="N339" t="s">
        <v>8267</v>
      </c>
      <c r="O339" s="10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 s="10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10">
        <v>236</v>
      </c>
      <c r="M340" t="b">
        <v>1</v>
      </c>
      <c r="N340" t="s">
        <v>8267</v>
      </c>
      <c r="O340" s="1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 s="1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0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10">
        <v>89</v>
      </c>
      <c r="M341" t="b">
        <v>1</v>
      </c>
      <c r="N341" t="s">
        <v>8267</v>
      </c>
      <c r="O341" s="10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 s="10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0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10">
        <v>299</v>
      </c>
      <c r="M342" t="b">
        <v>1</v>
      </c>
      <c r="N342" t="s">
        <v>8267</v>
      </c>
      <c r="O342" s="10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 s="10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0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10">
        <v>55</v>
      </c>
      <c r="M343" t="b">
        <v>1</v>
      </c>
      <c r="N343" t="s">
        <v>8267</v>
      </c>
      <c r="O343" s="10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 s="10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0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10">
        <v>325</v>
      </c>
      <c r="M344" t="b">
        <v>1</v>
      </c>
      <c r="N344" t="s">
        <v>8267</v>
      </c>
      <c r="O344" s="10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 s="10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0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10">
        <v>524</v>
      </c>
      <c r="M345" t="b">
        <v>1</v>
      </c>
      <c r="N345" t="s">
        <v>8267</v>
      </c>
      <c r="O345" s="10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 s="10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0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10">
        <v>285</v>
      </c>
      <c r="M346" t="b">
        <v>1</v>
      </c>
      <c r="N346" t="s">
        <v>8267</v>
      </c>
      <c r="O346" s="10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 s="10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0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10">
        <v>179</v>
      </c>
      <c r="M347" t="b">
        <v>1</v>
      </c>
      <c r="N347" t="s">
        <v>8267</v>
      </c>
      <c r="O347" s="10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 s="10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0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10">
        <v>188</v>
      </c>
      <c r="M348" t="b">
        <v>1</v>
      </c>
      <c r="N348" t="s">
        <v>8267</v>
      </c>
      <c r="O348" s="10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 s="10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0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10">
        <v>379</v>
      </c>
      <c r="M349" t="b">
        <v>1</v>
      </c>
      <c r="N349" t="s">
        <v>8267</v>
      </c>
      <c r="O349" s="10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 s="10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10">
        <v>119</v>
      </c>
      <c r="M350" t="b">
        <v>1</v>
      </c>
      <c r="N350" t="s">
        <v>8267</v>
      </c>
      <c r="O350" s="1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 s="1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0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10">
        <v>167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 s="10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0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10">
        <v>221</v>
      </c>
      <c r="M352" t="b">
        <v>1</v>
      </c>
      <c r="N352" t="s">
        <v>8267</v>
      </c>
      <c r="O352" s="10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 s="10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0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10">
        <v>964</v>
      </c>
      <c r="M353" t="b">
        <v>1</v>
      </c>
      <c r="N353" t="s">
        <v>8267</v>
      </c>
      <c r="O353" s="10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 s="10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0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10">
        <v>286</v>
      </c>
      <c r="M354" t="b">
        <v>1</v>
      </c>
      <c r="N354" t="s">
        <v>8267</v>
      </c>
      <c r="O354" s="10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 s="10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0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10">
        <v>613</v>
      </c>
      <c r="M355" t="b">
        <v>1</v>
      </c>
      <c r="N355" t="s">
        <v>8267</v>
      </c>
      <c r="O355" s="10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 s="10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0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10">
        <v>29</v>
      </c>
      <c r="M356" t="b">
        <v>1</v>
      </c>
      <c r="N356" t="s">
        <v>8267</v>
      </c>
      <c r="O356" s="10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 s="10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0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10">
        <v>165</v>
      </c>
      <c r="M357" t="b">
        <v>1</v>
      </c>
      <c r="N357" t="s">
        <v>8267</v>
      </c>
      <c r="O357" s="10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 s="10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0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10">
        <v>97</v>
      </c>
      <c r="M358" t="b">
        <v>1</v>
      </c>
      <c r="N358" t="s">
        <v>8267</v>
      </c>
      <c r="O358" s="10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 s="10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0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10">
        <v>303</v>
      </c>
      <c r="M359" t="b">
        <v>1</v>
      </c>
      <c r="N359" t="s">
        <v>8267</v>
      </c>
      <c r="O359" s="10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 s="10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10">
        <v>267</v>
      </c>
      <c r="M360" t="b">
        <v>1</v>
      </c>
      <c r="N360" t="s">
        <v>8267</v>
      </c>
      <c r="O360" s="1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 s="1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0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10">
        <v>302</v>
      </c>
      <c r="M361" t="b">
        <v>1</v>
      </c>
      <c r="N361" t="s">
        <v>8267</v>
      </c>
      <c r="O361" s="10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 s="10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0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10">
        <v>87</v>
      </c>
      <c r="M362" t="b">
        <v>1</v>
      </c>
      <c r="N362" t="s">
        <v>8267</v>
      </c>
      <c r="O362" s="10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 s="10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0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10">
        <v>354</v>
      </c>
      <c r="M363" t="b">
        <v>1</v>
      </c>
      <c r="N363" t="s">
        <v>8267</v>
      </c>
      <c r="O363" s="10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 s="10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0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10">
        <v>86</v>
      </c>
      <c r="M364" t="b">
        <v>1</v>
      </c>
      <c r="N364" t="s">
        <v>8267</v>
      </c>
      <c r="O364" s="10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 s="10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0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10">
        <v>26</v>
      </c>
      <c r="M365" t="b">
        <v>1</v>
      </c>
      <c r="N365" t="s">
        <v>8267</v>
      </c>
      <c r="O365" s="10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 s="10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0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10">
        <v>113</v>
      </c>
      <c r="M366" t="b">
        <v>1</v>
      </c>
      <c r="N366" t="s">
        <v>8267</v>
      </c>
      <c r="O366" s="10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 s="10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0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10">
        <v>65</v>
      </c>
      <c r="M367" t="b">
        <v>1</v>
      </c>
      <c r="N367" t="s">
        <v>8267</v>
      </c>
      <c r="O367" s="10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 s="10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0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10">
        <v>134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 s="10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0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10">
        <v>119</v>
      </c>
      <c r="M369" t="b">
        <v>1</v>
      </c>
      <c r="N369" t="s">
        <v>8267</v>
      </c>
      <c r="O369" s="10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 s="10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10">
        <v>159</v>
      </c>
      <c r="M370" t="b">
        <v>1</v>
      </c>
      <c r="N370" t="s">
        <v>8267</v>
      </c>
      <c r="O370" s="1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 s="1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0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10">
        <v>167</v>
      </c>
      <c r="M371" t="b">
        <v>1</v>
      </c>
      <c r="N371" t="s">
        <v>8267</v>
      </c>
      <c r="O371" s="10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 s="10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0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10">
        <v>43</v>
      </c>
      <c r="M372" t="b">
        <v>1</v>
      </c>
      <c r="N372" t="s">
        <v>8267</v>
      </c>
      <c r="O372" s="10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 s="10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0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10">
        <v>1062</v>
      </c>
      <c r="M373" t="b">
        <v>1</v>
      </c>
      <c r="N373" t="s">
        <v>8267</v>
      </c>
      <c r="O373" s="10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 s="10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0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10">
        <v>9</v>
      </c>
      <c r="M374" t="b">
        <v>1</v>
      </c>
      <c r="N374" t="s">
        <v>8267</v>
      </c>
      <c r="O374" s="10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 s="10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0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10">
        <v>89</v>
      </c>
      <c r="M375" t="b">
        <v>1</v>
      </c>
      <c r="N375" t="s">
        <v>8267</v>
      </c>
      <c r="O375" s="10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 s="10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0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10">
        <v>174</v>
      </c>
      <c r="M376" t="b">
        <v>1</v>
      </c>
      <c r="N376" t="s">
        <v>8267</v>
      </c>
      <c r="O376" s="10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 s="10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0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10">
        <v>14</v>
      </c>
      <c r="M377" t="b">
        <v>1</v>
      </c>
      <c r="N377" t="s">
        <v>8267</v>
      </c>
      <c r="O377" s="10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 s="10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0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10">
        <v>48</v>
      </c>
      <c r="M378" t="b">
        <v>1</v>
      </c>
      <c r="N378" t="s">
        <v>8267</v>
      </c>
      <c r="O378" s="10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 s="10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0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10">
        <v>133</v>
      </c>
      <c r="M379" t="b">
        <v>1</v>
      </c>
      <c r="N379" t="s">
        <v>8267</v>
      </c>
      <c r="O379" s="10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 s="10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10">
        <v>83</v>
      </c>
      <c r="M380" t="b">
        <v>1</v>
      </c>
      <c r="N380" t="s">
        <v>8267</v>
      </c>
      <c r="O380" s="1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 s="1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0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10">
        <v>149</v>
      </c>
      <c r="M381" t="b">
        <v>1</v>
      </c>
      <c r="N381" t="s">
        <v>8267</v>
      </c>
      <c r="O381" s="10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 s="10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0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10">
        <v>49</v>
      </c>
      <c r="M382" t="b">
        <v>1</v>
      </c>
      <c r="N382" t="s">
        <v>8267</v>
      </c>
      <c r="O382" s="10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 s="10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0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10">
        <v>251</v>
      </c>
      <c r="M383" t="b">
        <v>1</v>
      </c>
      <c r="N383" t="s">
        <v>8267</v>
      </c>
      <c r="O383" s="10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 s="10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0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10">
        <v>22</v>
      </c>
      <c r="M384" t="b">
        <v>1</v>
      </c>
      <c r="N384" t="s">
        <v>8267</v>
      </c>
      <c r="O384" s="10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 s="10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0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10">
        <v>48</v>
      </c>
      <c r="M385" t="b">
        <v>1</v>
      </c>
      <c r="N385" t="s">
        <v>8267</v>
      </c>
      <c r="O385" s="10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 s="10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0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10">
        <v>383</v>
      </c>
      <c r="M386" t="b">
        <v>1</v>
      </c>
      <c r="N386" t="s">
        <v>8267</v>
      </c>
      <c r="O386" s="10">
        <f t="shared" ref="O386:O449" si="30">ROUND(E386/D386*100, )</f>
        <v>112</v>
      </c>
      <c r="P386" s="10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 s="10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0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10">
        <v>237</v>
      </c>
      <c r="M387" t="b">
        <v>1</v>
      </c>
      <c r="N387" t="s">
        <v>8267</v>
      </c>
      <c r="O387" s="10">
        <f t="shared" si="30"/>
        <v>106</v>
      </c>
      <c r="P387" s="10">
        <f t="shared" ref="P387:P450" si="31">IFERROR(ROUND(E387/L387, 2), 0)</f>
        <v>111.8</v>
      </c>
      <c r="Q387" s="12" t="s">
        <v>8308</v>
      </c>
      <c r="R387" t="s">
        <v>8313</v>
      </c>
      <c r="S387" s="17">
        <f t="shared" ref="S387:S450" si="32">(((J387/60)/60)/24)+DATE(1970, 1, 1)</f>
        <v>41934.584502314814</v>
      </c>
      <c r="T387" s="17">
        <f t="shared" ref="T387:T450" si="33">(((I387/60)/60)/24)+DATE(1970, 1, 1)</f>
        <v>41964.626168981486</v>
      </c>
      <c r="U387" s="10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0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10">
        <v>13</v>
      </c>
      <c r="M388" t="b">
        <v>1</v>
      </c>
      <c r="N388" t="s">
        <v>8267</v>
      </c>
      <c r="O388" s="10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 s="10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0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10">
        <v>562</v>
      </c>
      <c r="M389" t="b">
        <v>1</v>
      </c>
      <c r="N389" t="s">
        <v>8267</v>
      </c>
      <c r="O389" s="10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 s="10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10">
        <v>71</v>
      </c>
      <c r="M390" t="b">
        <v>1</v>
      </c>
      <c r="N390" t="s">
        <v>8267</v>
      </c>
      <c r="O390" s="1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 s="1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0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10">
        <v>1510</v>
      </c>
      <c r="M391" t="b">
        <v>1</v>
      </c>
      <c r="N391" t="s">
        <v>8267</v>
      </c>
      <c r="O391" s="10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 s="10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0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10">
        <v>14</v>
      </c>
      <c r="M392" t="b">
        <v>1</v>
      </c>
      <c r="N392" t="s">
        <v>8267</v>
      </c>
      <c r="O392" s="10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 s="10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0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10">
        <v>193</v>
      </c>
      <c r="M393" t="b">
        <v>1</v>
      </c>
      <c r="N393" t="s">
        <v>8267</v>
      </c>
      <c r="O393" s="10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 s="10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0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10">
        <v>206</v>
      </c>
      <c r="M394" t="b">
        <v>1</v>
      </c>
      <c r="N394" t="s">
        <v>8267</v>
      </c>
      <c r="O394" s="10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 s="10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0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10">
        <v>351</v>
      </c>
      <c r="M395" t="b">
        <v>1</v>
      </c>
      <c r="N395" t="s">
        <v>8267</v>
      </c>
      <c r="O395" s="10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 s="10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0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10">
        <v>50</v>
      </c>
      <c r="M396" t="b">
        <v>1</v>
      </c>
      <c r="N396" t="s">
        <v>8267</v>
      </c>
      <c r="O396" s="10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 s="10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0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10">
        <v>184</v>
      </c>
      <c r="M397" t="b">
        <v>1</v>
      </c>
      <c r="N397" t="s">
        <v>8267</v>
      </c>
      <c r="O397" s="10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 s="10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0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10">
        <v>196</v>
      </c>
      <c r="M398" t="b">
        <v>1</v>
      </c>
      <c r="N398" t="s">
        <v>8267</v>
      </c>
      <c r="O398" s="10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 s="10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0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10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 s="10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10">
        <v>67</v>
      </c>
      <c r="M400" t="b">
        <v>1</v>
      </c>
      <c r="N400" t="s">
        <v>8267</v>
      </c>
      <c r="O400" s="1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 s="1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0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10">
        <v>95</v>
      </c>
      <c r="M401" t="b">
        <v>1</v>
      </c>
      <c r="N401" t="s">
        <v>8267</v>
      </c>
      <c r="O401" s="10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 s="10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0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10">
        <v>62</v>
      </c>
      <c r="M402" t="b">
        <v>1</v>
      </c>
      <c r="N402" t="s">
        <v>8267</v>
      </c>
      <c r="O402" s="10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 s="10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0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10">
        <v>73</v>
      </c>
      <c r="M403" t="b">
        <v>1</v>
      </c>
      <c r="N403" t="s">
        <v>8267</v>
      </c>
      <c r="O403" s="10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 s="10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0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10">
        <v>43</v>
      </c>
      <c r="M404" t="b">
        <v>1</v>
      </c>
      <c r="N404" t="s">
        <v>8267</v>
      </c>
      <c r="O404" s="10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 s="10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0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10">
        <v>70</v>
      </c>
      <c r="M405" t="b">
        <v>1</v>
      </c>
      <c r="N405" t="s">
        <v>8267</v>
      </c>
      <c r="O405" s="10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 s="10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0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10">
        <v>271</v>
      </c>
      <c r="M406" t="b">
        <v>1</v>
      </c>
      <c r="N406" t="s">
        <v>8267</v>
      </c>
      <c r="O406" s="10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 s="10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0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10">
        <v>55</v>
      </c>
      <c r="M407" t="b">
        <v>1</v>
      </c>
      <c r="N407" t="s">
        <v>8267</v>
      </c>
      <c r="O407" s="10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 s="10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0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10">
        <v>35</v>
      </c>
      <c r="M408" t="b">
        <v>1</v>
      </c>
      <c r="N408" t="s">
        <v>8267</v>
      </c>
      <c r="O408" s="10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 s="10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0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10">
        <v>22</v>
      </c>
      <c r="M409" t="b">
        <v>1</v>
      </c>
      <c r="N409" t="s">
        <v>8267</v>
      </c>
      <c r="O409" s="10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 s="10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 s="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0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10">
        <v>15</v>
      </c>
      <c r="M411" t="b">
        <v>1</v>
      </c>
      <c r="N411" t="s">
        <v>8267</v>
      </c>
      <c r="O411" s="10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 s="10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0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10">
        <v>7</v>
      </c>
      <c r="M412" t="b">
        <v>1</v>
      </c>
      <c r="N412" t="s">
        <v>8267</v>
      </c>
      <c r="O412" s="10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 s="10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0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10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 s="10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0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10">
        <v>55</v>
      </c>
      <c r="M414" t="b">
        <v>1</v>
      </c>
      <c r="N414" t="s">
        <v>8267</v>
      </c>
      <c r="O414" s="10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 s="10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0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10">
        <v>171</v>
      </c>
      <c r="M415" t="b">
        <v>1</v>
      </c>
      <c r="N415" t="s">
        <v>8267</v>
      </c>
      <c r="O415" s="10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 s="10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0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10">
        <v>208</v>
      </c>
      <c r="M416" t="b">
        <v>1</v>
      </c>
      <c r="N416" t="s">
        <v>8267</v>
      </c>
      <c r="O416" s="10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 s="10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0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10">
        <v>21</v>
      </c>
      <c r="M417" t="b">
        <v>1</v>
      </c>
      <c r="N417" t="s">
        <v>8267</v>
      </c>
      <c r="O417" s="10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 s="10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0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10">
        <v>25</v>
      </c>
      <c r="M418" t="b">
        <v>1</v>
      </c>
      <c r="N418" t="s">
        <v>8267</v>
      </c>
      <c r="O418" s="10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 s="10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0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10">
        <v>52</v>
      </c>
      <c r="M419" t="b">
        <v>1</v>
      </c>
      <c r="N419" t="s">
        <v>8267</v>
      </c>
      <c r="O419" s="10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 s="10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10">
        <v>104</v>
      </c>
      <c r="M420" t="b">
        <v>1</v>
      </c>
      <c r="N420" t="s">
        <v>8267</v>
      </c>
      <c r="O420" s="1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 s="1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0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10">
        <v>73</v>
      </c>
      <c r="M421" t="b">
        <v>1</v>
      </c>
      <c r="N421" t="s">
        <v>8267</v>
      </c>
      <c r="O421" s="10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 s="10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0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10">
        <v>3</v>
      </c>
      <c r="M422" t="b">
        <v>0</v>
      </c>
      <c r="N422" t="s">
        <v>8268</v>
      </c>
      <c r="O422" s="10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 s="10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0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10">
        <v>6</v>
      </c>
      <c r="M423" t="b">
        <v>0</v>
      </c>
      <c r="N423" t="s">
        <v>8268</v>
      </c>
      <c r="O423" s="10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 s="10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0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10">
        <v>12</v>
      </c>
      <c r="M424" t="b">
        <v>0</v>
      </c>
      <c r="N424" t="s">
        <v>8268</v>
      </c>
      <c r="O424" s="10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 s="10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0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10">
        <v>13</v>
      </c>
      <c r="M425" t="b">
        <v>0</v>
      </c>
      <c r="N425" t="s">
        <v>8268</v>
      </c>
      <c r="O425" s="10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 s="10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0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10">
        <v>5</v>
      </c>
      <c r="M426" t="b">
        <v>0</v>
      </c>
      <c r="N426" t="s">
        <v>8268</v>
      </c>
      <c r="O426" s="10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 s="10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0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10">
        <v>2</v>
      </c>
      <c r="M427" t="b">
        <v>0</v>
      </c>
      <c r="N427" t="s">
        <v>8268</v>
      </c>
      <c r="O427" s="10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 s="10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0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10">
        <v>8</v>
      </c>
      <c r="M428" t="b">
        <v>0</v>
      </c>
      <c r="N428" t="s">
        <v>8268</v>
      </c>
      <c r="O428" s="10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 s="10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0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10">
        <v>0</v>
      </c>
      <c r="M429" t="b">
        <v>0</v>
      </c>
      <c r="N429" t="s">
        <v>8268</v>
      </c>
      <c r="O429" s="10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 s="10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10">
        <v>13</v>
      </c>
      <c r="M430" t="b">
        <v>0</v>
      </c>
      <c r="N430" t="s">
        <v>8268</v>
      </c>
      <c r="O430" s="1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 s="1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0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10">
        <v>0</v>
      </c>
      <c r="M431" t="b">
        <v>0</v>
      </c>
      <c r="N431" t="s">
        <v>8268</v>
      </c>
      <c r="O431" s="10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 s="10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0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10">
        <v>5</v>
      </c>
      <c r="M432" t="b">
        <v>0</v>
      </c>
      <c r="N432" t="s">
        <v>8268</v>
      </c>
      <c r="O432" s="10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 s="10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0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10">
        <v>8</v>
      </c>
      <c r="M433" t="b">
        <v>0</v>
      </c>
      <c r="N433" t="s">
        <v>8268</v>
      </c>
      <c r="O433" s="10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 s="10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0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10">
        <v>8</v>
      </c>
      <c r="M434" t="b">
        <v>0</v>
      </c>
      <c r="N434" t="s">
        <v>8268</v>
      </c>
      <c r="O434" s="10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 s="10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0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10">
        <v>0</v>
      </c>
      <c r="M435" t="b">
        <v>0</v>
      </c>
      <c r="N435" t="s">
        <v>8268</v>
      </c>
      <c r="O435" s="10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 s="10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0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10">
        <v>2</v>
      </c>
      <c r="M436" t="b">
        <v>0</v>
      </c>
      <c r="N436" t="s">
        <v>8268</v>
      </c>
      <c r="O436" s="10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 s="10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0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10">
        <v>3</v>
      </c>
      <c r="M437" t="b">
        <v>0</v>
      </c>
      <c r="N437" t="s">
        <v>8268</v>
      </c>
      <c r="O437" s="10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 s="10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0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10">
        <v>0</v>
      </c>
      <c r="M438" t="b">
        <v>0</v>
      </c>
      <c r="N438" t="s">
        <v>8268</v>
      </c>
      <c r="O438" s="10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 s="10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0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10">
        <v>0</v>
      </c>
      <c r="M439" t="b">
        <v>0</v>
      </c>
      <c r="N439" t="s">
        <v>8268</v>
      </c>
      <c r="O439" s="10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 s="10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10">
        <v>11</v>
      </c>
      <c r="M440" t="b">
        <v>0</v>
      </c>
      <c r="N440" t="s">
        <v>8268</v>
      </c>
      <c r="O440" s="1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 s="1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0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10">
        <v>0</v>
      </c>
      <c r="M441" t="b">
        <v>0</v>
      </c>
      <c r="N441" t="s">
        <v>8268</v>
      </c>
      <c r="O441" s="10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 s="10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0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10">
        <v>1</v>
      </c>
      <c r="M442" t="b">
        <v>0</v>
      </c>
      <c r="N442" t="s">
        <v>8268</v>
      </c>
      <c r="O442" s="10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 s="10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0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10">
        <v>0</v>
      </c>
      <c r="M443" t="b">
        <v>0</v>
      </c>
      <c r="N443" t="s">
        <v>8268</v>
      </c>
      <c r="O443" s="10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 s="10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0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10">
        <v>17</v>
      </c>
      <c r="M444" t="b">
        <v>0</v>
      </c>
      <c r="N444" t="s">
        <v>8268</v>
      </c>
      <c r="O444" s="10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 s="10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0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10">
        <v>2</v>
      </c>
      <c r="M445" t="b">
        <v>0</v>
      </c>
      <c r="N445" t="s">
        <v>8268</v>
      </c>
      <c r="O445" s="10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 s="10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0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10">
        <v>1</v>
      </c>
      <c r="M446" t="b">
        <v>0</v>
      </c>
      <c r="N446" t="s">
        <v>8268</v>
      </c>
      <c r="O446" s="10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 s="10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0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10">
        <v>2</v>
      </c>
      <c r="M447" t="b">
        <v>0</v>
      </c>
      <c r="N447" t="s">
        <v>8268</v>
      </c>
      <c r="O447" s="10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 s="10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0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10">
        <v>16</v>
      </c>
      <c r="M448" t="b">
        <v>0</v>
      </c>
      <c r="N448" t="s">
        <v>8268</v>
      </c>
      <c r="O448" s="10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 s="10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0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10">
        <v>1</v>
      </c>
      <c r="M449" t="b">
        <v>0</v>
      </c>
      <c r="N449" t="s">
        <v>8268</v>
      </c>
      <c r="O449" s="10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 s="10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10">
        <v>4</v>
      </c>
      <c r="M450" t="b">
        <v>0</v>
      </c>
      <c r="N450" t="s">
        <v>8268</v>
      </c>
      <c r="O450" s="10">
        <f t="shared" ref="O450:O513" si="35">ROUND(E450/D450*100, )</f>
        <v>3</v>
      </c>
      <c r="P450" s="1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 s="1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0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10">
        <v>5</v>
      </c>
      <c r="M451" t="b">
        <v>0</v>
      </c>
      <c r="N451" t="s">
        <v>8268</v>
      </c>
      <c r="O451" s="10">
        <f t="shared" si="35"/>
        <v>2</v>
      </c>
      <c r="P451" s="10">
        <f t="shared" ref="P451:P514" si="36">IFERROR(ROUND(E451/L451, 2), 0)</f>
        <v>9</v>
      </c>
      <c r="Q451" s="12" t="s">
        <v>8308</v>
      </c>
      <c r="R451" t="s">
        <v>8314</v>
      </c>
      <c r="S451" s="17">
        <f t="shared" ref="S451:S514" si="37">(((J451/60)/60)/24)+DATE(1970, 1, 1)</f>
        <v>41534.568113425928</v>
      </c>
      <c r="T451" s="17">
        <f t="shared" ref="T451:T514" si="38">(((I451/60)/60)/24)+DATE(1970, 1, 1)</f>
        <v>41564.568113425928</v>
      </c>
      <c r="U451" s="10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0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10">
        <v>7</v>
      </c>
      <c r="M452" t="b">
        <v>0</v>
      </c>
      <c r="N452" t="s">
        <v>8268</v>
      </c>
      <c r="O452" s="10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 s="10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0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10">
        <v>0</v>
      </c>
      <c r="M453" t="b">
        <v>0</v>
      </c>
      <c r="N453" t="s">
        <v>8268</v>
      </c>
      <c r="O453" s="10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 s="10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0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10">
        <v>12</v>
      </c>
      <c r="M454" t="b">
        <v>0</v>
      </c>
      <c r="N454" t="s">
        <v>8268</v>
      </c>
      <c r="O454" s="10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 s="10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0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10">
        <v>2</v>
      </c>
      <c r="M455" t="b">
        <v>0</v>
      </c>
      <c r="N455" t="s">
        <v>8268</v>
      </c>
      <c r="O455" s="10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 s="10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0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10">
        <v>5</v>
      </c>
      <c r="M456" t="b">
        <v>0</v>
      </c>
      <c r="N456" t="s">
        <v>8268</v>
      </c>
      <c r="O456" s="10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 s="10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0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10">
        <v>2</v>
      </c>
      <c r="M457" t="b">
        <v>0</v>
      </c>
      <c r="N457" t="s">
        <v>8268</v>
      </c>
      <c r="O457" s="10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 s="10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0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10">
        <v>3</v>
      </c>
      <c r="M458" t="b">
        <v>0</v>
      </c>
      <c r="N458" t="s">
        <v>8268</v>
      </c>
      <c r="O458" s="10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 s="10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0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10">
        <v>0</v>
      </c>
      <c r="M459" t="b">
        <v>0</v>
      </c>
      <c r="N459" t="s">
        <v>8268</v>
      </c>
      <c r="O459" s="10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 s="10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10">
        <v>49</v>
      </c>
      <c r="M460" t="b">
        <v>0</v>
      </c>
      <c r="N460" t="s">
        <v>8268</v>
      </c>
      <c r="O460" s="1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 s="1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0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10">
        <v>1</v>
      </c>
      <c r="M461" t="b">
        <v>0</v>
      </c>
      <c r="N461" t="s">
        <v>8268</v>
      </c>
      <c r="O461" s="10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 s="10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0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10">
        <v>2</v>
      </c>
      <c r="M462" t="b">
        <v>0</v>
      </c>
      <c r="N462" t="s">
        <v>8268</v>
      </c>
      <c r="O462" s="10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 s="10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0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10">
        <v>0</v>
      </c>
      <c r="M463" t="b">
        <v>0</v>
      </c>
      <c r="N463" t="s">
        <v>8268</v>
      </c>
      <c r="O463" s="10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 s="10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0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10">
        <v>0</v>
      </c>
      <c r="M464" t="b">
        <v>0</v>
      </c>
      <c r="N464" t="s">
        <v>8268</v>
      </c>
      <c r="O464" s="10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 s="10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0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10">
        <v>11</v>
      </c>
      <c r="M465" t="b">
        <v>0</v>
      </c>
      <c r="N465" t="s">
        <v>8268</v>
      </c>
      <c r="O465" s="10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 s="10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0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10">
        <v>1</v>
      </c>
      <c r="M466" t="b">
        <v>0</v>
      </c>
      <c r="N466" t="s">
        <v>8268</v>
      </c>
      <c r="O466" s="10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 s="10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0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10">
        <v>8</v>
      </c>
      <c r="M467" t="b">
        <v>0</v>
      </c>
      <c r="N467" t="s">
        <v>8268</v>
      </c>
      <c r="O467" s="10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 s="10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0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10">
        <v>5</v>
      </c>
      <c r="M468" t="b">
        <v>0</v>
      </c>
      <c r="N468" t="s">
        <v>8268</v>
      </c>
      <c r="O468" s="10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 s="10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0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10">
        <v>39</v>
      </c>
      <c r="M469" t="b">
        <v>0</v>
      </c>
      <c r="N469" t="s">
        <v>8268</v>
      </c>
      <c r="O469" s="10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 s="10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10">
        <v>0</v>
      </c>
      <c r="M470" t="b">
        <v>0</v>
      </c>
      <c r="N470" t="s">
        <v>8268</v>
      </c>
      <c r="O470" s="1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 s="1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0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10">
        <v>0</v>
      </c>
      <c r="M471" t="b">
        <v>0</v>
      </c>
      <c r="N471" t="s">
        <v>8268</v>
      </c>
      <c r="O471" s="10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 s="10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0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10">
        <v>2</v>
      </c>
      <c r="M472" t="b">
        <v>0</v>
      </c>
      <c r="N472" t="s">
        <v>8268</v>
      </c>
      <c r="O472" s="10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 s="10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0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10">
        <v>170</v>
      </c>
      <c r="M473" t="b">
        <v>0</v>
      </c>
      <c r="N473" t="s">
        <v>8268</v>
      </c>
      <c r="O473" s="10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 s="10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0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10">
        <v>5</v>
      </c>
      <c r="M474" t="b">
        <v>0</v>
      </c>
      <c r="N474" t="s">
        <v>8268</v>
      </c>
      <c r="O474" s="10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 s="10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0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10">
        <v>14</v>
      </c>
      <c r="M475" t="b">
        <v>0</v>
      </c>
      <c r="N475" t="s">
        <v>8268</v>
      </c>
      <c r="O475" s="10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 s="10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0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10">
        <v>1</v>
      </c>
      <c r="M476" t="b">
        <v>0</v>
      </c>
      <c r="N476" t="s">
        <v>8268</v>
      </c>
      <c r="O476" s="10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 s="10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0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10">
        <v>0</v>
      </c>
      <c r="M477" t="b">
        <v>0</v>
      </c>
      <c r="N477" t="s">
        <v>8268</v>
      </c>
      <c r="O477" s="10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 s="10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0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10">
        <v>124</v>
      </c>
      <c r="M478" t="b">
        <v>0</v>
      </c>
      <c r="N478" t="s">
        <v>8268</v>
      </c>
      <c r="O478" s="10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 s="10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0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10">
        <v>0</v>
      </c>
      <c r="M479" t="b">
        <v>0</v>
      </c>
      <c r="N479" t="s">
        <v>8268</v>
      </c>
      <c r="O479" s="10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 s="10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10">
        <v>0</v>
      </c>
      <c r="M480" t="b">
        <v>0</v>
      </c>
      <c r="N480" t="s">
        <v>8268</v>
      </c>
      <c r="O480" s="1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 s="1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0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10">
        <v>55</v>
      </c>
      <c r="M481" t="b">
        <v>0</v>
      </c>
      <c r="N481" t="s">
        <v>8268</v>
      </c>
      <c r="O481" s="10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 s="10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0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10">
        <v>140</v>
      </c>
      <c r="M482" t="b">
        <v>0</v>
      </c>
      <c r="N482" t="s">
        <v>8268</v>
      </c>
      <c r="O482" s="10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 s="10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0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10">
        <v>21</v>
      </c>
      <c r="M483" t="b">
        <v>0</v>
      </c>
      <c r="N483" t="s">
        <v>8268</v>
      </c>
      <c r="O483" s="10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 s="10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0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10">
        <v>1</v>
      </c>
      <c r="M484" t="b">
        <v>0</v>
      </c>
      <c r="N484" t="s">
        <v>8268</v>
      </c>
      <c r="O484" s="10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 s="10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0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10">
        <v>147</v>
      </c>
      <c r="M485" t="b">
        <v>0</v>
      </c>
      <c r="N485" t="s">
        <v>8268</v>
      </c>
      <c r="O485" s="10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 s="10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0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10">
        <v>11</v>
      </c>
      <c r="M486" t="b">
        <v>0</v>
      </c>
      <c r="N486" t="s">
        <v>8268</v>
      </c>
      <c r="O486" s="10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 s="10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0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10">
        <v>125</v>
      </c>
      <c r="M487" t="b">
        <v>0</v>
      </c>
      <c r="N487" t="s">
        <v>8268</v>
      </c>
      <c r="O487" s="10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 s="10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0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10">
        <v>1</v>
      </c>
      <c r="M488" t="b">
        <v>0</v>
      </c>
      <c r="N488" t="s">
        <v>8268</v>
      </c>
      <c r="O488" s="10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 s="10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0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10">
        <v>0</v>
      </c>
      <c r="M489" t="b">
        <v>0</v>
      </c>
      <c r="N489" t="s">
        <v>8268</v>
      </c>
      <c r="O489" s="10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 s="10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10">
        <v>0</v>
      </c>
      <c r="M490" t="b">
        <v>0</v>
      </c>
      <c r="N490" t="s">
        <v>8268</v>
      </c>
      <c r="O490" s="1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 s="1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0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10">
        <v>3</v>
      </c>
      <c r="M491" t="b">
        <v>0</v>
      </c>
      <c r="N491" t="s">
        <v>8268</v>
      </c>
      <c r="O491" s="10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 s="10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0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10">
        <v>0</v>
      </c>
      <c r="M492" t="b">
        <v>0</v>
      </c>
      <c r="N492" t="s">
        <v>8268</v>
      </c>
      <c r="O492" s="10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 s="10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0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10">
        <v>0</v>
      </c>
      <c r="M493" t="b">
        <v>0</v>
      </c>
      <c r="N493" t="s">
        <v>8268</v>
      </c>
      <c r="O493" s="10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 s="10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0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10">
        <v>0</v>
      </c>
      <c r="M494" t="b">
        <v>0</v>
      </c>
      <c r="N494" t="s">
        <v>8268</v>
      </c>
      <c r="O494" s="10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 s="10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0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10">
        <v>0</v>
      </c>
      <c r="M495" t="b">
        <v>0</v>
      </c>
      <c r="N495" t="s">
        <v>8268</v>
      </c>
      <c r="O495" s="10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 s="10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0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10">
        <v>3</v>
      </c>
      <c r="M496" t="b">
        <v>0</v>
      </c>
      <c r="N496" t="s">
        <v>8268</v>
      </c>
      <c r="O496" s="10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 s="10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0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10">
        <v>0</v>
      </c>
      <c r="M497" t="b">
        <v>0</v>
      </c>
      <c r="N497" t="s">
        <v>8268</v>
      </c>
      <c r="O497" s="10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 s="10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0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10">
        <v>1</v>
      </c>
      <c r="M498" t="b">
        <v>0</v>
      </c>
      <c r="N498" t="s">
        <v>8268</v>
      </c>
      <c r="O498" s="10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 s="10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0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10">
        <v>3</v>
      </c>
      <c r="M499" t="b">
        <v>0</v>
      </c>
      <c r="N499" t="s">
        <v>8268</v>
      </c>
      <c r="O499" s="10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 s="10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10">
        <v>22</v>
      </c>
      <c r="M500" t="b">
        <v>0</v>
      </c>
      <c r="N500" t="s">
        <v>8268</v>
      </c>
      <c r="O500" s="1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 s="1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0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10">
        <v>26</v>
      </c>
      <c r="M501" t="b">
        <v>0</v>
      </c>
      <c r="N501" t="s">
        <v>8268</v>
      </c>
      <c r="O501" s="10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 s="10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0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10">
        <v>4</v>
      </c>
      <c r="M502" t="b">
        <v>0</v>
      </c>
      <c r="N502" t="s">
        <v>8268</v>
      </c>
      <c r="O502" s="10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 s="10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0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10">
        <v>0</v>
      </c>
      <c r="M503" t="b">
        <v>0</v>
      </c>
      <c r="N503" t="s">
        <v>8268</v>
      </c>
      <c r="O503" s="10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 s="10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0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10">
        <v>4</v>
      </c>
      <c r="M504" t="b">
        <v>0</v>
      </c>
      <c r="N504" t="s">
        <v>8268</v>
      </c>
      <c r="O504" s="10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 s="10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0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10">
        <v>9</v>
      </c>
      <c r="M505" t="b">
        <v>0</v>
      </c>
      <c r="N505" t="s">
        <v>8268</v>
      </c>
      <c r="O505" s="10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 s="10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0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10">
        <v>5</v>
      </c>
      <c r="M506" t="b">
        <v>0</v>
      </c>
      <c r="N506" t="s">
        <v>8268</v>
      </c>
      <c r="O506" s="10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 s="10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0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10">
        <v>14</v>
      </c>
      <c r="M507" t="b">
        <v>0</v>
      </c>
      <c r="N507" t="s">
        <v>8268</v>
      </c>
      <c r="O507" s="10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 s="10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0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10">
        <v>1</v>
      </c>
      <c r="M508" t="b">
        <v>0</v>
      </c>
      <c r="N508" t="s">
        <v>8268</v>
      </c>
      <c r="O508" s="10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 s="10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0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10">
        <v>10</v>
      </c>
      <c r="M509" t="b">
        <v>0</v>
      </c>
      <c r="N509" t="s">
        <v>8268</v>
      </c>
      <c r="O509" s="10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 s="10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10">
        <v>3</v>
      </c>
      <c r="M510" t="b">
        <v>0</v>
      </c>
      <c r="N510" t="s">
        <v>8268</v>
      </c>
      <c r="O510" s="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 s="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0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10">
        <v>1</v>
      </c>
      <c r="M511" t="b">
        <v>0</v>
      </c>
      <c r="N511" t="s">
        <v>8268</v>
      </c>
      <c r="O511" s="10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 s="10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0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10">
        <v>0</v>
      </c>
      <c r="M512" t="b">
        <v>0</v>
      </c>
      <c r="N512" t="s">
        <v>8268</v>
      </c>
      <c r="O512" s="10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 s="10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0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10">
        <v>5</v>
      </c>
      <c r="M513" t="b">
        <v>0</v>
      </c>
      <c r="N513" t="s">
        <v>8268</v>
      </c>
      <c r="O513" s="10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 s="10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0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10">
        <v>2</v>
      </c>
      <c r="M514" t="b">
        <v>0</v>
      </c>
      <c r="N514" t="s">
        <v>8268</v>
      </c>
      <c r="O514" s="10">
        <f t="shared" ref="O514:O577" si="40">ROUND(E514/D514*100, )</f>
        <v>0</v>
      </c>
      <c r="P514" s="10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 s="10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0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10">
        <v>68</v>
      </c>
      <c r="M515" t="b">
        <v>0</v>
      </c>
      <c r="N515" t="s">
        <v>8268</v>
      </c>
      <c r="O515" s="10">
        <f t="shared" si="40"/>
        <v>14</v>
      </c>
      <c r="P515" s="10">
        <f t="shared" ref="P515:P578" si="41">IFERROR(ROUND(E515/L515, 2), 0)</f>
        <v>102.38</v>
      </c>
      <c r="Q515" s="12" t="s">
        <v>8308</v>
      </c>
      <c r="R515" t="s">
        <v>8314</v>
      </c>
      <c r="S515" s="17">
        <f t="shared" ref="S515:S578" si="42">(((J515/60)/60)/24)+DATE(1970, 1, 1)</f>
        <v>42552.653993055559</v>
      </c>
      <c r="T515" s="17">
        <f t="shared" ref="T515:T578" si="43">(((I515/60)/60)/24)+DATE(1970, 1, 1)</f>
        <v>42597.291666666672</v>
      </c>
      <c r="U515" s="10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0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10">
        <v>3</v>
      </c>
      <c r="M516" t="b">
        <v>0</v>
      </c>
      <c r="N516" t="s">
        <v>8268</v>
      </c>
      <c r="O516" s="10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 s="10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0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10">
        <v>34</v>
      </c>
      <c r="M517" t="b">
        <v>0</v>
      </c>
      <c r="N517" t="s">
        <v>8268</v>
      </c>
      <c r="O517" s="10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 s="10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0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10">
        <v>0</v>
      </c>
      <c r="M518" t="b">
        <v>0</v>
      </c>
      <c r="N518" t="s">
        <v>8268</v>
      </c>
      <c r="O518" s="10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 s="10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0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10">
        <v>3</v>
      </c>
      <c r="M519" t="b">
        <v>0</v>
      </c>
      <c r="N519" t="s">
        <v>8268</v>
      </c>
      <c r="O519" s="10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 s="10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10">
        <v>0</v>
      </c>
      <c r="M520" t="b">
        <v>0</v>
      </c>
      <c r="N520" t="s">
        <v>8268</v>
      </c>
      <c r="O520" s="1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 s="1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0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10">
        <v>70</v>
      </c>
      <c r="M521" t="b">
        <v>0</v>
      </c>
      <c r="N521" t="s">
        <v>8268</v>
      </c>
      <c r="O521" s="10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 s="10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0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10">
        <v>34</v>
      </c>
      <c r="M522" t="b">
        <v>1</v>
      </c>
      <c r="N522" t="s">
        <v>8269</v>
      </c>
      <c r="O522" s="10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 s="10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0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10">
        <v>56</v>
      </c>
      <c r="M523" t="b">
        <v>1</v>
      </c>
      <c r="N523" t="s">
        <v>8269</v>
      </c>
      <c r="O523" s="10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 s="10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0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10">
        <v>31</v>
      </c>
      <c r="M524" t="b">
        <v>1</v>
      </c>
      <c r="N524" t="s">
        <v>8269</v>
      </c>
      <c r="O524" s="10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 s="10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0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10">
        <v>84</v>
      </c>
      <c r="M525" t="b">
        <v>1</v>
      </c>
      <c r="N525" t="s">
        <v>8269</v>
      </c>
      <c r="O525" s="10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 s="10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0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10">
        <v>130</v>
      </c>
      <c r="M526" t="b">
        <v>1</v>
      </c>
      <c r="N526" t="s">
        <v>8269</v>
      </c>
      <c r="O526" s="10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 s="10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0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10">
        <v>12</v>
      </c>
      <c r="M527" t="b">
        <v>1</v>
      </c>
      <c r="N527" t="s">
        <v>8269</v>
      </c>
      <c r="O527" s="10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 s="10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0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10">
        <v>23</v>
      </c>
      <c r="M528" t="b">
        <v>1</v>
      </c>
      <c r="N528" t="s">
        <v>8269</v>
      </c>
      <c r="O528" s="10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 s="10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0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10">
        <v>158</v>
      </c>
      <c r="M529" t="b">
        <v>1</v>
      </c>
      <c r="N529" t="s">
        <v>8269</v>
      </c>
      <c r="O529" s="10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 s="10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10">
        <v>30</v>
      </c>
      <c r="M530" t="b">
        <v>1</v>
      </c>
      <c r="N530" t="s">
        <v>8269</v>
      </c>
      <c r="O530" s="1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 s="1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0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10">
        <v>18</v>
      </c>
      <c r="M531" t="b">
        <v>1</v>
      </c>
      <c r="N531" t="s">
        <v>8269</v>
      </c>
      <c r="O531" s="10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 s="10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0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10">
        <v>29</v>
      </c>
      <c r="M532" t="b">
        <v>1</v>
      </c>
      <c r="N532" t="s">
        <v>8269</v>
      </c>
      <c r="O532" s="10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 s="10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0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10">
        <v>31</v>
      </c>
      <c r="M533" t="b">
        <v>1</v>
      </c>
      <c r="N533" t="s">
        <v>8269</v>
      </c>
      <c r="O533" s="10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 s="10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0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10">
        <v>173</v>
      </c>
      <c r="M534" t="b">
        <v>1</v>
      </c>
      <c r="N534" t="s">
        <v>8269</v>
      </c>
      <c r="O534" s="10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 s="10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0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10">
        <v>17</v>
      </c>
      <c r="M535" t="b">
        <v>1</v>
      </c>
      <c r="N535" t="s">
        <v>8269</v>
      </c>
      <c r="O535" s="10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 s="10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0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10">
        <v>48</v>
      </c>
      <c r="M536" t="b">
        <v>1</v>
      </c>
      <c r="N536" t="s">
        <v>8269</v>
      </c>
      <c r="O536" s="10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 s="10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0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10">
        <v>59</v>
      </c>
      <c r="M537" t="b">
        <v>1</v>
      </c>
      <c r="N537" t="s">
        <v>8269</v>
      </c>
      <c r="O537" s="10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 s="10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0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10">
        <v>39</v>
      </c>
      <c r="M538" t="b">
        <v>1</v>
      </c>
      <c r="N538" t="s">
        <v>8269</v>
      </c>
      <c r="O538" s="10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 s="10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0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10">
        <v>59</v>
      </c>
      <c r="M539" t="b">
        <v>1</v>
      </c>
      <c r="N539" t="s">
        <v>8269</v>
      </c>
      <c r="O539" s="10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 s="10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10">
        <v>60</v>
      </c>
      <c r="M540" t="b">
        <v>1</v>
      </c>
      <c r="N540" t="s">
        <v>8269</v>
      </c>
      <c r="O540" s="1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 s="1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0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10">
        <v>20</v>
      </c>
      <c r="M541" t="b">
        <v>1</v>
      </c>
      <c r="N541" t="s">
        <v>8269</v>
      </c>
      <c r="O541" s="10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 s="10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0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10">
        <v>1</v>
      </c>
      <c r="M542" t="b">
        <v>0</v>
      </c>
      <c r="N542" t="s">
        <v>8270</v>
      </c>
      <c r="O542" s="10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 s="10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0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10">
        <v>1</v>
      </c>
      <c r="M543" t="b">
        <v>0</v>
      </c>
      <c r="N543" t="s">
        <v>8270</v>
      </c>
      <c r="O543" s="10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 s="10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0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10">
        <v>1</v>
      </c>
      <c r="M544" t="b">
        <v>0</v>
      </c>
      <c r="N544" t="s">
        <v>8270</v>
      </c>
      <c r="O544" s="10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 s="10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0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10">
        <v>2</v>
      </c>
      <c r="M545" t="b">
        <v>0</v>
      </c>
      <c r="N545" t="s">
        <v>8270</v>
      </c>
      <c r="O545" s="10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 s="10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0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10">
        <v>2</v>
      </c>
      <c r="M546" t="b">
        <v>0</v>
      </c>
      <c r="N546" t="s">
        <v>8270</v>
      </c>
      <c r="O546" s="10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 s="10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0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10">
        <v>34</v>
      </c>
      <c r="M547" t="b">
        <v>0</v>
      </c>
      <c r="N547" t="s">
        <v>8270</v>
      </c>
      <c r="O547" s="10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 s="10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0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10">
        <v>2</v>
      </c>
      <c r="M548" t="b">
        <v>0</v>
      </c>
      <c r="N548" t="s">
        <v>8270</v>
      </c>
      <c r="O548" s="10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 s="10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0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10">
        <v>0</v>
      </c>
      <c r="M549" t="b">
        <v>0</v>
      </c>
      <c r="N549" t="s">
        <v>8270</v>
      </c>
      <c r="O549" s="10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 s="10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10">
        <v>1</v>
      </c>
      <c r="M550" t="b">
        <v>0</v>
      </c>
      <c r="N550" t="s">
        <v>8270</v>
      </c>
      <c r="O550" s="1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 s="1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0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10">
        <v>8</v>
      </c>
      <c r="M551" t="b">
        <v>0</v>
      </c>
      <c r="N551" t="s">
        <v>8270</v>
      </c>
      <c r="O551" s="10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 s="10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0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10">
        <v>4</v>
      </c>
      <c r="M552" t="b">
        <v>0</v>
      </c>
      <c r="N552" t="s">
        <v>8270</v>
      </c>
      <c r="O552" s="10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 s="10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0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10">
        <v>28</v>
      </c>
      <c r="M553" t="b">
        <v>0</v>
      </c>
      <c r="N553" t="s">
        <v>8270</v>
      </c>
      <c r="O553" s="10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 s="10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0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10">
        <v>0</v>
      </c>
      <c r="M554" t="b">
        <v>0</v>
      </c>
      <c r="N554" t="s">
        <v>8270</v>
      </c>
      <c r="O554" s="10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 s="10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0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10">
        <v>6</v>
      </c>
      <c r="M555" t="b">
        <v>0</v>
      </c>
      <c r="N555" t="s">
        <v>8270</v>
      </c>
      <c r="O555" s="10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 s="10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0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10">
        <v>22</v>
      </c>
      <c r="M556" t="b">
        <v>0</v>
      </c>
      <c r="N556" t="s">
        <v>8270</v>
      </c>
      <c r="O556" s="10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 s="10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0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10">
        <v>0</v>
      </c>
      <c r="M557" t="b">
        <v>0</v>
      </c>
      <c r="N557" t="s">
        <v>8270</v>
      </c>
      <c r="O557" s="10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 s="10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0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10">
        <v>1</v>
      </c>
      <c r="M558" t="b">
        <v>0</v>
      </c>
      <c r="N558" t="s">
        <v>8270</v>
      </c>
      <c r="O558" s="10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 s="10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0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10">
        <v>20</v>
      </c>
      <c r="M559" t="b">
        <v>0</v>
      </c>
      <c r="N559" t="s">
        <v>8270</v>
      </c>
      <c r="O559" s="10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 s="10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10">
        <v>0</v>
      </c>
      <c r="M560" t="b">
        <v>0</v>
      </c>
      <c r="N560" t="s">
        <v>8270</v>
      </c>
      <c r="O560" s="1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 s="1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0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10">
        <v>1</v>
      </c>
      <c r="M561" t="b">
        <v>0</v>
      </c>
      <c r="N561" t="s">
        <v>8270</v>
      </c>
      <c r="O561" s="10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 s="10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0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10">
        <v>3</v>
      </c>
      <c r="M562" t="b">
        <v>0</v>
      </c>
      <c r="N562" t="s">
        <v>8270</v>
      </c>
      <c r="O562" s="10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 s="10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0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10">
        <v>2</v>
      </c>
      <c r="M563" t="b">
        <v>0</v>
      </c>
      <c r="N563" t="s">
        <v>8270</v>
      </c>
      <c r="O563" s="10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 s="10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0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10">
        <v>0</v>
      </c>
      <c r="M564" t="b">
        <v>0</v>
      </c>
      <c r="N564" t="s">
        <v>8270</v>
      </c>
      <c r="O564" s="10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 s="10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0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10">
        <v>2</v>
      </c>
      <c r="M565" t="b">
        <v>0</v>
      </c>
      <c r="N565" t="s">
        <v>8270</v>
      </c>
      <c r="O565" s="10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 s="10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0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10">
        <v>1</v>
      </c>
      <c r="M566" t="b">
        <v>0</v>
      </c>
      <c r="N566" t="s">
        <v>8270</v>
      </c>
      <c r="O566" s="10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 s="10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0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10">
        <v>0</v>
      </c>
      <c r="M567" t="b">
        <v>0</v>
      </c>
      <c r="N567" t="s">
        <v>8270</v>
      </c>
      <c r="O567" s="10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 s="10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0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10">
        <v>1</v>
      </c>
      <c r="M568" t="b">
        <v>0</v>
      </c>
      <c r="N568" t="s">
        <v>8270</v>
      </c>
      <c r="O568" s="10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 s="10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0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10">
        <v>0</v>
      </c>
      <c r="M569" t="b">
        <v>0</v>
      </c>
      <c r="N569" t="s">
        <v>8270</v>
      </c>
      <c r="O569" s="10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 s="10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10">
        <v>5</v>
      </c>
      <c r="M570" t="b">
        <v>0</v>
      </c>
      <c r="N570" t="s">
        <v>8270</v>
      </c>
      <c r="O570" s="1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 s="1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0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10">
        <v>1</v>
      </c>
      <c r="M571" t="b">
        <v>0</v>
      </c>
      <c r="N571" t="s">
        <v>8270</v>
      </c>
      <c r="O571" s="10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 s="10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0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10">
        <v>1</v>
      </c>
      <c r="M572" t="b">
        <v>0</v>
      </c>
      <c r="N572" t="s">
        <v>8270</v>
      </c>
      <c r="O572" s="10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 s="10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0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10">
        <v>2</v>
      </c>
      <c r="M573" t="b">
        <v>0</v>
      </c>
      <c r="N573" t="s">
        <v>8270</v>
      </c>
      <c r="O573" s="10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 s="10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0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10">
        <v>0</v>
      </c>
      <c r="M574" t="b">
        <v>0</v>
      </c>
      <c r="N574" t="s">
        <v>8270</v>
      </c>
      <c r="O574" s="10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 s="10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0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10">
        <v>9</v>
      </c>
      <c r="M575" t="b">
        <v>0</v>
      </c>
      <c r="N575" t="s">
        <v>8270</v>
      </c>
      <c r="O575" s="10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 s="10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0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10">
        <v>4</v>
      </c>
      <c r="M576" t="b">
        <v>0</v>
      </c>
      <c r="N576" t="s">
        <v>8270</v>
      </c>
      <c r="O576" s="10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 s="10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0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10">
        <v>4</v>
      </c>
      <c r="M577" t="b">
        <v>0</v>
      </c>
      <c r="N577" t="s">
        <v>8270</v>
      </c>
      <c r="O577" s="10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 s="10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0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10">
        <v>1</v>
      </c>
      <c r="M578" t="b">
        <v>0</v>
      </c>
      <c r="N578" t="s">
        <v>8270</v>
      </c>
      <c r="O578" s="10">
        <f t="shared" ref="O578:O641" si="45">ROUND(E578/D578*100, )</f>
        <v>0</v>
      </c>
      <c r="P578" s="10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 s="10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0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10">
        <v>1</v>
      </c>
      <c r="M579" t="b">
        <v>0</v>
      </c>
      <c r="N579" t="s">
        <v>8270</v>
      </c>
      <c r="O579" s="10">
        <f t="shared" si="45"/>
        <v>0</v>
      </c>
      <c r="P579" s="10">
        <f t="shared" ref="P579:P642" si="46">IFERROR(ROUND(E579/L579, 2), 0)</f>
        <v>10</v>
      </c>
      <c r="Q579" s="12" t="s">
        <v>8317</v>
      </c>
      <c r="R579" t="s">
        <v>8318</v>
      </c>
      <c r="S579" s="17">
        <f t="shared" ref="S579:S642" si="47">(((J579/60)/60)/24)+DATE(1970, 1, 1)</f>
        <v>42450.589143518519</v>
      </c>
      <c r="T579" s="17">
        <f t="shared" ref="T579:T642" si="48">(((I579/60)/60)/24)+DATE(1970, 1, 1)</f>
        <v>42510.589143518519</v>
      </c>
      <c r="U579" s="10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10">
        <v>7</v>
      </c>
      <c r="M580" t="b">
        <v>0</v>
      </c>
      <c r="N580" t="s">
        <v>8270</v>
      </c>
      <c r="O580" s="1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 s="1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0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10">
        <v>5</v>
      </c>
      <c r="M581" t="b">
        <v>0</v>
      </c>
      <c r="N581" t="s">
        <v>8270</v>
      </c>
      <c r="O581" s="10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 s="10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0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10">
        <v>1</v>
      </c>
      <c r="M582" t="b">
        <v>0</v>
      </c>
      <c r="N582" t="s">
        <v>8270</v>
      </c>
      <c r="O582" s="10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 s="10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0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10">
        <v>0</v>
      </c>
      <c r="M583" t="b">
        <v>0</v>
      </c>
      <c r="N583" t="s">
        <v>8270</v>
      </c>
      <c r="O583" s="10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 s="10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0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10">
        <v>0</v>
      </c>
      <c r="M584" t="b">
        <v>0</v>
      </c>
      <c r="N584" t="s">
        <v>8270</v>
      </c>
      <c r="O584" s="10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 s="10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0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10">
        <v>1</v>
      </c>
      <c r="M585" t="b">
        <v>0</v>
      </c>
      <c r="N585" t="s">
        <v>8270</v>
      </c>
      <c r="O585" s="10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 s="10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0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10">
        <v>2</v>
      </c>
      <c r="M586" t="b">
        <v>0</v>
      </c>
      <c r="N586" t="s">
        <v>8270</v>
      </c>
      <c r="O586" s="10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 s="10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0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10">
        <v>0</v>
      </c>
      <c r="M587" t="b">
        <v>0</v>
      </c>
      <c r="N587" t="s">
        <v>8270</v>
      </c>
      <c r="O587" s="10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 s="10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0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10">
        <v>4</v>
      </c>
      <c r="M588" t="b">
        <v>0</v>
      </c>
      <c r="N588" t="s">
        <v>8270</v>
      </c>
      <c r="O588" s="10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 s="10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0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10">
        <v>7</v>
      </c>
      <c r="M589" t="b">
        <v>0</v>
      </c>
      <c r="N589" t="s">
        <v>8270</v>
      </c>
      <c r="O589" s="10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 s="10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10">
        <v>2</v>
      </c>
      <c r="M590" t="b">
        <v>0</v>
      </c>
      <c r="N590" t="s">
        <v>8270</v>
      </c>
      <c r="O590" s="1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 s="1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0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10">
        <v>1</v>
      </c>
      <c r="M591" t="b">
        <v>0</v>
      </c>
      <c r="N591" t="s">
        <v>8270</v>
      </c>
      <c r="O591" s="10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 s="10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0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10">
        <v>9</v>
      </c>
      <c r="M592" t="b">
        <v>0</v>
      </c>
      <c r="N592" t="s">
        <v>8270</v>
      </c>
      <c r="O592" s="10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 s="10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0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10">
        <v>2</v>
      </c>
      <c r="M593" t="b">
        <v>0</v>
      </c>
      <c r="N593" t="s">
        <v>8270</v>
      </c>
      <c r="O593" s="10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 s="10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0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10">
        <v>1</v>
      </c>
      <c r="M594" t="b">
        <v>0</v>
      </c>
      <c r="N594" t="s">
        <v>8270</v>
      </c>
      <c r="O594" s="10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 s="10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0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10">
        <v>7</v>
      </c>
      <c r="M595" t="b">
        <v>0</v>
      </c>
      <c r="N595" t="s">
        <v>8270</v>
      </c>
      <c r="O595" s="10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 s="10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0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10">
        <v>2</v>
      </c>
      <c r="M596" t="b">
        <v>0</v>
      </c>
      <c r="N596" t="s">
        <v>8270</v>
      </c>
      <c r="O596" s="10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 s="10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0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10">
        <v>8</v>
      </c>
      <c r="M597" t="b">
        <v>0</v>
      </c>
      <c r="N597" t="s">
        <v>8270</v>
      </c>
      <c r="O597" s="10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 s="10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0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10">
        <v>2</v>
      </c>
      <c r="M598" t="b">
        <v>0</v>
      </c>
      <c r="N598" t="s">
        <v>8270</v>
      </c>
      <c r="O598" s="10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 s="10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0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10">
        <v>2</v>
      </c>
      <c r="M599" t="b">
        <v>0</v>
      </c>
      <c r="N599" t="s">
        <v>8270</v>
      </c>
      <c r="O599" s="10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 s="10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10">
        <v>7</v>
      </c>
      <c r="M600" t="b">
        <v>0</v>
      </c>
      <c r="N600" t="s">
        <v>8270</v>
      </c>
      <c r="O600" s="1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 s="1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0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10">
        <v>2</v>
      </c>
      <c r="M601" t="b">
        <v>0</v>
      </c>
      <c r="N601" t="s">
        <v>8270</v>
      </c>
      <c r="O601" s="10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 s="10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0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10">
        <v>1</v>
      </c>
      <c r="M602" t="b">
        <v>0</v>
      </c>
      <c r="N602" t="s">
        <v>8270</v>
      </c>
      <c r="O602" s="10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 s="10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0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10">
        <v>6</v>
      </c>
      <c r="M603" t="b">
        <v>0</v>
      </c>
      <c r="N603" t="s">
        <v>8270</v>
      </c>
      <c r="O603" s="10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 s="10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0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10">
        <v>0</v>
      </c>
      <c r="M604" t="b">
        <v>0</v>
      </c>
      <c r="N604" t="s">
        <v>8270</v>
      </c>
      <c r="O604" s="10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 s="10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0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10">
        <v>13</v>
      </c>
      <c r="M605" t="b">
        <v>0</v>
      </c>
      <c r="N605" t="s">
        <v>8270</v>
      </c>
      <c r="O605" s="10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 s="10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0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10">
        <v>0</v>
      </c>
      <c r="M606" t="b">
        <v>0</v>
      </c>
      <c r="N606" t="s">
        <v>8270</v>
      </c>
      <c r="O606" s="10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 s="10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0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10">
        <v>8</v>
      </c>
      <c r="M607" t="b">
        <v>0</v>
      </c>
      <c r="N607" t="s">
        <v>8270</v>
      </c>
      <c r="O607" s="10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 s="10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0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10">
        <v>1</v>
      </c>
      <c r="M608" t="b">
        <v>0</v>
      </c>
      <c r="N608" t="s">
        <v>8270</v>
      </c>
      <c r="O608" s="10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 s="10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0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10">
        <v>0</v>
      </c>
      <c r="M609" t="b">
        <v>0</v>
      </c>
      <c r="N609" t="s">
        <v>8270</v>
      </c>
      <c r="O609" s="10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 s="10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10">
        <v>5</v>
      </c>
      <c r="M610" t="b">
        <v>0</v>
      </c>
      <c r="N610" t="s">
        <v>8270</v>
      </c>
      <c r="O610" s="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 s="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0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10">
        <v>1</v>
      </c>
      <c r="M611" t="b">
        <v>0</v>
      </c>
      <c r="N611" t="s">
        <v>8270</v>
      </c>
      <c r="O611" s="10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 s="10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0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10">
        <v>0</v>
      </c>
      <c r="M612" t="b">
        <v>0</v>
      </c>
      <c r="N612" t="s">
        <v>8270</v>
      </c>
      <c r="O612" s="10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 s="10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0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10">
        <v>0</v>
      </c>
      <c r="M613" t="b">
        <v>0</v>
      </c>
      <c r="N613" t="s">
        <v>8270</v>
      </c>
      <c r="O613" s="10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 s="10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0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10">
        <v>0</v>
      </c>
      <c r="M614" t="b">
        <v>0</v>
      </c>
      <c r="N614" t="s">
        <v>8270</v>
      </c>
      <c r="O614" s="10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 s="10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0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10">
        <v>121</v>
      </c>
      <c r="M615" t="b">
        <v>0</v>
      </c>
      <c r="N615" t="s">
        <v>8270</v>
      </c>
      <c r="O615" s="10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 s="10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0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10">
        <v>0</v>
      </c>
      <c r="M616" t="b">
        <v>0</v>
      </c>
      <c r="N616" t="s">
        <v>8270</v>
      </c>
      <c r="O616" s="10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 s="10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0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10">
        <v>0</v>
      </c>
      <c r="M617" t="b">
        <v>0</v>
      </c>
      <c r="N617" t="s">
        <v>8270</v>
      </c>
      <c r="O617" s="10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 s="10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0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10">
        <v>0</v>
      </c>
      <c r="M618" t="b">
        <v>0</v>
      </c>
      <c r="N618" t="s">
        <v>8270</v>
      </c>
      <c r="O618" s="10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 s="10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0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10">
        <v>3</v>
      </c>
      <c r="M619" t="b">
        <v>0</v>
      </c>
      <c r="N619" t="s">
        <v>8270</v>
      </c>
      <c r="O619" s="10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 s="10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10">
        <v>0</v>
      </c>
      <c r="M620" t="b">
        <v>0</v>
      </c>
      <c r="N620" t="s">
        <v>8270</v>
      </c>
      <c r="O620" s="1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 s="1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0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10">
        <v>1</v>
      </c>
      <c r="M621" t="b">
        <v>0</v>
      </c>
      <c r="N621" t="s">
        <v>8270</v>
      </c>
      <c r="O621" s="10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 s="10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0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10">
        <v>1</v>
      </c>
      <c r="M622" t="b">
        <v>0</v>
      </c>
      <c r="N622" t="s">
        <v>8270</v>
      </c>
      <c r="O622" s="10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 s="10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0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10">
        <v>3</v>
      </c>
      <c r="M623" t="b">
        <v>0</v>
      </c>
      <c r="N623" t="s">
        <v>8270</v>
      </c>
      <c r="O623" s="10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 s="10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0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10">
        <v>9</v>
      </c>
      <c r="M624" t="b">
        <v>0</v>
      </c>
      <c r="N624" t="s">
        <v>8270</v>
      </c>
      <c r="O624" s="10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 s="10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0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10">
        <v>0</v>
      </c>
      <c r="M625" t="b">
        <v>0</v>
      </c>
      <c r="N625" t="s">
        <v>8270</v>
      </c>
      <c r="O625" s="10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 s="10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0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10">
        <v>0</v>
      </c>
      <c r="M626" t="b">
        <v>0</v>
      </c>
      <c r="N626" t="s">
        <v>8270</v>
      </c>
      <c r="O626" s="10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 s="10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0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10">
        <v>0</v>
      </c>
      <c r="M627" t="b">
        <v>0</v>
      </c>
      <c r="N627" t="s">
        <v>8270</v>
      </c>
      <c r="O627" s="10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 s="10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0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10">
        <v>39</v>
      </c>
      <c r="M628" t="b">
        <v>0</v>
      </c>
      <c r="N628" t="s">
        <v>8270</v>
      </c>
      <c r="O628" s="10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 s="10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0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10">
        <v>1</v>
      </c>
      <c r="M629" t="b">
        <v>0</v>
      </c>
      <c r="N629" t="s">
        <v>8270</v>
      </c>
      <c r="O629" s="10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 s="10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10">
        <v>0</v>
      </c>
      <c r="M630" t="b">
        <v>0</v>
      </c>
      <c r="N630" t="s">
        <v>8270</v>
      </c>
      <c r="O630" s="1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 s="1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0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10">
        <v>3</v>
      </c>
      <c r="M631" t="b">
        <v>0</v>
      </c>
      <c r="N631" t="s">
        <v>8270</v>
      </c>
      <c r="O631" s="10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 s="10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0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10">
        <v>1</v>
      </c>
      <c r="M632" t="b">
        <v>0</v>
      </c>
      <c r="N632" t="s">
        <v>8270</v>
      </c>
      <c r="O632" s="10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 s="10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0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10">
        <v>9</v>
      </c>
      <c r="M633" t="b">
        <v>0</v>
      </c>
      <c r="N633" t="s">
        <v>8270</v>
      </c>
      <c r="O633" s="10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 s="10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0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10">
        <v>0</v>
      </c>
      <c r="M634" t="b">
        <v>0</v>
      </c>
      <c r="N634" t="s">
        <v>8270</v>
      </c>
      <c r="O634" s="10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 s="10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0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10">
        <v>25</v>
      </c>
      <c r="M635" t="b">
        <v>0</v>
      </c>
      <c r="N635" t="s">
        <v>8270</v>
      </c>
      <c r="O635" s="10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 s="10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0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10">
        <v>1</v>
      </c>
      <c r="M636" t="b">
        <v>0</v>
      </c>
      <c r="N636" t="s">
        <v>8270</v>
      </c>
      <c r="O636" s="10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 s="10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0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10">
        <v>1</v>
      </c>
      <c r="M637" t="b">
        <v>0</v>
      </c>
      <c r="N637" t="s">
        <v>8270</v>
      </c>
      <c r="O637" s="10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 s="10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0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10">
        <v>1</v>
      </c>
      <c r="M638" t="b">
        <v>0</v>
      </c>
      <c r="N638" t="s">
        <v>8270</v>
      </c>
      <c r="O638" s="10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 s="10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0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10">
        <v>0</v>
      </c>
      <c r="M639" t="b">
        <v>0</v>
      </c>
      <c r="N639" t="s">
        <v>8270</v>
      </c>
      <c r="O639" s="10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 s="10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10">
        <v>6</v>
      </c>
      <c r="M640" t="b">
        <v>0</v>
      </c>
      <c r="N640" t="s">
        <v>8270</v>
      </c>
      <c r="O640" s="1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 s="1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0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10">
        <v>1</v>
      </c>
      <c r="M641" t="b">
        <v>0</v>
      </c>
      <c r="N641" t="s">
        <v>8270</v>
      </c>
      <c r="O641" s="10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 s="10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0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10">
        <v>2</v>
      </c>
      <c r="M642" t="b">
        <v>1</v>
      </c>
      <c r="N642" t="s">
        <v>8271</v>
      </c>
      <c r="O642" s="10">
        <f t="shared" ref="O642:O705" si="50">ROUND(E642/D642*100, )</f>
        <v>144</v>
      </c>
      <c r="P642" s="10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 s="10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0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10">
        <v>315</v>
      </c>
      <c r="M643" t="b">
        <v>1</v>
      </c>
      <c r="N643" t="s">
        <v>8271</v>
      </c>
      <c r="O643" s="10">
        <f t="shared" si="50"/>
        <v>119</v>
      </c>
      <c r="P643" s="10">
        <f t="shared" ref="P643:P706" si="51">IFERROR(ROUND(E643/L643, 2), 0)</f>
        <v>151.32</v>
      </c>
      <c r="Q643" s="12" t="s">
        <v>8317</v>
      </c>
      <c r="R643" t="s">
        <v>8319</v>
      </c>
      <c r="S643" s="17">
        <f t="shared" ref="S643:S706" si="52">(((J643/60)/60)/24)+DATE(1970, 1, 1)</f>
        <v>42199.57</v>
      </c>
      <c r="T643" s="17">
        <f t="shared" ref="T643:T706" si="53">(((I643/60)/60)/24)+DATE(1970, 1, 1)</f>
        <v>42229.57</v>
      </c>
      <c r="U643" s="10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0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10">
        <v>2174</v>
      </c>
      <c r="M644" t="b">
        <v>1</v>
      </c>
      <c r="N644" t="s">
        <v>8271</v>
      </c>
      <c r="O644" s="10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 s="10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0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10">
        <v>152</v>
      </c>
      <c r="M645" t="b">
        <v>1</v>
      </c>
      <c r="N645" t="s">
        <v>8271</v>
      </c>
      <c r="O645" s="10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 s="10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0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10">
        <v>1021</v>
      </c>
      <c r="M646" t="b">
        <v>1</v>
      </c>
      <c r="N646" t="s">
        <v>8271</v>
      </c>
      <c r="O646" s="10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 s="10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0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10">
        <v>237</v>
      </c>
      <c r="M647" t="b">
        <v>1</v>
      </c>
      <c r="N647" t="s">
        <v>8271</v>
      </c>
      <c r="O647" s="10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 s="10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0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10">
        <v>27</v>
      </c>
      <c r="M648" t="b">
        <v>1</v>
      </c>
      <c r="N648" t="s">
        <v>8271</v>
      </c>
      <c r="O648" s="10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 s="10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0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10">
        <v>17</v>
      </c>
      <c r="M649" t="b">
        <v>1</v>
      </c>
      <c r="N649" t="s">
        <v>8271</v>
      </c>
      <c r="O649" s="10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 s="10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10">
        <v>27</v>
      </c>
      <c r="M650" t="b">
        <v>1</v>
      </c>
      <c r="N650" t="s">
        <v>8271</v>
      </c>
      <c r="O650" s="1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 s="1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0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10">
        <v>82</v>
      </c>
      <c r="M651" t="b">
        <v>1</v>
      </c>
      <c r="N651" t="s">
        <v>8271</v>
      </c>
      <c r="O651" s="10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 s="10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0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10">
        <v>48</v>
      </c>
      <c r="M652" t="b">
        <v>1</v>
      </c>
      <c r="N652" t="s">
        <v>8271</v>
      </c>
      <c r="O652" s="10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 s="10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0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10">
        <v>105</v>
      </c>
      <c r="M653" t="b">
        <v>1</v>
      </c>
      <c r="N653" t="s">
        <v>8271</v>
      </c>
      <c r="O653" s="10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 s="10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0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10">
        <v>28</v>
      </c>
      <c r="M654" t="b">
        <v>1</v>
      </c>
      <c r="N654" t="s">
        <v>8271</v>
      </c>
      <c r="O654" s="10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 s="10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0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10">
        <v>1107</v>
      </c>
      <c r="M655" t="b">
        <v>1</v>
      </c>
      <c r="N655" t="s">
        <v>8271</v>
      </c>
      <c r="O655" s="10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 s="10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0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10">
        <v>1013</v>
      </c>
      <c r="M656" t="b">
        <v>1</v>
      </c>
      <c r="N656" t="s">
        <v>8271</v>
      </c>
      <c r="O656" s="10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 s="10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0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10">
        <v>274</v>
      </c>
      <c r="M657" t="b">
        <v>1</v>
      </c>
      <c r="N657" t="s">
        <v>8271</v>
      </c>
      <c r="O657" s="10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 s="10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0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10">
        <v>87</v>
      </c>
      <c r="M658" t="b">
        <v>1</v>
      </c>
      <c r="N658" t="s">
        <v>8271</v>
      </c>
      <c r="O658" s="10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 s="10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0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10">
        <v>99</v>
      </c>
      <c r="M659" t="b">
        <v>1</v>
      </c>
      <c r="N659" t="s">
        <v>8271</v>
      </c>
      <c r="O659" s="10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 s="10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10">
        <v>276</v>
      </c>
      <c r="M660" t="b">
        <v>1</v>
      </c>
      <c r="N660" t="s">
        <v>8271</v>
      </c>
      <c r="O660" s="1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 s="1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0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10">
        <v>21</v>
      </c>
      <c r="M661" t="b">
        <v>1</v>
      </c>
      <c r="N661" t="s">
        <v>8271</v>
      </c>
      <c r="O661" s="10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 s="10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0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10">
        <v>18</v>
      </c>
      <c r="M662" t="b">
        <v>0</v>
      </c>
      <c r="N662" t="s">
        <v>8271</v>
      </c>
      <c r="O662" s="10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 s="10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0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10">
        <v>9</v>
      </c>
      <c r="M663" t="b">
        <v>0</v>
      </c>
      <c r="N663" t="s">
        <v>8271</v>
      </c>
      <c r="O663" s="10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 s="10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0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10">
        <v>4</v>
      </c>
      <c r="M664" t="b">
        <v>0</v>
      </c>
      <c r="N664" t="s">
        <v>8271</v>
      </c>
      <c r="O664" s="10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 s="10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0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10">
        <v>7</v>
      </c>
      <c r="M665" t="b">
        <v>0</v>
      </c>
      <c r="N665" t="s">
        <v>8271</v>
      </c>
      <c r="O665" s="10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 s="10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0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10">
        <v>29</v>
      </c>
      <c r="M666" t="b">
        <v>0</v>
      </c>
      <c r="N666" t="s">
        <v>8271</v>
      </c>
      <c r="O666" s="10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 s="10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0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10">
        <v>12</v>
      </c>
      <c r="M667" t="b">
        <v>0</v>
      </c>
      <c r="N667" t="s">
        <v>8271</v>
      </c>
      <c r="O667" s="10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 s="10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0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10">
        <v>4</v>
      </c>
      <c r="M668" t="b">
        <v>0</v>
      </c>
      <c r="N668" t="s">
        <v>8271</v>
      </c>
      <c r="O668" s="10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 s="10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0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10">
        <v>28</v>
      </c>
      <c r="M669" t="b">
        <v>0</v>
      </c>
      <c r="N669" t="s">
        <v>8271</v>
      </c>
      <c r="O669" s="10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 s="10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10">
        <v>25</v>
      </c>
      <c r="M670" t="b">
        <v>0</v>
      </c>
      <c r="N670" t="s">
        <v>8271</v>
      </c>
      <c r="O670" s="1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 s="1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0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10">
        <v>28</v>
      </c>
      <c r="M671" t="b">
        <v>0</v>
      </c>
      <c r="N671" t="s">
        <v>8271</v>
      </c>
      <c r="O671" s="10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 s="10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0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10">
        <v>310</v>
      </c>
      <c r="M672" t="b">
        <v>0</v>
      </c>
      <c r="N672" t="s">
        <v>8271</v>
      </c>
      <c r="O672" s="10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 s="10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0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10">
        <v>15</v>
      </c>
      <c r="M673" t="b">
        <v>0</v>
      </c>
      <c r="N673" t="s">
        <v>8271</v>
      </c>
      <c r="O673" s="10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 s="10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0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10">
        <v>215</v>
      </c>
      <c r="M674" t="b">
        <v>0</v>
      </c>
      <c r="N674" t="s">
        <v>8271</v>
      </c>
      <c r="O674" s="10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 s="10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0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10">
        <v>3</v>
      </c>
      <c r="M675" t="b">
        <v>0</v>
      </c>
      <c r="N675" t="s">
        <v>8271</v>
      </c>
      <c r="O675" s="10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 s="10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0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10">
        <v>2</v>
      </c>
      <c r="M676" t="b">
        <v>0</v>
      </c>
      <c r="N676" t="s">
        <v>8271</v>
      </c>
      <c r="O676" s="10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 s="10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0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10">
        <v>26</v>
      </c>
      <c r="M677" t="b">
        <v>0</v>
      </c>
      <c r="N677" t="s">
        <v>8271</v>
      </c>
      <c r="O677" s="10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 s="10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0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10">
        <v>24</v>
      </c>
      <c r="M678" t="b">
        <v>0</v>
      </c>
      <c r="N678" t="s">
        <v>8271</v>
      </c>
      <c r="O678" s="10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 s="10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0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10">
        <v>96</v>
      </c>
      <c r="M679" t="b">
        <v>0</v>
      </c>
      <c r="N679" t="s">
        <v>8271</v>
      </c>
      <c r="O679" s="10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 s="10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10">
        <v>17</v>
      </c>
      <c r="M680" t="b">
        <v>0</v>
      </c>
      <c r="N680" t="s">
        <v>8271</v>
      </c>
      <c r="O680" s="1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 s="1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0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10">
        <v>94</v>
      </c>
      <c r="M681" t="b">
        <v>0</v>
      </c>
      <c r="N681" t="s">
        <v>8271</v>
      </c>
      <c r="O681" s="10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 s="10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0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10">
        <v>129</v>
      </c>
      <c r="M682" t="b">
        <v>0</v>
      </c>
      <c r="N682" t="s">
        <v>8271</v>
      </c>
      <c r="O682" s="10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 s="10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0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10">
        <v>1</v>
      </c>
      <c r="M683" t="b">
        <v>0</v>
      </c>
      <c r="N683" t="s">
        <v>8271</v>
      </c>
      <c r="O683" s="10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 s="10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0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10">
        <v>4</v>
      </c>
      <c r="M684" t="b">
        <v>0</v>
      </c>
      <c r="N684" t="s">
        <v>8271</v>
      </c>
      <c r="O684" s="10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 s="10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0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10">
        <v>3</v>
      </c>
      <c r="M685" t="b">
        <v>0</v>
      </c>
      <c r="N685" t="s">
        <v>8271</v>
      </c>
      <c r="O685" s="10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 s="10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0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10">
        <v>135</v>
      </c>
      <c r="M686" t="b">
        <v>0</v>
      </c>
      <c r="N686" t="s">
        <v>8271</v>
      </c>
      <c r="O686" s="10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 s="10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0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10">
        <v>10</v>
      </c>
      <c r="M687" t="b">
        <v>0</v>
      </c>
      <c r="N687" t="s">
        <v>8271</v>
      </c>
      <c r="O687" s="10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 s="10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0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10">
        <v>0</v>
      </c>
      <c r="M688" t="b">
        <v>0</v>
      </c>
      <c r="N688" t="s">
        <v>8271</v>
      </c>
      <c r="O688" s="10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 s="10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0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10">
        <v>6</v>
      </c>
      <c r="M689" t="b">
        <v>0</v>
      </c>
      <c r="N689" t="s">
        <v>8271</v>
      </c>
      <c r="O689" s="10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 s="10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10">
        <v>36</v>
      </c>
      <c r="M690" t="b">
        <v>0</v>
      </c>
      <c r="N690" t="s">
        <v>8271</v>
      </c>
      <c r="O690" s="1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 s="1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0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10">
        <v>336</v>
      </c>
      <c r="M691" t="b">
        <v>0</v>
      </c>
      <c r="N691" t="s">
        <v>8271</v>
      </c>
      <c r="O691" s="10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 s="10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0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10">
        <v>34</v>
      </c>
      <c r="M692" t="b">
        <v>0</v>
      </c>
      <c r="N692" t="s">
        <v>8271</v>
      </c>
      <c r="O692" s="10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 s="10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0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10">
        <v>10</v>
      </c>
      <c r="M693" t="b">
        <v>0</v>
      </c>
      <c r="N693" t="s">
        <v>8271</v>
      </c>
      <c r="O693" s="10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 s="10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0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10">
        <v>201</v>
      </c>
      <c r="M694" t="b">
        <v>0</v>
      </c>
      <c r="N694" t="s">
        <v>8271</v>
      </c>
      <c r="O694" s="10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 s="10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0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10">
        <v>296</v>
      </c>
      <c r="M695" t="b">
        <v>0</v>
      </c>
      <c r="N695" t="s">
        <v>8271</v>
      </c>
      <c r="O695" s="10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 s="10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0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10">
        <v>7</v>
      </c>
      <c r="M696" t="b">
        <v>0</v>
      </c>
      <c r="N696" t="s">
        <v>8271</v>
      </c>
      <c r="O696" s="10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 s="10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0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10">
        <v>7</v>
      </c>
      <c r="M697" t="b">
        <v>0</v>
      </c>
      <c r="N697" t="s">
        <v>8271</v>
      </c>
      <c r="O697" s="10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 s="10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0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10">
        <v>1</v>
      </c>
      <c r="M698" t="b">
        <v>0</v>
      </c>
      <c r="N698" t="s">
        <v>8271</v>
      </c>
      <c r="O698" s="10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 s="10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0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10">
        <v>114</v>
      </c>
      <c r="M699" t="b">
        <v>0</v>
      </c>
      <c r="N699" t="s">
        <v>8271</v>
      </c>
      <c r="O699" s="10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 s="10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10">
        <v>29</v>
      </c>
      <c r="M700" t="b">
        <v>0</v>
      </c>
      <c r="N700" t="s">
        <v>8271</v>
      </c>
      <c r="O700" s="1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 s="1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0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10">
        <v>890</v>
      </c>
      <c r="M701" t="b">
        <v>0</v>
      </c>
      <c r="N701" t="s">
        <v>8271</v>
      </c>
      <c r="O701" s="10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 s="10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0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10">
        <v>31</v>
      </c>
      <c r="M702" t="b">
        <v>0</v>
      </c>
      <c r="N702" t="s">
        <v>8271</v>
      </c>
      <c r="O702" s="10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 s="10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0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10">
        <v>21</v>
      </c>
      <c r="M703" t="b">
        <v>0</v>
      </c>
      <c r="N703" t="s">
        <v>8271</v>
      </c>
      <c r="O703" s="10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 s="10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0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10">
        <v>37</v>
      </c>
      <c r="M704" t="b">
        <v>0</v>
      </c>
      <c r="N704" t="s">
        <v>8271</v>
      </c>
      <c r="O704" s="10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 s="10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0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10">
        <v>7</v>
      </c>
      <c r="M705" t="b">
        <v>0</v>
      </c>
      <c r="N705" t="s">
        <v>8271</v>
      </c>
      <c r="O705" s="10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 s="10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0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10">
        <v>4</v>
      </c>
      <c r="M706" t="b">
        <v>0</v>
      </c>
      <c r="N706" t="s">
        <v>8271</v>
      </c>
      <c r="O706" s="10">
        <f t="shared" ref="O706:O769" si="55">ROUND(E706/D706*100, )</f>
        <v>1</v>
      </c>
      <c r="P706" s="10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 s="10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0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10">
        <v>5</v>
      </c>
      <c r="M707" t="b">
        <v>0</v>
      </c>
      <c r="N707" t="s">
        <v>8271</v>
      </c>
      <c r="O707" s="10">
        <f t="shared" si="55"/>
        <v>1</v>
      </c>
      <c r="P707" s="10">
        <f t="shared" ref="P707:P770" si="56">IFERROR(ROUND(E707/L707, 2), 0)</f>
        <v>195.4</v>
      </c>
      <c r="Q707" s="12" t="s">
        <v>8317</v>
      </c>
      <c r="R707" t="s">
        <v>8319</v>
      </c>
      <c r="S707" s="17">
        <f t="shared" ref="S707:S770" si="57">(((J707/60)/60)/24)+DATE(1970, 1, 1)</f>
        <v>42726.491643518515</v>
      </c>
      <c r="T707" s="17">
        <f t="shared" ref="T707:T770" si="58">(((I707/60)/60)/24)+DATE(1970, 1, 1)</f>
        <v>42756.491643518515</v>
      </c>
      <c r="U707" s="10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0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10">
        <v>0</v>
      </c>
      <c r="M708" t="b">
        <v>0</v>
      </c>
      <c r="N708" t="s">
        <v>8271</v>
      </c>
      <c r="O708" s="10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 s="10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0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10">
        <v>456</v>
      </c>
      <c r="M709" t="b">
        <v>0</v>
      </c>
      <c r="N709" t="s">
        <v>8271</v>
      </c>
      <c r="O709" s="10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 s="10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10">
        <v>369</v>
      </c>
      <c r="M710" t="b">
        <v>0</v>
      </c>
      <c r="N710" t="s">
        <v>8271</v>
      </c>
      <c r="O710" s="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 s="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0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10">
        <v>2</v>
      </c>
      <c r="M711" t="b">
        <v>0</v>
      </c>
      <c r="N711" t="s">
        <v>8271</v>
      </c>
      <c r="O711" s="10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 s="10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0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10">
        <v>0</v>
      </c>
      <c r="M712" t="b">
        <v>0</v>
      </c>
      <c r="N712" t="s">
        <v>8271</v>
      </c>
      <c r="O712" s="10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 s="10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0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10">
        <v>338</v>
      </c>
      <c r="M713" t="b">
        <v>0</v>
      </c>
      <c r="N713" t="s">
        <v>8271</v>
      </c>
      <c r="O713" s="10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 s="10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0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10">
        <v>4</v>
      </c>
      <c r="M714" t="b">
        <v>0</v>
      </c>
      <c r="N714" t="s">
        <v>8271</v>
      </c>
      <c r="O714" s="10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 s="10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0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10">
        <v>1</v>
      </c>
      <c r="M715" t="b">
        <v>0</v>
      </c>
      <c r="N715" t="s">
        <v>8271</v>
      </c>
      <c r="O715" s="10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 s="10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0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10">
        <v>28</v>
      </c>
      <c r="M716" t="b">
        <v>0</v>
      </c>
      <c r="N716" t="s">
        <v>8271</v>
      </c>
      <c r="O716" s="10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 s="10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0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10">
        <v>12</v>
      </c>
      <c r="M717" t="b">
        <v>0</v>
      </c>
      <c r="N717" t="s">
        <v>8271</v>
      </c>
      <c r="O717" s="10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 s="10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0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10">
        <v>16</v>
      </c>
      <c r="M718" t="b">
        <v>0</v>
      </c>
      <c r="N718" t="s">
        <v>8271</v>
      </c>
      <c r="O718" s="10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 s="10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0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10">
        <v>4</v>
      </c>
      <c r="M719" t="b">
        <v>0</v>
      </c>
      <c r="N719" t="s">
        <v>8271</v>
      </c>
      <c r="O719" s="10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 s="10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10">
        <v>4</v>
      </c>
      <c r="M720" t="b">
        <v>0</v>
      </c>
      <c r="N720" t="s">
        <v>8271</v>
      </c>
      <c r="O720" s="1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 s="1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0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10">
        <v>10</v>
      </c>
      <c r="M721" t="b">
        <v>0</v>
      </c>
      <c r="N721" t="s">
        <v>8271</v>
      </c>
      <c r="O721" s="10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 s="10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0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10">
        <v>41</v>
      </c>
      <c r="M722" t="b">
        <v>1</v>
      </c>
      <c r="N722" t="s">
        <v>8272</v>
      </c>
      <c r="O722" s="10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 s="10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0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10">
        <v>119</v>
      </c>
      <c r="M723" t="b">
        <v>1</v>
      </c>
      <c r="N723" t="s">
        <v>8272</v>
      </c>
      <c r="O723" s="10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 s="10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0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10">
        <v>153</v>
      </c>
      <c r="M724" t="b">
        <v>1</v>
      </c>
      <c r="N724" t="s">
        <v>8272</v>
      </c>
      <c r="O724" s="10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 s="10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0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10">
        <v>100</v>
      </c>
      <c r="M725" t="b">
        <v>1</v>
      </c>
      <c r="N725" t="s">
        <v>8272</v>
      </c>
      <c r="O725" s="10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 s="10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0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10">
        <v>143</v>
      </c>
      <c r="M726" t="b">
        <v>1</v>
      </c>
      <c r="N726" t="s">
        <v>8272</v>
      </c>
      <c r="O726" s="10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 s="10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0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10">
        <v>140</v>
      </c>
      <c r="M727" t="b">
        <v>1</v>
      </c>
      <c r="N727" t="s">
        <v>8272</v>
      </c>
      <c r="O727" s="10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 s="10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0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10">
        <v>35</v>
      </c>
      <c r="M728" t="b">
        <v>1</v>
      </c>
      <c r="N728" t="s">
        <v>8272</v>
      </c>
      <c r="O728" s="10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 s="10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0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10">
        <v>149</v>
      </c>
      <c r="M729" t="b">
        <v>1</v>
      </c>
      <c r="N729" t="s">
        <v>8272</v>
      </c>
      <c r="O729" s="10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 s="10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10">
        <v>130</v>
      </c>
      <c r="M730" t="b">
        <v>1</v>
      </c>
      <c r="N730" t="s">
        <v>8272</v>
      </c>
      <c r="O730" s="1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 s="1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0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10">
        <v>120</v>
      </c>
      <c r="M731" t="b">
        <v>1</v>
      </c>
      <c r="N731" t="s">
        <v>8272</v>
      </c>
      <c r="O731" s="10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 s="10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0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10">
        <v>265</v>
      </c>
      <c r="M732" t="b">
        <v>1</v>
      </c>
      <c r="N732" t="s">
        <v>8272</v>
      </c>
      <c r="O732" s="10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 s="10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0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10">
        <v>71</v>
      </c>
      <c r="M733" t="b">
        <v>1</v>
      </c>
      <c r="N733" t="s">
        <v>8272</v>
      </c>
      <c r="O733" s="10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 s="10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0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10">
        <v>13</v>
      </c>
      <c r="M734" t="b">
        <v>1</v>
      </c>
      <c r="N734" t="s">
        <v>8272</v>
      </c>
      <c r="O734" s="10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 s="10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0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10">
        <v>169</v>
      </c>
      <c r="M735" t="b">
        <v>1</v>
      </c>
      <c r="N735" t="s">
        <v>8272</v>
      </c>
      <c r="O735" s="10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 s="10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0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10">
        <v>57</v>
      </c>
      <c r="M736" t="b">
        <v>1</v>
      </c>
      <c r="N736" t="s">
        <v>8272</v>
      </c>
      <c r="O736" s="10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 s="10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0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10">
        <v>229</v>
      </c>
      <c r="M737" t="b">
        <v>1</v>
      </c>
      <c r="N737" t="s">
        <v>8272</v>
      </c>
      <c r="O737" s="10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 s="10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0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10">
        <v>108</v>
      </c>
      <c r="M738" t="b">
        <v>1</v>
      </c>
      <c r="N738" t="s">
        <v>8272</v>
      </c>
      <c r="O738" s="10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 s="10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0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10">
        <v>108</v>
      </c>
      <c r="M739" t="b">
        <v>1</v>
      </c>
      <c r="N739" t="s">
        <v>8272</v>
      </c>
      <c r="O739" s="10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 s="10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10">
        <v>41</v>
      </c>
      <c r="M740" t="b">
        <v>1</v>
      </c>
      <c r="N740" t="s">
        <v>8272</v>
      </c>
      <c r="O740" s="1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 s="1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0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10">
        <v>139</v>
      </c>
      <c r="M741" t="b">
        <v>1</v>
      </c>
      <c r="N741" t="s">
        <v>8272</v>
      </c>
      <c r="O741" s="10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 s="10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0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10">
        <v>19</v>
      </c>
      <c r="M742" t="b">
        <v>1</v>
      </c>
      <c r="N742" t="s">
        <v>8272</v>
      </c>
      <c r="O742" s="10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 s="10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0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10">
        <v>94</v>
      </c>
      <c r="M743" t="b">
        <v>1</v>
      </c>
      <c r="N743" t="s">
        <v>8272</v>
      </c>
      <c r="O743" s="10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 s="10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0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10">
        <v>23</v>
      </c>
      <c r="M744" t="b">
        <v>1</v>
      </c>
      <c r="N744" t="s">
        <v>8272</v>
      </c>
      <c r="O744" s="10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 s="10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0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10">
        <v>15</v>
      </c>
      <c r="M745" t="b">
        <v>1</v>
      </c>
      <c r="N745" t="s">
        <v>8272</v>
      </c>
      <c r="O745" s="10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 s="10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0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10">
        <v>62</v>
      </c>
      <c r="M746" t="b">
        <v>1</v>
      </c>
      <c r="N746" t="s">
        <v>8272</v>
      </c>
      <c r="O746" s="10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 s="10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0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10">
        <v>74</v>
      </c>
      <c r="M747" t="b">
        <v>1</v>
      </c>
      <c r="N747" t="s">
        <v>8272</v>
      </c>
      <c r="O747" s="10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 s="10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0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10">
        <v>97</v>
      </c>
      <c r="M748" t="b">
        <v>1</v>
      </c>
      <c r="N748" t="s">
        <v>8272</v>
      </c>
      <c r="O748" s="10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 s="10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0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10">
        <v>55</v>
      </c>
      <c r="M749" t="b">
        <v>1</v>
      </c>
      <c r="N749" t="s">
        <v>8272</v>
      </c>
      <c r="O749" s="10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 s="10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10">
        <v>44</v>
      </c>
      <c r="M750" t="b">
        <v>1</v>
      </c>
      <c r="N750" t="s">
        <v>8272</v>
      </c>
      <c r="O750" s="1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 s="1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0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10">
        <v>110</v>
      </c>
      <c r="M751" t="b">
        <v>1</v>
      </c>
      <c r="N751" t="s">
        <v>8272</v>
      </c>
      <c r="O751" s="10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 s="10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0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10">
        <v>59</v>
      </c>
      <c r="M752" t="b">
        <v>1</v>
      </c>
      <c r="N752" t="s">
        <v>8272</v>
      </c>
      <c r="O752" s="10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 s="10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0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10">
        <v>62</v>
      </c>
      <c r="M753" t="b">
        <v>1</v>
      </c>
      <c r="N753" t="s">
        <v>8272</v>
      </c>
      <c r="O753" s="10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 s="10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0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10">
        <v>105</v>
      </c>
      <c r="M754" t="b">
        <v>1</v>
      </c>
      <c r="N754" t="s">
        <v>8272</v>
      </c>
      <c r="O754" s="10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 s="10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0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10">
        <v>26</v>
      </c>
      <c r="M755" t="b">
        <v>1</v>
      </c>
      <c r="N755" t="s">
        <v>8272</v>
      </c>
      <c r="O755" s="10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 s="10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0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10">
        <v>49</v>
      </c>
      <c r="M756" t="b">
        <v>1</v>
      </c>
      <c r="N756" t="s">
        <v>8272</v>
      </c>
      <c r="O756" s="10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 s="10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0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10">
        <v>68</v>
      </c>
      <c r="M757" t="b">
        <v>1</v>
      </c>
      <c r="N757" t="s">
        <v>8272</v>
      </c>
      <c r="O757" s="10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 s="10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0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10">
        <v>22</v>
      </c>
      <c r="M758" t="b">
        <v>1</v>
      </c>
      <c r="N758" t="s">
        <v>8272</v>
      </c>
      <c r="O758" s="10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 s="10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0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10">
        <v>18</v>
      </c>
      <c r="M759" t="b">
        <v>1</v>
      </c>
      <c r="N759" t="s">
        <v>8272</v>
      </c>
      <c r="O759" s="10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 s="10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10">
        <v>19</v>
      </c>
      <c r="M760" t="b">
        <v>1</v>
      </c>
      <c r="N760" t="s">
        <v>8272</v>
      </c>
      <c r="O760" s="1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 s="1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0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10">
        <v>99</v>
      </c>
      <c r="M761" t="b">
        <v>1</v>
      </c>
      <c r="N761" t="s">
        <v>8272</v>
      </c>
      <c r="O761" s="10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 s="10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0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10">
        <v>0</v>
      </c>
      <c r="M762" t="b">
        <v>0</v>
      </c>
      <c r="N762" t="s">
        <v>8273</v>
      </c>
      <c r="O762" s="10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 s="10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0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10">
        <v>6</v>
      </c>
      <c r="M763" t="b">
        <v>0</v>
      </c>
      <c r="N763" t="s">
        <v>8273</v>
      </c>
      <c r="O763" s="10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 s="10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0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10">
        <v>0</v>
      </c>
      <c r="M764" t="b">
        <v>0</v>
      </c>
      <c r="N764" t="s">
        <v>8273</v>
      </c>
      <c r="O764" s="10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 s="10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0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10">
        <v>1</v>
      </c>
      <c r="M765" t="b">
        <v>0</v>
      </c>
      <c r="N765" t="s">
        <v>8273</v>
      </c>
      <c r="O765" s="10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 s="10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0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10">
        <v>0</v>
      </c>
      <c r="M766" t="b">
        <v>0</v>
      </c>
      <c r="N766" t="s">
        <v>8273</v>
      </c>
      <c r="O766" s="10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 s="10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0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10">
        <v>44</v>
      </c>
      <c r="M767" t="b">
        <v>0</v>
      </c>
      <c r="N767" t="s">
        <v>8273</v>
      </c>
      <c r="O767" s="10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 s="10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0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10">
        <v>0</v>
      </c>
      <c r="M768" t="b">
        <v>0</v>
      </c>
      <c r="N768" t="s">
        <v>8273</v>
      </c>
      <c r="O768" s="10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 s="10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0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10">
        <v>3</v>
      </c>
      <c r="M769" t="b">
        <v>0</v>
      </c>
      <c r="N769" t="s">
        <v>8273</v>
      </c>
      <c r="O769" s="10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 s="10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10">
        <v>0</v>
      </c>
      <c r="M770" t="b">
        <v>0</v>
      </c>
      <c r="N770" t="s">
        <v>8273</v>
      </c>
      <c r="O770" s="10">
        <f t="shared" ref="O770:O833" si="60">ROUND(E770/D770*100, )</f>
        <v>0</v>
      </c>
      <c r="P770" s="1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 s="1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0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10">
        <v>52</v>
      </c>
      <c r="M771" t="b">
        <v>0</v>
      </c>
      <c r="N771" t="s">
        <v>8273</v>
      </c>
      <c r="O771" s="10">
        <f t="shared" si="60"/>
        <v>41</v>
      </c>
      <c r="P771" s="10">
        <f t="shared" ref="P771:P834" si="61">IFERROR(ROUND(E771/L771, 2), 0)</f>
        <v>31.85</v>
      </c>
      <c r="Q771" s="12" t="s">
        <v>8320</v>
      </c>
      <c r="R771" t="s">
        <v>8322</v>
      </c>
      <c r="S771" s="17">
        <f t="shared" ref="S771:S834" si="62">(((J771/60)/60)/24)+DATE(1970, 1, 1)</f>
        <v>41604.996458333335</v>
      </c>
      <c r="T771" s="17">
        <f t="shared" ref="T771:T834" si="63">(((I771/60)/60)/24)+DATE(1970, 1, 1)</f>
        <v>41634.996458333335</v>
      </c>
      <c r="U771" s="10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0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10">
        <v>0</v>
      </c>
      <c r="M772" t="b">
        <v>0</v>
      </c>
      <c r="N772" t="s">
        <v>8273</v>
      </c>
      <c r="O772" s="10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 s="10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0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10">
        <v>1</v>
      </c>
      <c r="M773" t="b">
        <v>0</v>
      </c>
      <c r="N773" t="s">
        <v>8273</v>
      </c>
      <c r="O773" s="10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 s="10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0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10">
        <v>1</v>
      </c>
      <c r="M774" t="b">
        <v>0</v>
      </c>
      <c r="N774" t="s">
        <v>8273</v>
      </c>
      <c r="O774" s="10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 s="10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0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10">
        <v>2</v>
      </c>
      <c r="M775" t="b">
        <v>0</v>
      </c>
      <c r="N775" t="s">
        <v>8273</v>
      </c>
      <c r="O775" s="10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 s="10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0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10">
        <v>9</v>
      </c>
      <c r="M776" t="b">
        <v>0</v>
      </c>
      <c r="N776" t="s">
        <v>8273</v>
      </c>
      <c r="O776" s="10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 s="10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0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10">
        <v>5</v>
      </c>
      <c r="M777" t="b">
        <v>0</v>
      </c>
      <c r="N777" t="s">
        <v>8273</v>
      </c>
      <c r="O777" s="10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 s="10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0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10">
        <v>57</v>
      </c>
      <c r="M778" t="b">
        <v>0</v>
      </c>
      <c r="N778" t="s">
        <v>8273</v>
      </c>
      <c r="O778" s="10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 s="10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0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10">
        <v>3</v>
      </c>
      <c r="M779" t="b">
        <v>0</v>
      </c>
      <c r="N779" t="s">
        <v>8273</v>
      </c>
      <c r="O779" s="10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 s="10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10">
        <v>1</v>
      </c>
      <c r="M780" t="b">
        <v>0</v>
      </c>
      <c r="N780" t="s">
        <v>8273</v>
      </c>
      <c r="O780" s="1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 s="1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0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10">
        <v>6</v>
      </c>
      <c r="M781" t="b">
        <v>0</v>
      </c>
      <c r="N781" t="s">
        <v>8273</v>
      </c>
      <c r="O781" s="10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 s="10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0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10">
        <v>27</v>
      </c>
      <c r="M782" t="b">
        <v>1</v>
      </c>
      <c r="N782" t="s">
        <v>8274</v>
      </c>
      <c r="O782" s="10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 s="10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0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10">
        <v>25</v>
      </c>
      <c r="M783" t="b">
        <v>1</v>
      </c>
      <c r="N783" t="s">
        <v>8274</v>
      </c>
      <c r="O783" s="10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 s="10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0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10">
        <v>14</v>
      </c>
      <c r="M784" t="b">
        <v>1</v>
      </c>
      <c r="N784" t="s">
        <v>8274</v>
      </c>
      <c r="O784" s="10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 s="10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0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10">
        <v>35</v>
      </c>
      <c r="M785" t="b">
        <v>1</v>
      </c>
      <c r="N785" t="s">
        <v>8274</v>
      </c>
      <c r="O785" s="10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 s="10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0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10">
        <v>10</v>
      </c>
      <c r="M786" t="b">
        <v>1</v>
      </c>
      <c r="N786" t="s">
        <v>8274</v>
      </c>
      <c r="O786" s="10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 s="10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0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10">
        <v>29</v>
      </c>
      <c r="M787" t="b">
        <v>1</v>
      </c>
      <c r="N787" t="s">
        <v>8274</v>
      </c>
      <c r="O787" s="10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 s="10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0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10">
        <v>44</v>
      </c>
      <c r="M788" t="b">
        <v>1</v>
      </c>
      <c r="N788" t="s">
        <v>8274</v>
      </c>
      <c r="O788" s="10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 s="10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0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10">
        <v>17</v>
      </c>
      <c r="M789" t="b">
        <v>1</v>
      </c>
      <c r="N789" t="s">
        <v>8274</v>
      </c>
      <c r="O789" s="10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 s="10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10">
        <v>34</v>
      </c>
      <c r="M790" t="b">
        <v>1</v>
      </c>
      <c r="N790" t="s">
        <v>8274</v>
      </c>
      <c r="O790" s="1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 s="1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0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10">
        <v>14</v>
      </c>
      <c r="M791" t="b">
        <v>1</v>
      </c>
      <c r="N791" t="s">
        <v>8274</v>
      </c>
      <c r="O791" s="10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 s="10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0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10">
        <v>156</v>
      </c>
      <c r="M792" t="b">
        <v>1</v>
      </c>
      <c r="N792" t="s">
        <v>8274</v>
      </c>
      <c r="O792" s="10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 s="10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0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10">
        <v>128</v>
      </c>
      <c r="M793" t="b">
        <v>1</v>
      </c>
      <c r="N793" t="s">
        <v>8274</v>
      </c>
      <c r="O793" s="10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 s="10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0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10">
        <v>60</v>
      </c>
      <c r="M794" t="b">
        <v>1</v>
      </c>
      <c r="N794" t="s">
        <v>8274</v>
      </c>
      <c r="O794" s="10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 s="10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0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10">
        <v>32</v>
      </c>
      <c r="M795" t="b">
        <v>1</v>
      </c>
      <c r="N795" t="s">
        <v>8274</v>
      </c>
      <c r="O795" s="10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 s="10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0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10">
        <v>53</v>
      </c>
      <c r="M796" t="b">
        <v>1</v>
      </c>
      <c r="N796" t="s">
        <v>8274</v>
      </c>
      <c r="O796" s="10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 s="10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0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10">
        <v>184</v>
      </c>
      <c r="M797" t="b">
        <v>1</v>
      </c>
      <c r="N797" t="s">
        <v>8274</v>
      </c>
      <c r="O797" s="10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 s="10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0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10">
        <v>90</v>
      </c>
      <c r="M798" t="b">
        <v>1</v>
      </c>
      <c r="N798" t="s">
        <v>8274</v>
      </c>
      <c r="O798" s="10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 s="10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0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10">
        <v>71</v>
      </c>
      <c r="M799" t="b">
        <v>1</v>
      </c>
      <c r="N799" t="s">
        <v>8274</v>
      </c>
      <c r="O799" s="10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 s="10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10">
        <v>87</v>
      </c>
      <c r="M800" t="b">
        <v>1</v>
      </c>
      <c r="N800" t="s">
        <v>8274</v>
      </c>
      <c r="O800" s="1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 s="1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0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10">
        <v>28</v>
      </c>
      <c r="M801" t="b">
        <v>1</v>
      </c>
      <c r="N801" t="s">
        <v>8274</v>
      </c>
      <c r="O801" s="10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 s="10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0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10">
        <v>56</v>
      </c>
      <c r="M802" t="b">
        <v>1</v>
      </c>
      <c r="N802" t="s">
        <v>8274</v>
      </c>
      <c r="O802" s="10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 s="10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0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10">
        <v>51</v>
      </c>
      <c r="M803" t="b">
        <v>1</v>
      </c>
      <c r="N803" t="s">
        <v>8274</v>
      </c>
      <c r="O803" s="10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 s="10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0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10">
        <v>75</v>
      </c>
      <c r="M804" t="b">
        <v>1</v>
      </c>
      <c r="N804" t="s">
        <v>8274</v>
      </c>
      <c r="O804" s="10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 s="10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0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10">
        <v>38</v>
      </c>
      <c r="M805" t="b">
        <v>1</v>
      </c>
      <c r="N805" t="s">
        <v>8274</v>
      </c>
      <c r="O805" s="10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 s="10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0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10">
        <v>18</v>
      </c>
      <c r="M806" t="b">
        <v>1</v>
      </c>
      <c r="N806" t="s">
        <v>8274</v>
      </c>
      <c r="O806" s="10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 s="10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0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10">
        <v>54</v>
      </c>
      <c r="M807" t="b">
        <v>1</v>
      </c>
      <c r="N807" t="s">
        <v>8274</v>
      </c>
      <c r="O807" s="10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 s="10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0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10">
        <v>71</v>
      </c>
      <c r="M808" t="b">
        <v>1</v>
      </c>
      <c r="N808" t="s">
        <v>8274</v>
      </c>
      <c r="O808" s="10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 s="10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0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10">
        <v>57</v>
      </c>
      <c r="M809" t="b">
        <v>1</v>
      </c>
      <c r="N809" t="s">
        <v>8274</v>
      </c>
      <c r="O809" s="10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 s="10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10">
        <v>43</v>
      </c>
      <c r="M810" t="b">
        <v>1</v>
      </c>
      <c r="N810" t="s">
        <v>8274</v>
      </c>
      <c r="O810" s="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 s="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0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10">
        <v>52</v>
      </c>
      <c r="M811" t="b">
        <v>1</v>
      </c>
      <c r="N811" t="s">
        <v>8274</v>
      </c>
      <c r="O811" s="10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 s="10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0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10">
        <v>27</v>
      </c>
      <c r="M812" t="b">
        <v>1</v>
      </c>
      <c r="N812" t="s">
        <v>8274</v>
      </c>
      <c r="O812" s="10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 s="10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0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10">
        <v>12</v>
      </c>
      <c r="M813" t="b">
        <v>1</v>
      </c>
      <c r="N813" t="s">
        <v>8274</v>
      </c>
      <c r="O813" s="10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 s="10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0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10">
        <v>33</v>
      </c>
      <c r="M814" t="b">
        <v>1</v>
      </c>
      <c r="N814" t="s">
        <v>8274</v>
      </c>
      <c r="O814" s="10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 s="10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0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10">
        <v>96</v>
      </c>
      <c r="M815" t="b">
        <v>1</v>
      </c>
      <c r="N815" t="s">
        <v>8274</v>
      </c>
      <c r="O815" s="10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 s="10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0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10">
        <v>28</v>
      </c>
      <c r="M816" t="b">
        <v>1</v>
      </c>
      <c r="N816" t="s">
        <v>8274</v>
      </c>
      <c r="O816" s="10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 s="10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0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10">
        <v>43</v>
      </c>
      <c r="M817" t="b">
        <v>1</v>
      </c>
      <c r="N817" t="s">
        <v>8274</v>
      </c>
      <c r="O817" s="10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 s="10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0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10">
        <v>205</v>
      </c>
      <c r="M818" t="b">
        <v>1</v>
      </c>
      <c r="N818" t="s">
        <v>8274</v>
      </c>
      <c r="O818" s="10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 s="10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0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10">
        <v>23</v>
      </c>
      <c r="M819" t="b">
        <v>1</v>
      </c>
      <c r="N819" t="s">
        <v>8274</v>
      </c>
      <c r="O819" s="10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 s="10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10">
        <v>19</v>
      </c>
      <c r="M820" t="b">
        <v>1</v>
      </c>
      <c r="N820" t="s">
        <v>8274</v>
      </c>
      <c r="O820" s="1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 s="1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0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10">
        <v>14</v>
      </c>
      <c r="M821" t="b">
        <v>1</v>
      </c>
      <c r="N821" t="s">
        <v>8274</v>
      </c>
      <c r="O821" s="10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 s="10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0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10">
        <v>38</v>
      </c>
      <c r="M822" t="b">
        <v>1</v>
      </c>
      <c r="N822" t="s">
        <v>8274</v>
      </c>
      <c r="O822" s="10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 s="10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0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10">
        <v>78</v>
      </c>
      <c r="M823" t="b">
        <v>1</v>
      </c>
      <c r="N823" t="s">
        <v>8274</v>
      </c>
      <c r="O823" s="10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 s="10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0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10">
        <v>69</v>
      </c>
      <c r="M824" t="b">
        <v>1</v>
      </c>
      <c r="N824" t="s">
        <v>8274</v>
      </c>
      <c r="O824" s="10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 s="10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0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10">
        <v>33</v>
      </c>
      <c r="M825" t="b">
        <v>1</v>
      </c>
      <c r="N825" t="s">
        <v>8274</v>
      </c>
      <c r="O825" s="10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 s="10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0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10">
        <v>54</v>
      </c>
      <c r="M826" t="b">
        <v>1</v>
      </c>
      <c r="N826" t="s">
        <v>8274</v>
      </c>
      <c r="O826" s="10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 s="10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0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10">
        <v>99</v>
      </c>
      <c r="M827" t="b">
        <v>1</v>
      </c>
      <c r="N827" t="s">
        <v>8274</v>
      </c>
      <c r="O827" s="10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 s="10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0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10">
        <v>49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 s="10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0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10">
        <v>11</v>
      </c>
      <c r="M829" t="b">
        <v>1</v>
      </c>
      <c r="N829" t="s">
        <v>8274</v>
      </c>
      <c r="O829" s="10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 s="10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10">
        <v>38</v>
      </c>
      <c r="M830" t="b">
        <v>1</v>
      </c>
      <c r="N830" t="s">
        <v>8274</v>
      </c>
      <c r="O830" s="1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 s="1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0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10">
        <v>16</v>
      </c>
      <c r="M831" t="b">
        <v>1</v>
      </c>
      <c r="N831" t="s">
        <v>8274</v>
      </c>
      <c r="O831" s="10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 s="10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0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10">
        <v>32</v>
      </c>
      <c r="M832" t="b">
        <v>1</v>
      </c>
      <c r="N832" t="s">
        <v>8274</v>
      </c>
      <c r="O832" s="10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 s="10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0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10">
        <v>20</v>
      </c>
      <c r="M833" t="b">
        <v>1</v>
      </c>
      <c r="N833" t="s">
        <v>8274</v>
      </c>
      <c r="O833" s="10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 s="10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0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10">
        <v>154</v>
      </c>
      <c r="M834" t="b">
        <v>1</v>
      </c>
      <c r="N834" t="s">
        <v>8274</v>
      </c>
      <c r="O834" s="10">
        <f t="shared" ref="O834:O897" si="65">ROUND(E834/D834*100, )</f>
        <v>101</v>
      </c>
      <c r="P834" s="10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 s="10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0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10">
        <v>41</v>
      </c>
      <c r="M835" t="b">
        <v>1</v>
      </c>
      <c r="N835" t="s">
        <v>8274</v>
      </c>
      <c r="O835" s="10">
        <f t="shared" si="65"/>
        <v>102</v>
      </c>
      <c r="P835" s="10">
        <f t="shared" ref="P835:P898" si="66">IFERROR(ROUND(E835/L835, 2), 0)</f>
        <v>148.78</v>
      </c>
      <c r="Q835" s="12" t="s">
        <v>8323</v>
      </c>
      <c r="R835" t="s">
        <v>8324</v>
      </c>
      <c r="S835" s="17">
        <f t="shared" ref="S835:S898" si="67">(((J835/60)/60)/24)+DATE(1970, 1, 1)</f>
        <v>41718.878182870372</v>
      </c>
      <c r="T835" s="17">
        <f t="shared" ref="T835:T898" si="68">(((I835/60)/60)/24)+DATE(1970, 1, 1)</f>
        <v>41748.878182870372</v>
      </c>
      <c r="U835" s="10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0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10">
        <v>75</v>
      </c>
      <c r="M836" t="b">
        <v>1</v>
      </c>
      <c r="N836" t="s">
        <v>8274</v>
      </c>
      <c r="O836" s="10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 s="10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0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10">
        <v>40</v>
      </c>
      <c r="M837" t="b">
        <v>1</v>
      </c>
      <c r="N837" t="s">
        <v>8274</v>
      </c>
      <c r="O837" s="10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 s="10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0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10">
        <v>46</v>
      </c>
      <c r="M838" t="b">
        <v>1</v>
      </c>
      <c r="N838" t="s">
        <v>8274</v>
      </c>
      <c r="O838" s="10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 s="10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0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10">
        <v>62</v>
      </c>
      <c r="M839" t="b">
        <v>1</v>
      </c>
      <c r="N839" t="s">
        <v>8274</v>
      </c>
      <c r="O839" s="10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 s="10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10">
        <v>61</v>
      </c>
      <c r="M840" t="b">
        <v>1</v>
      </c>
      <c r="N840" t="s">
        <v>8274</v>
      </c>
      <c r="O840" s="1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 s="1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0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10">
        <v>96</v>
      </c>
      <c r="M841" t="b">
        <v>1</v>
      </c>
      <c r="N841" t="s">
        <v>8274</v>
      </c>
      <c r="O841" s="10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 s="10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0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10">
        <v>190</v>
      </c>
      <c r="M842" t="b">
        <v>1</v>
      </c>
      <c r="N842" t="s">
        <v>8275</v>
      </c>
      <c r="O842" s="10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 s="10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0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10">
        <v>94</v>
      </c>
      <c r="M843" t="b">
        <v>1</v>
      </c>
      <c r="N843" t="s">
        <v>8275</v>
      </c>
      <c r="O843" s="10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 s="10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0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10">
        <v>39</v>
      </c>
      <c r="M844" t="b">
        <v>1</v>
      </c>
      <c r="N844" t="s">
        <v>8275</v>
      </c>
      <c r="O844" s="10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 s="10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0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10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 s="10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0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10">
        <v>159</v>
      </c>
      <c r="M846" t="b">
        <v>1</v>
      </c>
      <c r="N846" t="s">
        <v>8275</v>
      </c>
      <c r="O846" s="10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 s="10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0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10">
        <v>177</v>
      </c>
      <c r="M847" t="b">
        <v>1</v>
      </c>
      <c r="N847" t="s">
        <v>8275</v>
      </c>
      <c r="O847" s="10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 s="10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0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10">
        <v>47</v>
      </c>
      <c r="M848" t="b">
        <v>1</v>
      </c>
      <c r="N848" t="s">
        <v>8275</v>
      </c>
      <c r="O848" s="10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 s="10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0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10">
        <v>1</v>
      </c>
      <c r="M849" t="b">
        <v>1</v>
      </c>
      <c r="N849" t="s">
        <v>8275</v>
      </c>
      <c r="O849" s="10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 s="10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10">
        <v>16</v>
      </c>
      <c r="M850" t="b">
        <v>1</v>
      </c>
      <c r="N850" t="s">
        <v>8275</v>
      </c>
      <c r="O850" s="1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 s="1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0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10">
        <v>115</v>
      </c>
      <c r="M851" t="b">
        <v>1</v>
      </c>
      <c r="N851" t="s">
        <v>8275</v>
      </c>
      <c r="O851" s="10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 s="10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0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10">
        <v>133</v>
      </c>
      <c r="M852" t="b">
        <v>1</v>
      </c>
      <c r="N852" t="s">
        <v>8275</v>
      </c>
      <c r="O852" s="10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 s="10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0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10">
        <v>70</v>
      </c>
      <c r="M853" t="b">
        <v>1</v>
      </c>
      <c r="N853" t="s">
        <v>8275</v>
      </c>
      <c r="O853" s="10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 s="10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0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10">
        <v>62</v>
      </c>
      <c r="M854" t="b">
        <v>1</v>
      </c>
      <c r="N854" t="s">
        <v>8275</v>
      </c>
      <c r="O854" s="10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 s="10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0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10">
        <v>10</v>
      </c>
      <c r="M855" t="b">
        <v>1</v>
      </c>
      <c r="N855" t="s">
        <v>8275</v>
      </c>
      <c r="O855" s="10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 s="10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0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10">
        <v>499</v>
      </c>
      <c r="M856" t="b">
        <v>1</v>
      </c>
      <c r="N856" t="s">
        <v>8275</v>
      </c>
      <c r="O856" s="10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 s="10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0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10">
        <v>47</v>
      </c>
      <c r="M857" t="b">
        <v>1</v>
      </c>
      <c r="N857" t="s">
        <v>8275</v>
      </c>
      <c r="O857" s="10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 s="10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0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10">
        <v>28</v>
      </c>
      <c r="M858" t="b">
        <v>1</v>
      </c>
      <c r="N858" t="s">
        <v>8275</v>
      </c>
      <c r="O858" s="10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 s="10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0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10">
        <v>24</v>
      </c>
      <c r="M859" t="b">
        <v>1</v>
      </c>
      <c r="N859" t="s">
        <v>8275</v>
      </c>
      <c r="O859" s="10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 s="10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10">
        <v>76</v>
      </c>
      <c r="M860" t="b">
        <v>1</v>
      </c>
      <c r="N860" t="s">
        <v>8275</v>
      </c>
      <c r="O860" s="1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 s="1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0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10">
        <v>98</v>
      </c>
      <c r="M861" t="b">
        <v>1</v>
      </c>
      <c r="N861" t="s">
        <v>8275</v>
      </c>
      <c r="O861" s="10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 s="10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0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10">
        <v>48</v>
      </c>
      <c r="M862" t="b">
        <v>0</v>
      </c>
      <c r="N862" t="s">
        <v>8276</v>
      </c>
      <c r="O862" s="10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 s="10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0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10">
        <v>2</v>
      </c>
      <c r="M863" t="b">
        <v>0</v>
      </c>
      <c r="N863" t="s">
        <v>8276</v>
      </c>
      <c r="O863" s="10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 s="10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0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10">
        <v>4</v>
      </c>
      <c r="M864" t="b">
        <v>0</v>
      </c>
      <c r="N864" t="s">
        <v>8276</v>
      </c>
      <c r="O864" s="10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 s="10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0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10">
        <v>5</v>
      </c>
      <c r="M865" t="b">
        <v>0</v>
      </c>
      <c r="N865" t="s">
        <v>8276</v>
      </c>
      <c r="O865" s="10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 s="10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0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10">
        <v>79</v>
      </c>
      <c r="M866" t="b">
        <v>0</v>
      </c>
      <c r="N866" t="s">
        <v>8276</v>
      </c>
      <c r="O866" s="10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 s="10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0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10">
        <v>2</v>
      </c>
      <c r="M867" t="b">
        <v>0</v>
      </c>
      <c r="N867" t="s">
        <v>8276</v>
      </c>
      <c r="O867" s="10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 s="10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0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10">
        <v>11</v>
      </c>
      <c r="M868" t="b">
        <v>0</v>
      </c>
      <c r="N868" t="s">
        <v>8276</v>
      </c>
      <c r="O868" s="10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 s="10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0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10">
        <v>11</v>
      </c>
      <c r="M869" t="b">
        <v>0</v>
      </c>
      <c r="N869" t="s">
        <v>8276</v>
      </c>
      <c r="O869" s="10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 s="10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10">
        <v>1</v>
      </c>
      <c r="M870" t="b">
        <v>0</v>
      </c>
      <c r="N870" t="s">
        <v>8276</v>
      </c>
      <c r="O870" s="1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 s="1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0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10">
        <v>3</v>
      </c>
      <c r="M871" t="b">
        <v>0</v>
      </c>
      <c r="N871" t="s">
        <v>8276</v>
      </c>
      <c r="O871" s="10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 s="10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0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10">
        <v>5</v>
      </c>
      <c r="M872" t="b">
        <v>0</v>
      </c>
      <c r="N872" t="s">
        <v>8276</v>
      </c>
      <c r="O872" s="10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 s="10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0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10">
        <v>12</v>
      </c>
      <c r="M873" t="b">
        <v>0</v>
      </c>
      <c r="N873" t="s">
        <v>8276</v>
      </c>
      <c r="O873" s="10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 s="10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0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10">
        <v>2</v>
      </c>
      <c r="M874" t="b">
        <v>0</v>
      </c>
      <c r="N874" t="s">
        <v>8276</v>
      </c>
      <c r="O874" s="10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 s="10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0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10">
        <v>5</v>
      </c>
      <c r="M875" t="b">
        <v>0</v>
      </c>
      <c r="N875" t="s">
        <v>8276</v>
      </c>
      <c r="O875" s="10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 s="10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0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10">
        <v>21</v>
      </c>
      <c r="M876" t="b">
        <v>0</v>
      </c>
      <c r="N876" t="s">
        <v>8276</v>
      </c>
      <c r="O876" s="10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 s="10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0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10">
        <v>0</v>
      </c>
      <c r="M877" t="b">
        <v>0</v>
      </c>
      <c r="N877" t="s">
        <v>8276</v>
      </c>
      <c r="O877" s="10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 s="10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0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10">
        <v>45</v>
      </c>
      <c r="M878" t="b">
        <v>0</v>
      </c>
      <c r="N878" t="s">
        <v>8276</v>
      </c>
      <c r="O878" s="10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 s="10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0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10">
        <v>29</v>
      </c>
      <c r="M879" t="b">
        <v>0</v>
      </c>
      <c r="N879" t="s">
        <v>8276</v>
      </c>
      <c r="O879" s="10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 s="10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10">
        <v>2</v>
      </c>
      <c r="M880" t="b">
        <v>0</v>
      </c>
      <c r="N880" t="s">
        <v>8276</v>
      </c>
      <c r="O880" s="1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 s="1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0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10">
        <v>30</v>
      </c>
      <c r="M881" t="b">
        <v>0</v>
      </c>
      <c r="N881" t="s">
        <v>8276</v>
      </c>
      <c r="O881" s="10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 s="10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0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10">
        <v>8</v>
      </c>
      <c r="M882" t="b">
        <v>0</v>
      </c>
      <c r="N882" t="s">
        <v>8277</v>
      </c>
      <c r="O882" s="10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 s="10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0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10">
        <v>1</v>
      </c>
      <c r="M883" t="b">
        <v>0</v>
      </c>
      <c r="N883" t="s">
        <v>8277</v>
      </c>
      <c r="O883" s="10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 s="10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0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10">
        <v>14</v>
      </c>
      <c r="M884" t="b">
        <v>0</v>
      </c>
      <c r="N884" t="s">
        <v>8277</v>
      </c>
      <c r="O884" s="10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 s="10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0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10">
        <v>24</v>
      </c>
      <c r="M885" t="b">
        <v>0</v>
      </c>
      <c r="N885" t="s">
        <v>8277</v>
      </c>
      <c r="O885" s="10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 s="10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0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10">
        <v>2</v>
      </c>
      <c r="M886" t="b">
        <v>0</v>
      </c>
      <c r="N886" t="s">
        <v>8277</v>
      </c>
      <c r="O886" s="10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 s="10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0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10">
        <v>21</v>
      </c>
      <c r="M887" t="b">
        <v>0</v>
      </c>
      <c r="N887" t="s">
        <v>8277</v>
      </c>
      <c r="O887" s="10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 s="10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0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10">
        <v>7</v>
      </c>
      <c r="M888" t="b">
        <v>0</v>
      </c>
      <c r="N888" t="s">
        <v>8277</v>
      </c>
      <c r="O888" s="10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 s="10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0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10">
        <v>0</v>
      </c>
      <c r="M889" t="b">
        <v>0</v>
      </c>
      <c r="N889" t="s">
        <v>8277</v>
      </c>
      <c r="O889" s="10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 s="10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10">
        <v>4</v>
      </c>
      <c r="M890" t="b">
        <v>0</v>
      </c>
      <c r="N890" t="s">
        <v>8277</v>
      </c>
      <c r="O890" s="1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 s="1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0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10">
        <v>32</v>
      </c>
      <c r="M891" t="b">
        <v>0</v>
      </c>
      <c r="N891" t="s">
        <v>8277</v>
      </c>
      <c r="O891" s="10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 s="10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0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10">
        <v>4</v>
      </c>
      <c r="M892" t="b">
        <v>0</v>
      </c>
      <c r="N892" t="s">
        <v>8277</v>
      </c>
      <c r="O892" s="10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 s="10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0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10">
        <v>9</v>
      </c>
      <c r="M893" t="b">
        <v>0</v>
      </c>
      <c r="N893" t="s">
        <v>8277</v>
      </c>
      <c r="O893" s="10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 s="10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0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10">
        <v>17</v>
      </c>
      <c r="M894" t="b">
        <v>0</v>
      </c>
      <c r="N894" t="s">
        <v>8277</v>
      </c>
      <c r="O894" s="10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 s="10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0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10">
        <v>5</v>
      </c>
      <c r="M895" t="b">
        <v>0</v>
      </c>
      <c r="N895" t="s">
        <v>8277</v>
      </c>
      <c r="O895" s="10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 s="10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0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10">
        <v>53</v>
      </c>
      <c r="M896" t="b">
        <v>0</v>
      </c>
      <c r="N896" t="s">
        <v>8277</v>
      </c>
      <c r="O896" s="10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 s="10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0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10">
        <v>7</v>
      </c>
      <c r="M897" t="b">
        <v>0</v>
      </c>
      <c r="N897" t="s">
        <v>8277</v>
      </c>
      <c r="O897" s="10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 s="10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0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10">
        <v>72</v>
      </c>
      <c r="M898" t="b">
        <v>0</v>
      </c>
      <c r="N898" t="s">
        <v>8277</v>
      </c>
      <c r="O898" s="10">
        <f t="shared" ref="O898:O961" si="70">ROUND(E898/D898*100, )</f>
        <v>40</v>
      </c>
      <c r="P898" s="10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 s="10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0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10">
        <v>0</v>
      </c>
      <c r="M899" t="b">
        <v>0</v>
      </c>
      <c r="N899" t="s">
        <v>8277</v>
      </c>
      <c r="O899" s="10">
        <f t="shared" si="70"/>
        <v>0</v>
      </c>
      <c r="P899" s="10">
        <f t="shared" ref="P899:P962" si="71">IFERROR(ROUND(E899/L899, 2), 0)</f>
        <v>0</v>
      </c>
      <c r="Q899" s="12" t="s">
        <v>8323</v>
      </c>
      <c r="R899" t="s">
        <v>8327</v>
      </c>
      <c r="S899" s="17">
        <f t="shared" ref="S899:S962" si="72">(((J899/60)/60)/24)+DATE(1970, 1, 1)</f>
        <v>41211.688750000001</v>
      </c>
      <c r="T899" s="17">
        <f t="shared" ref="T899:T962" si="73">(((I899/60)/60)/24)+DATE(1970, 1, 1)</f>
        <v>41241.730416666665</v>
      </c>
      <c r="U899" s="10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10">
        <v>2</v>
      </c>
      <c r="M900" t="b">
        <v>0</v>
      </c>
      <c r="N900" t="s">
        <v>8277</v>
      </c>
      <c r="O900" s="1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 s="1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0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10">
        <v>8</v>
      </c>
      <c r="M901" t="b">
        <v>0</v>
      </c>
      <c r="N901" t="s">
        <v>8277</v>
      </c>
      <c r="O901" s="10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 s="10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0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10">
        <v>2</v>
      </c>
      <c r="M902" t="b">
        <v>0</v>
      </c>
      <c r="N902" t="s">
        <v>8276</v>
      </c>
      <c r="O902" s="10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 s="10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0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10">
        <v>0</v>
      </c>
      <c r="M903" t="b">
        <v>0</v>
      </c>
      <c r="N903" t="s">
        <v>8276</v>
      </c>
      <c r="O903" s="10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 s="10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0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10">
        <v>3</v>
      </c>
      <c r="M904" t="b">
        <v>0</v>
      </c>
      <c r="N904" t="s">
        <v>8276</v>
      </c>
      <c r="O904" s="10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 s="10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0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10">
        <v>4</v>
      </c>
      <c r="M905" t="b">
        <v>0</v>
      </c>
      <c r="N905" t="s">
        <v>8276</v>
      </c>
      <c r="O905" s="10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 s="10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0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10">
        <v>3</v>
      </c>
      <c r="M906" t="b">
        <v>0</v>
      </c>
      <c r="N906" t="s">
        <v>8276</v>
      </c>
      <c r="O906" s="10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 s="10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0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10">
        <v>6</v>
      </c>
      <c r="M907" t="b">
        <v>0</v>
      </c>
      <c r="N907" t="s">
        <v>8276</v>
      </c>
      <c r="O907" s="10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 s="10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0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10">
        <v>0</v>
      </c>
      <c r="M908" t="b">
        <v>0</v>
      </c>
      <c r="N908" t="s">
        <v>8276</v>
      </c>
      <c r="O908" s="10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 s="10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0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10">
        <v>0</v>
      </c>
      <c r="M909" t="b">
        <v>0</v>
      </c>
      <c r="N909" t="s">
        <v>8276</v>
      </c>
      <c r="O909" s="10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 s="10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10">
        <v>0</v>
      </c>
      <c r="M910" t="b">
        <v>0</v>
      </c>
      <c r="N910" t="s">
        <v>8276</v>
      </c>
      <c r="O910" s="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 s="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0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10">
        <v>8</v>
      </c>
      <c r="M911" t="b">
        <v>0</v>
      </c>
      <c r="N911" t="s">
        <v>8276</v>
      </c>
      <c r="O911" s="10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 s="10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0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10">
        <v>5</v>
      </c>
      <c r="M912" t="b">
        <v>0</v>
      </c>
      <c r="N912" t="s">
        <v>8276</v>
      </c>
      <c r="O912" s="10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 s="10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0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10">
        <v>0</v>
      </c>
      <c r="M913" t="b">
        <v>0</v>
      </c>
      <c r="N913" t="s">
        <v>8276</v>
      </c>
      <c r="O913" s="10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 s="10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0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10">
        <v>2</v>
      </c>
      <c r="M914" t="b">
        <v>0</v>
      </c>
      <c r="N914" t="s">
        <v>8276</v>
      </c>
      <c r="O914" s="10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 s="10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0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10">
        <v>24</v>
      </c>
      <c r="M915" t="b">
        <v>0</v>
      </c>
      <c r="N915" t="s">
        <v>8276</v>
      </c>
      <c r="O915" s="10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 s="10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0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10">
        <v>0</v>
      </c>
      <c r="M916" t="b">
        <v>0</v>
      </c>
      <c r="N916" t="s">
        <v>8276</v>
      </c>
      <c r="O916" s="10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 s="10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0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10">
        <v>9</v>
      </c>
      <c r="M917" t="b">
        <v>0</v>
      </c>
      <c r="N917" t="s">
        <v>8276</v>
      </c>
      <c r="O917" s="10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 s="10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0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10">
        <v>0</v>
      </c>
      <c r="M918" t="b">
        <v>0</v>
      </c>
      <c r="N918" t="s">
        <v>8276</v>
      </c>
      <c r="O918" s="10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 s="10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0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10">
        <v>1</v>
      </c>
      <c r="M919" t="b">
        <v>0</v>
      </c>
      <c r="N919" t="s">
        <v>8276</v>
      </c>
      <c r="O919" s="10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 s="10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10">
        <v>10</v>
      </c>
      <c r="M920" t="b">
        <v>0</v>
      </c>
      <c r="N920" t="s">
        <v>8276</v>
      </c>
      <c r="O920" s="1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 s="1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0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10">
        <v>1</v>
      </c>
      <c r="M921" t="b">
        <v>0</v>
      </c>
      <c r="N921" t="s">
        <v>8276</v>
      </c>
      <c r="O921" s="10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 s="10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0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10">
        <v>0</v>
      </c>
      <c r="M922" t="b">
        <v>0</v>
      </c>
      <c r="N922" t="s">
        <v>8276</v>
      </c>
      <c r="O922" s="10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 s="10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0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10">
        <v>20</v>
      </c>
      <c r="M923" t="b">
        <v>0</v>
      </c>
      <c r="N923" t="s">
        <v>8276</v>
      </c>
      <c r="O923" s="10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 s="10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0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10">
        <v>30</v>
      </c>
      <c r="M924" t="b">
        <v>0</v>
      </c>
      <c r="N924" t="s">
        <v>8276</v>
      </c>
      <c r="O924" s="10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 s="10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0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10">
        <v>6</v>
      </c>
      <c r="M925" t="b">
        <v>0</v>
      </c>
      <c r="N925" t="s">
        <v>8276</v>
      </c>
      <c r="O925" s="10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 s="10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0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10">
        <v>15</v>
      </c>
      <c r="M926" t="b">
        <v>0</v>
      </c>
      <c r="N926" t="s">
        <v>8276</v>
      </c>
      <c r="O926" s="10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 s="10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0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10">
        <v>5</v>
      </c>
      <c r="M927" t="b">
        <v>0</v>
      </c>
      <c r="N927" t="s">
        <v>8276</v>
      </c>
      <c r="O927" s="10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 s="10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0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10">
        <v>0</v>
      </c>
      <c r="M928" t="b">
        <v>0</v>
      </c>
      <c r="N928" t="s">
        <v>8276</v>
      </c>
      <c r="O928" s="10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 s="10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0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10">
        <v>0</v>
      </c>
      <c r="M929" t="b">
        <v>0</v>
      </c>
      <c r="N929" t="s">
        <v>8276</v>
      </c>
      <c r="O929" s="10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 s="10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10">
        <v>28</v>
      </c>
      <c r="M930" t="b">
        <v>0</v>
      </c>
      <c r="N930" t="s">
        <v>8276</v>
      </c>
      <c r="O930" s="1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 s="1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0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10">
        <v>0</v>
      </c>
      <c r="M931" t="b">
        <v>0</v>
      </c>
      <c r="N931" t="s">
        <v>8276</v>
      </c>
      <c r="O931" s="10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 s="10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0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10">
        <v>5</v>
      </c>
      <c r="M932" t="b">
        <v>0</v>
      </c>
      <c r="N932" t="s">
        <v>8276</v>
      </c>
      <c r="O932" s="10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 s="10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0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10">
        <v>7</v>
      </c>
      <c r="M933" t="b">
        <v>0</v>
      </c>
      <c r="N933" t="s">
        <v>8276</v>
      </c>
      <c r="O933" s="10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 s="10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0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10">
        <v>30</v>
      </c>
      <c r="M934" t="b">
        <v>0</v>
      </c>
      <c r="N934" t="s">
        <v>8276</v>
      </c>
      <c r="O934" s="10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 s="10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0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10">
        <v>2</v>
      </c>
      <c r="M935" t="b">
        <v>0</v>
      </c>
      <c r="N935" t="s">
        <v>8276</v>
      </c>
      <c r="O935" s="10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 s="10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0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10">
        <v>30</v>
      </c>
      <c r="M936" t="b">
        <v>0</v>
      </c>
      <c r="N936" t="s">
        <v>8276</v>
      </c>
      <c r="O936" s="10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 s="10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0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10">
        <v>2</v>
      </c>
      <c r="M937" t="b">
        <v>0</v>
      </c>
      <c r="N937" t="s">
        <v>8276</v>
      </c>
      <c r="O937" s="10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 s="10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0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10">
        <v>0</v>
      </c>
      <c r="M938" t="b">
        <v>0</v>
      </c>
      <c r="N938" t="s">
        <v>8276</v>
      </c>
      <c r="O938" s="10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 s="10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0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10">
        <v>2</v>
      </c>
      <c r="M939" t="b">
        <v>0</v>
      </c>
      <c r="N939" t="s">
        <v>8276</v>
      </c>
      <c r="O939" s="10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 s="10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10">
        <v>1</v>
      </c>
      <c r="M940" t="b">
        <v>0</v>
      </c>
      <c r="N940" t="s">
        <v>8276</v>
      </c>
      <c r="O940" s="1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 s="1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0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10">
        <v>2</v>
      </c>
      <c r="M941" t="b">
        <v>0</v>
      </c>
      <c r="N941" t="s">
        <v>8276</v>
      </c>
      <c r="O941" s="10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 s="10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0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10">
        <v>14</v>
      </c>
      <c r="M942" t="b">
        <v>0</v>
      </c>
      <c r="N942" t="s">
        <v>8271</v>
      </c>
      <c r="O942" s="10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 s="10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0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10">
        <v>31</v>
      </c>
      <c r="M943" t="b">
        <v>0</v>
      </c>
      <c r="N943" t="s">
        <v>8271</v>
      </c>
      <c r="O943" s="10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 s="10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0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10">
        <v>16</v>
      </c>
      <c r="M944" t="b">
        <v>0</v>
      </c>
      <c r="N944" t="s">
        <v>8271</v>
      </c>
      <c r="O944" s="10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 s="10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0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10">
        <v>12</v>
      </c>
      <c r="M945" t="b">
        <v>0</v>
      </c>
      <c r="N945" t="s">
        <v>8271</v>
      </c>
      <c r="O945" s="10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 s="10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0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10">
        <v>96</v>
      </c>
      <c r="M946" t="b">
        <v>0</v>
      </c>
      <c r="N946" t="s">
        <v>8271</v>
      </c>
      <c r="O946" s="10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 s="10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0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10">
        <v>16</v>
      </c>
      <c r="M947" t="b">
        <v>0</v>
      </c>
      <c r="N947" t="s">
        <v>8271</v>
      </c>
      <c r="O947" s="10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 s="10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0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10">
        <v>5</v>
      </c>
      <c r="M948" t="b">
        <v>0</v>
      </c>
      <c r="N948" t="s">
        <v>8271</v>
      </c>
      <c r="O948" s="10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 s="10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0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10">
        <v>0</v>
      </c>
      <c r="M949" t="b">
        <v>0</v>
      </c>
      <c r="N949" t="s">
        <v>8271</v>
      </c>
      <c r="O949" s="10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 s="10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10">
        <v>8</v>
      </c>
      <c r="M950" t="b">
        <v>0</v>
      </c>
      <c r="N950" t="s">
        <v>8271</v>
      </c>
      <c r="O950" s="1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 s="1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0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10">
        <v>7</v>
      </c>
      <c r="M951" t="b">
        <v>0</v>
      </c>
      <c r="N951" t="s">
        <v>8271</v>
      </c>
      <c r="O951" s="10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 s="10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0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10">
        <v>24</v>
      </c>
      <c r="M952" t="b">
        <v>0</v>
      </c>
      <c r="N952" t="s">
        <v>8271</v>
      </c>
      <c r="O952" s="10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 s="10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0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10">
        <v>121</v>
      </c>
      <c r="M953" t="b">
        <v>0</v>
      </c>
      <c r="N953" t="s">
        <v>8271</v>
      </c>
      <c r="O953" s="10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 s="10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0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10">
        <v>196</v>
      </c>
      <c r="M954" t="b">
        <v>0</v>
      </c>
      <c r="N954" t="s">
        <v>8271</v>
      </c>
      <c r="O954" s="10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 s="10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0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10">
        <v>5</v>
      </c>
      <c r="M955" t="b">
        <v>0</v>
      </c>
      <c r="N955" t="s">
        <v>8271</v>
      </c>
      <c r="O955" s="10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 s="10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0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10">
        <v>73</v>
      </c>
      <c r="M956" t="b">
        <v>0</v>
      </c>
      <c r="N956" t="s">
        <v>8271</v>
      </c>
      <c r="O956" s="10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 s="10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0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10">
        <v>93</v>
      </c>
      <c r="M957" t="b">
        <v>0</v>
      </c>
      <c r="N957" t="s">
        <v>8271</v>
      </c>
      <c r="O957" s="10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 s="10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0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10">
        <v>17</v>
      </c>
      <c r="M958" t="b">
        <v>0</v>
      </c>
      <c r="N958" t="s">
        <v>8271</v>
      </c>
      <c r="O958" s="10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 s="10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0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10">
        <v>7</v>
      </c>
      <c r="M959" t="b">
        <v>0</v>
      </c>
      <c r="N959" t="s">
        <v>8271</v>
      </c>
      <c r="O959" s="10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 s="10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10">
        <v>17</v>
      </c>
      <c r="M960" t="b">
        <v>0</v>
      </c>
      <c r="N960" t="s">
        <v>8271</v>
      </c>
      <c r="O960" s="1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 s="1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0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10">
        <v>171</v>
      </c>
      <c r="M961" t="b">
        <v>0</v>
      </c>
      <c r="N961" t="s">
        <v>8271</v>
      </c>
      <c r="O961" s="10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 s="10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0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10">
        <v>188</v>
      </c>
      <c r="M962" t="b">
        <v>0</v>
      </c>
      <c r="N962" t="s">
        <v>8271</v>
      </c>
      <c r="O962" s="10">
        <f t="shared" ref="O962:O1025" si="75">ROUND(E962/D962*100, )</f>
        <v>46</v>
      </c>
      <c r="P962" s="10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 s="10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0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10">
        <v>110</v>
      </c>
      <c r="M963" t="b">
        <v>0</v>
      </c>
      <c r="N963" t="s">
        <v>8271</v>
      </c>
      <c r="O963" s="10">
        <f t="shared" si="75"/>
        <v>42</v>
      </c>
      <c r="P963" s="10">
        <f t="shared" ref="P963:P1026" si="76">IFERROR(ROUND(E963/L963, 2), 0)</f>
        <v>364.35</v>
      </c>
      <c r="Q963" s="12" t="s">
        <v>8317</v>
      </c>
      <c r="R963" t="s">
        <v>8319</v>
      </c>
      <c r="S963" s="17">
        <f t="shared" ref="S963:S1026" si="77">(((J963/60)/60)/24)+DATE(1970, 1, 1)</f>
        <v>42740.693692129629</v>
      </c>
      <c r="T963" s="17">
        <f t="shared" ref="T963:T1026" si="78">(((I963/60)/60)/24)+DATE(1970, 1, 1)</f>
        <v>42786.791666666672</v>
      </c>
      <c r="U963" s="10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0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10">
        <v>37</v>
      </c>
      <c r="M964" t="b">
        <v>0</v>
      </c>
      <c r="N964" t="s">
        <v>8271</v>
      </c>
      <c r="O964" s="10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 s="10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0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10">
        <v>9</v>
      </c>
      <c r="M965" t="b">
        <v>0</v>
      </c>
      <c r="N965" t="s">
        <v>8271</v>
      </c>
      <c r="O965" s="10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 s="10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0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10">
        <v>29</v>
      </c>
      <c r="M966" t="b">
        <v>0</v>
      </c>
      <c r="N966" t="s">
        <v>8271</v>
      </c>
      <c r="O966" s="10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 s="10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0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10">
        <v>6</v>
      </c>
      <c r="M967" t="b">
        <v>0</v>
      </c>
      <c r="N967" t="s">
        <v>8271</v>
      </c>
      <c r="O967" s="10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 s="10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0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10">
        <v>30</v>
      </c>
      <c r="M968" t="b">
        <v>0</v>
      </c>
      <c r="N968" t="s">
        <v>8271</v>
      </c>
      <c r="O968" s="10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 s="10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0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10">
        <v>81</v>
      </c>
      <c r="M969" t="b">
        <v>0</v>
      </c>
      <c r="N969" t="s">
        <v>8271</v>
      </c>
      <c r="O969" s="10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 s="10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10">
        <v>4</v>
      </c>
      <c r="M970" t="b">
        <v>0</v>
      </c>
      <c r="N970" t="s">
        <v>8271</v>
      </c>
      <c r="O970" s="1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 s="1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0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10">
        <v>11</v>
      </c>
      <c r="M971" t="b">
        <v>0</v>
      </c>
      <c r="N971" t="s">
        <v>8271</v>
      </c>
      <c r="O971" s="10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 s="10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0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10">
        <v>14</v>
      </c>
      <c r="M972" t="b">
        <v>0</v>
      </c>
      <c r="N972" t="s">
        <v>8271</v>
      </c>
      <c r="O972" s="10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 s="10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0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10">
        <v>5</v>
      </c>
      <c r="M973" t="b">
        <v>0</v>
      </c>
      <c r="N973" t="s">
        <v>8271</v>
      </c>
      <c r="O973" s="10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 s="10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0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10">
        <v>45</v>
      </c>
      <c r="M974" t="b">
        <v>0</v>
      </c>
      <c r="N974" t="s">
        <v>8271</v>
      </c>
      <c r="O974" s="10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 s="10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0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10">
        <v>8</v>
      </c>
      <c r="M975" t="b">
        <v>0</v>
      </c>
      <c r="N975" t="s">
        <v>8271</v>
      </c>
      <c r="O975" s="10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 s="10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0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10">
        <v>3</v>
      </c>
      <c r="M976" t="b">
        <v>0</v>
      </c>
      <c r="N976" t="s">
        <v>8271</v>
      </c>
      <c r="O976" s="10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 s="10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0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10">
        <v>24</v>
      </c>
      <c r="M977" t="b">
        <v>0</v>
      </c>
      <c r="N977" t="s">
        <v>8271</v>
      </c>
      <c r="O977" s="10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 s="10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0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10">
        <v>18</v>
      </c>
      <c r="M978" t="b">
        <v>0</v>
      </c>
      <c r="N978" t="s">
        <v>8271</v>
      </c>
      <c r="O978" s="10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 s="10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0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10">
        <v>12</v>
      </c>
      <c r="M979" t="b">
        <v>0</v>
      </c>
      <c r="N979" t="s">
        <v>8271</v>
      </c>
      <c r="O979" s="10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 s="10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10">
        <v>123</v>
      </c>
      <c r="M980" t="b">
        <v>0</v>
      </c>
      <c r="N980" t="s">
        <v>8271</v>
      </c>
      <c r="O980" s="1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 s="1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0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10">
        <v>96</v>
      </c>
      <c r="M981" t="b">
        <v>0</v>
      </c>
      <c r="N981" t="s">
        <v>8271</v>
      </c>
      <c r="O981" s="10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 s="10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0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10">
        <v>31</v>
      </c>
      <c r="M982" t="b">
        <v>0</v>
      </c>
      <c r="N982" t="s">
        <v>8271</v>
      </c>
      <c r="O982" s="10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 s="10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0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10">
        <v>4</v>
      </c>
      <c r="M983" t="b">
        <v>0</v>
      </c>
      <c r="N983" t="s">
        <v>8271</v>
      </c>
      <c r="O983" s="10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 s="10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0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10">
        <v>3</v>
      </c>
      <c r="M984" t="b">
        <v>0</v>
      </c>
      <c r="N984" t="s">
        <v>8271</v>
      </c>
      <c r="O984" s="10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 s="10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0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10">
        <v>179</v>
      </c>
      <c r="M985" t="b">
        <v>0</v>
      </c>
      <c r="N985" t="s">
        <v>8271</v>
      </c>
      <c r="O985" s="10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 s="10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0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10">
        <v>3</v>
      </c>
      <c r="M986" t="b">
        <v>0</v>
      </c>
      <c r="N986" t="s">
        <v>8271</v>
      </c>
      <c r="O986" s="10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 s="10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0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10">
        <v>23</v>
      </c>
      <c r="M987" t="b">
        <v>0</v>
      </c>
      <c r="N987" t="s">
        <v>8271</v>
      </c>
      <c r="O987" s="10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 s="10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0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10">
        <v>23</v>
      </c>
      <c r="M988" t="b">
        <v>0</v>
      </c>
      <c r="N988" t="s">
        <v>8271</v>
      </c>
      <c r="O988" s="10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 s="10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0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10">
        <v>41</v>
      </c>
      <c r="M989" t="b">
        <v>0</v>
      </c>
      <c r="N989" t="s">
        <v>8271</v>
      </c>
      <c r="O989" s="10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 s="10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10">
        <v>0</v>
      </c>
      <c r="M990" t="b">
        <v>0</v>
      </c>
      <c r="N990" t="s">
        <v>8271</v>
      </c>
      <c r="O990" s="1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 s="1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0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10">
        <v>32</v>
      </c>
      <c r="M991" t="b">
        <v>0</v>
      </c>
      <c r="N991" t="s">
        <v>8271</v>
      </c>
      <c r="O991" s="10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 s="10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0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10">
        <v>2</v>
      </c>
      <c r="M992" t="b">
        <v>0</v>
      </c>
      <c r="N992" t="s">
        <v>8271</v>
      </c>
      <c r="O992" s="10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 s="10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0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10">
        <v>7</v>
      </c>
      <c r="M993" t="b">
        <v>0</v>
      </c>
      <c r="N993" t="s">
        <v>8271</v>
      </c>
      <c r="O993" s="10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 s="10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0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10">
        <v>4</v>
      </c>
      <c r="M994" t="b">
        <v>0</v>
      </c>
      <c r="N994" t="s">
        <v>8271</v>
      </c>
      <c r="O994" s="10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 s="10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0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10">
        <v>196</v>
      </c>
      <c r="M995" t="b">
        <v>0</v>
      </c>
      <c r="N995" t="s">
        <v>8271</v>
      </c>
      <c r="O995" s="10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 s="10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0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10">
        <v>11</v>
      </c>
      <c r="M996" t="b">
        <v>0</v>
      </c>
      <c r="N996" t="s">
        <v>8271</v>
      </c>
      <c r="O996" s="10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 s="10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0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10">
        <v>9</v>
      </c>
      <c r="M997" t="b">
        <v>0</v>
      </c>
      <c r="N997" t="s">
        <v>8271</v>
      </c>
      <c r="O997" s="10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 s="10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0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10">
        <v>5</v>
      </c>
      <c r="M998" t="b">
        <v>0</v>
      </c>
      <c r="N998" t="s">
        <v>8271</v>
      </c>
      <c r="O998" s="10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 s="10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0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10">
        <v>8</v>
      </c>
      <c r="M999" t="b">
        <v>0</v>
      </c>
      <c r="N999" t="s">
        <v>8271</v>
      </c>
      <c r="O999" s="10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 s="10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10">
        <v>229</v>
      </c>
      <c r="M1000" t="b">
        <v>0</v>
      </c>
      <c r="N1000" t="s">
        <v>8271</v>
      </c>
      <c r="O1000" s="1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 s="1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0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10">
        <v>40</v>
      </c>
      <c r="M1001" t="b">
        <v>0</v>
      </c>
      <c r="N1001" t="s">
        <v>8271</v>
      </c>
      <c r="O1001" s="10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 s="10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0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10">
        <v>6</v>
      </c>
      <c r="M1002" t="b">
        <v>0</v>
      </c>
      <c r="N1002" t="s">
        <v>8271</v>
      </c>
      <c r="O1002" s="10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 s="10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0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10">
        <v>4</v>
      </c>
      <c r="M1003" t="b">
        <v>0</v>
      </c>
      <c r="N1003" t="s">
        <v>8271</v>
      </c>
      <c r="O1003" s="10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 s="10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0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10">
        <v>22</v>
      </c>
      <c r="M1004" t="b">
        <v>0</v>
      </c>
      <c r="N1004" t="s">
        <v>8271</v>
      </c>
      <c r="O1004" s="10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 s="10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0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10">
        <v>15</v>
      </c>
      <c r="M1005" t="b">
        <v>0</v>
      </c>
      <c r="N1005" t="s">
        <v>8271</v>
      </c>
      <c r="O1005" s="10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 s="10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0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10">
        <v>95</v>
      </c>
      <c r="M1006" t="b">
        <v>0</v>
      </c>
      <c r="N1006" t="s">
        <v>8271</v>
      </c>
      <c r="O1006" s="10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 s="10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0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10">
        <v>161</v>
      </c>
      <c r="M1007" t="b">
        <v>0</v>
      </c>
      <c r="N1007" t="s">
        <v>8271</v>
      </c>
      <c r="O1007" s="10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 s="10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0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10">
        <v>8</v>
      </c>
      <c r="M1008" t="b">
        <v>0</v>
      </c>
      <c r="N1008" t="s">
        <v>8271</v>
      </c>
      <c r="O1008" s="10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 s="10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0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10">
        <v>76</v>
      </c>
      <c r="M1009" t="b">
        <v>0</v>
      </c>
      <c r="N1009" t="s">
        <v>8271</v>
      </c>
      <c r="O1009" s="10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 s="10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10">
        <v>1</v>
      </c>
      <c r="M1010" t="b">
        <v>0</v>
      </c>
      <c r="N1010" t="s">
        <v>8271</v>
      </c>
      <c r="O1010" s="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 s="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0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10">
        <v>101</v>
      </c>
      <c r="M1011" t="b">
        <v>0</v>
      </c>
      <c r="N1011" t="s">
        <v>8271</v>
      </c>
      <c r="O1011" s="10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 s="10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0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10">
        <v>4</v>
      </c>
      <c r="M1012" t="b">
        <v>0</v>
      </c>
      <c r="N1012" t="s">
        <v>8271</v>
      </c>
      <c r="O1012" s="10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 s="10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0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10">
        <v>1</v>
      </c>
      <c r="M1013" t="b">
        <v>0</v>
      </c>
      <c r="N1013" t="s">
        <v>8271</v>
      </c>
      <c r="O1013" s="10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 s="10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0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10">
        <v>775</v>
      </c>
      <c r="M1014" t="b">
        <v>0</v>
      </c>
      <c r="N1014" t="s">
        <v>8271</v>
      </c>
      <c r="O1014" s="10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 s="10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0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10">
        <v>90</v>
      </c>
      <c r="M1015" t="b">
        <v>0</v>
      </c>
      <c r="N1015" t="s">
        <v>8271</v>
      </c>
      <c r="O1015" s="10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 s="10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0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10">
        <v>16</v>
      </c>
      <c r="M1016" t="b">
        <v>0</v>
      </c>
      <c r="N1016" t="s">
        <v>8271</v>
      </c>
      <c r="O1016" s="10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 s="10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0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10">
        <v>6</v>
      </c>
      <c r="M1017" t="b">
        <v>0</v>
      </c>
      <c r="N1017" t="s">
        <v>8271</v>
      </c>
      <c r="O1017" s="10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 s="10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0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10">
        <v>38</v>
      </c>
      <c r="M1018" t="b">
        <v>0</v>
      </c>
      <c r="N1018" t="s">
        <v>8271</v>
      </c>
      <c r="O1018" s="10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 s="10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0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10">
        <v>355</v>
      </c>
      <c r="M1019" t="b">
        <v>0</v>
      </c>
      <c r="N1019" t="s">
        <v>8271</v>
      </c>
      <c r="O1019" s="10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 s="10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10">
        <v>7</v>
      </c>
      <c r="M1020" t="b">
        <v>0</v>
      </c>
      <c r="N1020" t="s">
        <v>8271</v>
      </c>
      <c r="O1020" s="1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 s="1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0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10">
        <v>400</v>
      </c>
      <c r="M1021" t="b">
        <v>0</v>
      </c>
      <c r="N1021" t="s">
        <v>8271</v>
      </c>
      <c r="O1021" s="10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 s="10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0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10">
        <v>30</v>
      </c>
      <c r="M1022" t="b">
        <v>1</v>
      </c>
      <c r="N1022" t="s">
        <v>8278</v>
      </c>
      <c r="O1022" s="10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 s="10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0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10">
        <v>478</v>
      </c>
      <c r="M1023" t="b">
        <v>1</v>
      </c>
      <c r="N1023" t="s">
        <v>8278</v>
      </c>
      <c r="O1023" s="10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 s="10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0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10">
        <v>74</v>
      </c>
      <c r="M1024" t="b">
        <v>1</v>
      </c>
      <c r="N1024" t="s">
        <v>8278</v>
      </c>
      <c r="O1024" s="10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 s="10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0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10">
        <v>131</v>
      </c>
      <c r="M1025" t="b">
        <v>1</v>
      </c>
      <c r="N1025" t="s">
        <v>8278</v>
      </c>
      <c r="O1025" s="10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 s="10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0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10">
        <v>61</v>
      </c>
      <c r="M1026" t="b">
        <v>1</v>
      </c>
      <c r="N1026" t="s">
        <v>8278</v>
      </c>
      <c r="O1026" s="10">
        <f t="shared" ref="O1026:O1089" si="80">ROUND(E1026/D1026*100, )</f>
        <v>119</v>
      </c>
      <c r="P1026" s="10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 s="10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0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10">
        <v>1071</v>
      </c>
      <c r="M1027" t="b">
        <v>1</v>
      </c>
      <c r="N1027" t="s">
        <v>8278</v>
      </c>
      <c r="O1027" s="10">
        <f t="shared" si="80"/>
        <v>110</v>
      </c>
      <c r="P1027" s="10">
        <f t="shared" ref="P1027:P1090" si="81">IFERROR(ROUND(E1027/L1027, 2), 0)</f>
        <v>71.849999999999994</v>
      </c>
      <c r="Q1027" s="12" t="s">
        <v>8323</v>
      </c>
      <c r="R1027" t="s">
        <v>8328</v>
      </c>
      <c r="S1027" s="17">
        <f t="shared" ref="S1027:S1090" si="82">(((J1027/60)/60)/24)+DATE(1970, 1, 1)</f>
        <v>42049.833761574075</v>
      </c>
      <c r="T1027" s="17">
        <f t="shared" ref="T1027:T1090" si="83">(((I1027/60)/60)/24)+DATE(1970, 1, 1)</f>
        <v>42079.792094907403</v>
      </c>
      <c r="U1027" s="10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0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10">
        <v>122</v>
      </c>
      <c r="M1028" t="b">
        <v>1</v>
      </c>
      <c r="N1028" t="s">
        <v>8278</v>
      </c>
      <c r="O1028" s="10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 s="10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0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10">
        <v>111</v>
      </c>
      <c r="M1029" t="b">
        <v>1</v>
      </c>
      <c r="N1029" t="s">
        <v>8278</v>
      </c>
      <c r="O1029" s="10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 s="10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10">
        <v>255</v>
      </c>
      <c r="M1030" t="b">
        <v>1</v>
      </c>
      <c r="N1030" t="s">
        <v>8278</v>
      </c>
      <c r="O1030" s="1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 s="1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0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10">
        <v>141</v>
      </c>
      <c r="M1031" t="b">
        <v>1</v>
      </c>
      <c r="N1031" t="s">
        <v>8278</v>
      </c>
      <c r="O1031" s="10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 s="10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0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10">
        <v>159</v>
      </c>
      <c r="M1032" t="b">
        <v>1</v>
      </c>
      <c r="N1032" t="s">
        <v>8278</v>
      </c>
      <c r="O1032" s="10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 s="10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0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10">
        <v>99</v>
      </c>
      <c r="M1033" t="b">
        <v>1</v>
      </c>
      <c r="N1033" t="s">
        <v>8278</v>
      </c>
      <c r="O1033" s="10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 s="10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0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10">
        <v>96</v>
      </c>
      <c r="M1034" t="b">
        <v>1</v>
      </c>
      <c r="N1034" t="s">
        <v>8278</v>
      </c>
      <c r="O1034" s="10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 s="10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0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10">
        <v>27</v>
      </c>
      <c r="M1035" t="b">
        <v>1</v>
      </c>
      <c r="N1035" t="s">
        <v>8278</v>
      </c>
      <c r="O1035" s="10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 s="10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0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10">
        <v>166</v>
      </c>
      <c r="M1036" t="b">
        <v>1</v>
      </c>
      <c r="N1036" t="s">
        <v>8278</v>
      </c>
      <c r="O1036" s="10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 s="10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0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10">
        <v>76</v>
      </c>
      <c r="M1037" t="b">
        <v>1</v>
      </c>
      <c r="N1037" t="s">
        <v>8278</v>
      </c>
      <c r="O1037" s="10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 s="10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0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10">
        <v>211</v>
      </c>
      <c r="M1038" t="b">
        <v>1</v>
      </c>
      <c r="N1038" t="s">
        <v>8278</v>
      </c>
      <c r="O1038" s="10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 s="10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0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10">
        <v>21</v>
      </c>
      <c r="M1039" t="b">
        <v>1</v>
      </c>
      <c r="N1039" t="s">
        <v>8278</v>
      </c>
      <c r="O1039" s="10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 s="10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10">
        <v>61</v>
      </c>
      <c r="M1040" t="b">
        <v>1</v>
      </c>
      <c r="N1040" t="s">
        <v>8278</v>
      </c>
      <c r="O1040" s="1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 s="1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0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10">
        <v>30</v>
      </c>
      <c r="M1041" t="b">
        <v>1</v>
      </c>
      <c r="N1041" t="s">
        <v>8278</v>
      </c>
      <c r="O1041" s="10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 s="10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0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10">
        <v>1</v>
      </c>
      <c r="M1042" t="b">
        <v>0</v>
      </c>
      <c r="N1042" t="s">
        <v>8279</v>
      </c>
      <c r="O1042" s="10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 s="10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0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10">
        <v>0</v>
      </c>
      <c r="M1043" t="b">
        <v>0</v>
      </c>
      <c r="N1043" t="s">
        <v>8279</v>
      </c>
      <c r="O1043" s="10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 s="10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0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10">
        <v>1</v>
      </c>
      <c r="M1044" t="b">
        <v>0</v>
      </c>
      <c r="N1044" t="s">
        <v>8279</v>
      </c>
      <c r="O1044" s="10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 s="10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0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10">
        <v>292</v>
      </c>
      <c r="M1045" t="b">
        <v>0</v>
      </c>
      <c r="N1045" t="s">
        <v>8279</v>
      </c>
      <c r="O1045" s="10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 s="10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0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10">
        <v>2</v>
      </c>
      <c r="M1046" t="b">
        <v>0</v>
      </c>
      <c r="N1046" t="s">
        <v>8279</v>
      </c>
      <c r="O1046" s="10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 s="10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0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10">
        <v>8</v>
      </c>
      <c r="M1047" t="b">
        <v>0</v>
      </c>
      <c r="N1047" t="s">
        <v>8279</v>
      </c>
      <c r="O1047" s="10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 s="10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0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10">
        <v>0</v>
      </c>
      <c r="M1048" t="b">
        <v>0</v>
      </c>
      <c r="N1048" t="s">
        <v>8279</v>
      </c>
      <c r="O1048" s="10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 s="10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0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10">
        <v>1</v>
      </c>
      <c r="M1049" t="b">
        <v>0</v>
      </c>
      <c r="N1049" t="s">
        <v>8279</v>
      </c>
      <c r="O1049" s="10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 s="10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10">
        <v>4</v>
      </c>
      <c r="M1050" t="b">
        <v>0</v>
      </c>
      <c r="N1050" t="s">
        <v>8279</v>
      </c>
      <c r="O1050" s="1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 s="1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0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10">
        <v>0</v>
      </c>
      <c r="M1051" t="b">
        <v>0</v>
      </c>
      <c r="N1051" t="s">
        <v>8279</v>
      </c>
      <c r="O1051" s="10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 s="10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0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10">
        <v>0</v>
      </c>
      <c r="M1052" t="b">
        <v>0</v>
      </c>
      <c r="N1052" t="s">
        <v>8279</v>
      </c>
      <c r="O1052" s="10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 s="10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0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10">
        <v>0</v>
      </c>
      <c r="M1053" t="b">
        <v>0</v>
      </c>
      <c r="N1053" t="s">
        <v>8279</v>
      </c>
      <c r="O1053" s="10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 s="10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0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10">
        <v>0</v>
      </c>
      <c r="M1054" t="b">
        <v>0</v>
      </c>
      <c r="N1054" t="s">
        <v>8279</v>
      </c>
      <c r="O1054" s="10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 s="10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0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10">
        <v>1</v>
      </c>
      <c r="M1055" t="b">
        <v>0</v>
      </c>
      <c r="N1055" t="s">
        <v>8279</v>
      </c>
      <c r="O1055" s="10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 s="10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0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10">
        <v>0</v>
      </c>
      <c r="M1056" t="b">
        <v>0</v>
      </c>
      <c r="N1056" t="s">
        <v>8279</v>
      </c>
      <c r="O1056" s="10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 s="10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0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10">
        <v>0</v>
      </c>
      <c r="M1057" t="b">
        <v>0</v>
      </c>
      <c r="N1057" t="s">
        <v>8279</v>
      </c>
      <c r="O1057" s="10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 s="10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0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10">
        <v>0</v>
      </c>
      <c r="M1058" t="b">
        <v>0</v>
      </c>
      <c r="N1058" t="s">
        <v>8279</v>
      </c>
      <c r="O1058" s="10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 s="10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0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10">
        <v>0</v>
      </c>
      <c r="M1059" t="b">
        <v>0</v>
      </c>
      <c r="N1059" t="s">
        <v>8279</v>
      </c>
      <c r="O1059" s="10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 s="10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10">
        <v>0</v>
      </c>
      <c r="M1060" t="b">
        <v>0</v>
      </c>
      <c r="N1060" t="s">
        <v>8279</v>
      </c>
      <c r="O1060" s="1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 s="1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0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10">
        <v>0</v>
      </c>
      <c r="M1061" t="b">
        <v>0</v>
      </c>
      <c r="N1061" t="s">
        <v>8279</v>
      </c>
      <c r="O1061" s="10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 s="10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0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10">
        <v>1</v>
      </c>
      <c r="M1062" t="b">
        <v>0</v>
      </c>
      <c r="N1062" t="s">
        <v>8279</v>
      </c>
      <c r="O1062" s="10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 s="10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0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10">
        <v>0</v>
      </c>
      <c r="M1063" t="b">
        <v>0</v>
      </c>
      <c r="N1063" t="s">
        <v>8279</v>
      </c>
      <c r="O1063" s="10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 s="10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0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10">
        <v>4</v>
      </c>
      <c r="M1064" t="b">
        <v>0</v>
      </c>
      <c r="N1064" t="s">
        <v>8279</v>
      </c>
      <c r="O1064" s="10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 s="10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0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10">
        <v>0</v>
      </c>
      <c r="M1065" t="b">
        <v>0</v>
      </c>
      <c r="N1065" t="s">
        <v>8279</v>
      </c>
      <c r="O1065" s="10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 s="10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0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10">
        <v>123</v>
      </c>
      <c r="M1066" t="b">
        <v>0</v>
      </c>
      <c r="N1066" t="s">
        <v>8280</v>
      </c>
      <c r="O1066" s="10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 s="10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0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10">
        <v>5</v>
      </c>
      <c r="M1067" t="b">
        <v>0</v>
      </c>
      <c r="N1067" t="s">
        <v>8280</v>
      </c>
      <c r="O1067" s="10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 s="10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0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10">
        <v>148</v>
      </c>
      <c r="M1068" t="b">
        <v>0</v>
      </c>
      <c r="N1068" t="s">
        <v>8280</v>
      </c>
      <c r="O1068" s="10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 s="10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0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10">
        <v>10</v>
      </c>
      <c r="M1069" t="b">
        <v>0</v>
      </c>
      <c r="N1069" t="s">
        <v>8280</v>
      </c>
      <c r="O1069" s="10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 s="10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10">
        <v>4</v>
      </c>
      <c r="M1070" t="b">
        <v>0</v>
      </c>
      <c r="N1070" t="s">
        <v>8280</v>
      </c>
      <c r="O1070" s="1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 s="1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0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10">
        <v>21</v>
      </c>
      <c r="M1071" t="b">
        <v>0</v>
      </c>
      <c r="N1071" t="s">
        <v>8280</v>
      </c>
      <c r="O1071" s="10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 s="10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0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10">
        <v>2</v>
      </c>
      <c r="M1072" t="b">
        <v>0</v>
      </c>
      <c r="N1072" t="s">
        <v>8280</v>
      </c>
      <c r="O1072" s="10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 s="10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0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10">
        <v>0</v>
      </c>
      <c r="M1073" t="b">
        <v>0</v>
      </c>
      <c r="N1073" t="s">
        <v>8280</v>
      </c>
      <c r="O1073" s="10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 s="10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0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10">
        <v>4</v>
      </c>
      <c r="M1074" t="b">
        <v>0</v>
      </c>
      <c r="N1074" t="s">
        <v>8280</v>
      </c>
      <c r="O1074" s="10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 s="10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0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10">
        <v>1</v>
      </c>
      <c r="M1075" t="b">
        <v>0</v>
      </c>
      <c r="N1075" t="s">
        <v>8280</v>
      </c>
      <c r="O1075" s="10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 s="10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0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10">
        <v>30</v>
      </c>
      <c r="M1076" t="b">
        <v>0</v>
      </c>
      <c r="N1076" t="s">
        <v>8280</v>
      </c>
      <c r="O1076" s="10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 s="10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0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10">
        <v>3</v>
      </c>
      <c r="M1077" t="b">
        <v>0</v>
      </c>
      <c r="N1077" t="s">
        <v>8280</v>
      </c>
      <c r="O1077" s="10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 s="10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0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10">
        <v>975</v>
      </c>
      <c r="M1078" t="b">
        <v>0</v>
      </c>
      <c r="N1078" t="s">
        <v>8280</v>
      </c>
      <c r="O1078" s="10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 s="10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0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10">
        <v>167</v>
      </c>
      <c r="M1079" t="b">
        <v>0</v>
      </c>
      <c r="N1079" t="s">
        <v>8280</v>
      </c>
      <c r="O1079" s="10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 s="10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10">
        <v>5</v>
      </c>
      <c r="M1080" t="b">
        <v>0</v>
      </c>
      <c r="N1080" t="s">
        <v>8280</v>
      </c>
      <c r="O1080" s="1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 s="1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0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10">
        <v>18</v>
      </c>
      <c r="M1081" t="b">
        <v>0</v>
      </c>
      <c r="N1081" t="s">
        <v>8280</v>
      </c>
      <c r="O1081" s="10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 s="10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0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10">
        <v>98</v>
      </c>
      <c r="M1082" t="b">
        <v>0</v>
      </c>
      <c r="N1082" t="s">
        <v>8280</v>
      </c>
      <c r="O1082" s="10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 s="10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0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10">
        <v>4</v>
      </c>
      <c r="M1083" t="b">
        <v>0</v>
      </c>
      <c r="N1083" t="s">
        <v>8280</v>
      </c>
      <c r="O1083" s="10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 s="10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0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10">
        <v>3</v>
      </c>
      <c r="M1084" t="b">
        <v>0</v>
      </c>
      <c r="N1084" t="s">
        <v>8280</v>
      </c>
      <c r="O1084" s="10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 s="10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0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10">
        <v>1</v>
      </c>
      <c r="M1085" t="b">
        <v>0</v>
      </c>
      <c r="N1085" t="s">
        <v>8280</v>
      </c>
      <c r="O1085" s="10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 s="10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0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10">
        <v>0</v>
      </c>
      <c r="M1086" t="b">
        <v>0</v>
      </c>
      <c r="N1086" t="s">
        <v>8280</v>
      </c>
      <c r="O1086" s="10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 s="10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0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10">
        <v>9</v>
      </c>
      <c r="M1087" t="b">
        <v>0</v>
      </c>
      <c r="N1087" t="s">
        <v>8280</v>
      </c>
      <c r="O1087" s="10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 s="10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0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10">
        <v>2</v>
      </c>
      <c r="M1088" t="b">
        <v>0</v>
      </c>
      <c r="N1088" t="s">
        <v>8280</v>
      </c>
      <c r="O1088" s="10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 s="10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0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10">
        <v>0</v>
      </c>
      <c r="M1089" t="b">
        <v>0</v>
      </c>
      <c r="N1089" t="s">
        <v>8280</v>
      </c>
      <c r="O1089" s="10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 s="10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10">
        <v>147</v>
      </c>
      <c r="M1090" t="b">
        <v>0</v>
      </c>
      <c r="N1090" t="s">
        <v>8280</v>
      </c>
      <c r="O1090" s="10">
        <f t="shared" ref="O1090:O1153" si="85">ROUND(E1090/D1090*100, )</f>
        <v>14</v>
      </c>
      <c r="P1090" s="1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 s="1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0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10">
        <v>49</v>
      </c>
      <c r="M1091" t="b">
        <v>0</v>
      </c>
      <c r="N1091" t="s">
        <v>8280</v>
      </c>
      <c r="O1091" s="10">
        <f t="shared" si="85"/>
        <v>8</v>
      </c>
      <c r="P1091" s="10">
        <f t="shared" ref="P1091:P1154" si="86">IFERROR(ROUND(E1091/L1091, 2), 0)</f>
        <v>23.96</v>
      </c>
      <c r="Q1091" s="12" t="s">
        <v>8331</v>
      </c>
      <c r="R1091" t="s">
        <v>8332</v>
      </c>
      <c r="S1091" s="17">
        <f t="shared" ref="S1091:S1154" si="87">(((J1091/60)/60)/24)+DATE(1970, 1, 1)</f>
        <v>42151.189525462964</v>
      </c>
      <c r="T1091" s="17">
        <f t="shared" ref="T1091:T1154" si="88">(((I1091/60)/60)/24)+DATE(1970, 1, 1)</f>
        <v>42181.189525462964</v>
      </c>
      <c r="U1091" s="10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0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10">
        <v>1</v>
      </c>
      <c r="M1092" t="b">
        <v>0</v>
      </c>
      <c r="N1092" t="s">
        <v>8280</v>
      </c>
      <c r="O1092" s="10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 s="10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0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10">
        <v>2</v>
      </c>
      <c r="M1093" t="b">
        <v>0</v>
      </c>
      <c r="N1093" t="s">
        <v>8280</v>
      </c>
      <c r="O1093" s="10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 s="10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0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10">
        <v>7</v>
      </c>
      <c r="M1094" t="b">
        <v>0</v>
      </c>
      <c r="N1094" t="s">
        <v>8280</v>
      </c>
      <c r="O1094" s="10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 s="10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0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10">
        <v>4</v>
      </c>
      <c r="M1095" t="b">
        <v>0</v>
      </c>
      <c r="N1095" t="s">
        <v>8280</v>
      </c>
      <c r="O1095" s="10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 s="10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0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10">
        <v>27</v>
      </c>
      <c r="M1096" t="b">
        <v>0</v>
      </c>
      <c r="N1096" t="s">
        <v>8280</v>
      </c>
      <c r="O1096" s="10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 s="10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0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10">
        <v>94</v>
      </c>
      <c r="M1097" t="b">
        <v>0</v>
      </c>
      <c r="N1097" t="s">
        <v>8280</v>
      </c>
      <c r="O1097" s="10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 s="10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0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10">
        <v>29</v>
      </c>
      <c r="M1098" t="b">
        <v>0</v>
      </c>
      <c r="N1098" t="s">
        <v>8280</v>
      </c>
      <c r="O1098" s="10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 s="10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0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10">
        <v>7</v>
      </c>
      <c r="M1099" t="b">
        <v>0</v>
      </c>
      <c r="N1099" t="s">
        <v>8280</v>
      </c>
      <c r="O1099" s="10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 s="10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10">
        <v>22</v>
      </c>
      <c r="M1100" t="b">
        <v>0</v>
      </c>
      <c r="N1100" t="s">
        <v>8280</v>
      </c>
      <c r="O1100" s="1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 s="1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0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10">
        <v>1</v>
      </c>
      <c r="M1101" t="b">
        <v>0</v>
      </c>
      <c r="N1101" t="s">
        <v>8280</v>
      </c>
      <c r="O1101" s="10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 s="10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0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10">
        <v>10</v>
      </c>
      <c r="M1102" t="b">
        <v>0</v>
      </c>
      <c r="N1102" t="s">
        <v>8280</v>
      </c>
      <c r="O1102" s="10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 s="10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0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10">
        <v>6</v>
      </c>
      <c r="M1103" t="b">
        <v>0</v>
      </c>
      <c r="N1103" t="s">
        <v>8280</v>
      </c>
      <c r="O1103" s="10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 s="10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0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10">
        <v>24</v>
      </c>
      <c r="M1104" t="b">
        <v>0</v>
      </c>
      <c r="N1104" t="s">
        <v>8280</v>
      </c>
      <c r="O1104" s="10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 s="10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0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10">
        <v>15</v>
      </c>
      <c r="M1105" t="b">
        <v>0</v>
      </c>
      <c r="N1105" t="s">
        <v>8280</v>
      </c>
      <c r="O1105" s="10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 s="10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0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10">
        <v>37</v>
      </c>
      <c r="M1106" t="b">
        <v>0</v>
      </c>
      <c r="N1106" t="s">
        <v>8280</v>
      </c>
      <c r="O1106" s="10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 s="10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0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10">
        <v>20</v>
      </c>
      <c r="M1107" t="b">
        <v>0</v>
      </c>
      <c r="N1107" t="s">
        <v>8280</v>
      </c>
      <c r="O1107" s="10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 s="10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0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10">
        <v>7</v>
      </c>
      <c r="M1108" t="b">
        <v>0</v>
      </c>
      <c r="N1108" t="s">
        <v>8280</v>
      </c>
      <c r="O1108" s="10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 s="10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0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10">
        <v>0</v>
      </c>
      <c r="M1109" t="b">
        <v>0</v>
      </c>
      <c r="N1109" t="s">
        <v>8280</v>
      </c>
      <c r="O1109" s="10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 s="10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10">
        <v>21</v>
      </c>
      <c r="M1110" t="b">
        <v>0</v>
      </c>
      <c r="N1110" t="s">
        <v>8280</v>
      </c>
      <c r="O1110" s="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 s="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0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10">
        <v>3</v>
      </c>
      <c r="M1111" t="b">
        <v>0</v>
      </c>
      <c r="N1111" t="s">
        <v>8280</v>
      </c>
      <c r="O1111" s="10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 s="10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0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10">
        <v>11</v>
      </c>
      <c r="M1112" t="b">
        <v>0</v>
      </c>
      <c r="N1112" t="s">
        <v>8280</v>
      </c>
      <c r="O1112" s="10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 s="10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0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10">
        <v>1</v>
      </c>
      <c r="M1113" t="b">
        <v>0</v>
      </c>
      <c r="N1113" t="s">
        <v>8280</v>
      </c>
      <c r="O1113" s="10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 s="10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0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10">
        <v>312</v>
      </c>
      <c r="M1114" t="b">
        <v>0</v>
      </c>
      <c r="N1114" t="s">
        <v>8280</v>
      </c>
      <c r="O1114" s="10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 s="10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0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10">
        <v>1</v>
      </c>
      <c r="M1115" t="b">
        <v>0</v>
      </c>
      <c r="N1115" t="s">
        <v>8280</v>
      </c>
      <c r="O1115" s="10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 s="10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0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10">
        <v>3</v>
      </c>
      <c r="M1116" t="b">
        <v>0</v>
      </c>
      <c r="N1116" t="s">
        <v>8280</v>
      </c>
      <c r="O1116" s="10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 s="10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0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10">
        <v>4</v>
      </c>
      <c r="M1117" t="b">
        <v>0</v>
      </c>
      <c r="N1117" t="s">
        <v>8280</v>
      </c>
      <c r="O1117" s="10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 s="10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0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10">
        <v>10</v>
      </c>
      <c r="M1118" t="b">
        <v>0</v>
      </c>
      <c r="N1118" t="s">
        <v>8280</v>
      </c>
      <c r="O1118" s="10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 s="10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0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10">
        <v>8</v>
      </c>
      <c r="M1119" t="b">
        <v>0</v>
      </c>
      <c r="N1119" t="s">
        <v>8280</v>
      </c>
      <c r="O1119" s="10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 s="10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10">
        <v>3</v>
      </c>
      <c r="M1120" t="b">
        <v>0</v>
      </c>
      <c r="N1120" t="s">
        <v>8280</v>
      </c>
      <c r="O1120" s="1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 s="1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0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10">
        <v>1</v>
      </c>
      <c r="M1121" t="b">
        <v>0</v>
      </c>
      <c r="N1121" t="s">
        <v>8280</v>
      </c>
      <c r="O1121" s="10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 s="10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0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10">
        <v>0</v>
      </c>
      <c r="M1122" t="b">
        <v>0</v>
      </c>
      <c r="N1122" t="s">
        <v>8280</v>
      </c>
      <c r="O1122" s="10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 s="10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0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10">
        <v>5</v>
      </c>
      <c r="M1123" t="b">
        <v>0</v>
      </c>
      <c r="N1123" t="s">
        <v>8280</v>
      </c>
      <c r="O1123" s="10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 s="10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0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10">
        <v>0</v>
      </c>
      <c r="M1124" t="b">
        <v>0</v>
      </c>
      <c r="N1124" t="s">
        <v>8280</v>
      </c>
      <c r="O1124" s="10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 s="10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0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10">
        <v>3</v>
      </c>
      <c r="M1125" t="b">
        <v>0</v>
      </c>
      <c r="N1125" t="s">
        <v>8280</v>
      </c>
      <c r="O1125" s="10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 s="10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0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10">
        <v>7</v>
      </c>
      <c r="M1126" t="b">
        <v>0</v>
      </c>
      <c r="N1126" t="s">
        <v>8281</v>
      </c>
      <c r="O1126" s="10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 s="10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0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10">
        <v>0</v>
      </c>
      <c r="M1127" t="b">
        <v>0</v>
      </c>
      <c r="N1127" t="s">
        <v>8281</v>
      </c>
      <c r="O1127" s="10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 s="10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0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10">
        <v>2</v>
      </c>
      <c r="M1128" t="b">
        <v>0</v>
      </c>
      <c r="N1128" t="s">
        <v>8281</v>
      </c>
      <c r="O1128" s="10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 s="10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0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10">
        <v>23</v>
      </c>
      <c r="M1129" t="b">
        <v>0</v>
      </c>
      <c r="N1129" t="s">
        <v>8281</v>
      </c>
      <c r="O1129" s="10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 s="10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10">
        <v>1</v>
      </c>
      <c r="M1130" t="b">
        <v>0</v>
      </c>
      <c r="N1130" t="s">
        <v>8281</v>
      </c>
      <c r="O1130" s="1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 s="1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0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10">
        <v>2</v>
      </c>
      <c r="M1131" t="b">
        <v>0</v>
      </c>
      <c r="N1131" t="s">
        <v>8281</v>
      </c>
      <c r="O1131" s="10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 s="10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0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10">
        <v>3</v>
      </c>
      <c r="M1132" t="b">
        <v>0</v>
      </c>
      <c r="N1132" t="s">
        <v>8281</v>
      </c>
      <c r="O1132" s="10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 s="10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0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10">
        <v>0</v>
      </c>
      <c r="M1133" t="b">
        <v>0</v>
      </c>
      <c r="N1133" t="s">
        <v>8281</v>
      </c>
      <c r="O1133" s="10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 s="10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0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10">
        <v>13</v>
      </c>
      <c r="M1134" t="b">
        <v>0</v>
      </c>
      <c r="N1134" t="s">
        <v>8281</v>
      </c>
      <c r="O1134" s="10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 s="10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0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10">
        <v>1</v>
      </c>
      <c r="M1135" t="b">
        <v>0</v>
      </c>
      <c r="N1135" t="s">
        <v>8281</v>
      </c>
      <c r="O1135" s="10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 s="10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0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10">
        <v>1</v>
      </c>
      <c r="M1136" t="b">
        <v>0</v>
      </c>
      <c r="N1136" t="s">
        <v>8281</v>
      </c>
      <c r="O1136" s="10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 s="10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0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10">
        <v>1</v>
      </c>
      <c r="M1137" t="b">
        <v>0</v>
      </c>
      <c r="N1137" t="s">
        <v>8281</v>
      </c>
      <c r="O1137" s="10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 s="10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0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10">
        <v>6</v>
      </c>
      <c r="M1138" t="b">
        <v>0</v>
      </c>
      <c r="N1138" t="s">
        <v>8281</v>
      </c>
      <c r="O1138" s="10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 s="10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0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10">
        <v>39</v>
      </c>
      <c r="M1139" t="b">
        <v>0</v>
      </c>
      <c r="N1139" t="s">
        <v>8281</v>
      </c>
      <c r="O1139" s="10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 s="10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10">
        <v>4</v>
      </c>
      <c r="M1140" t="b">
        <v>0</v>
      </c>
      <c r="N1140" t="s">
        <v>8281</v>
      </c>
      <c r="O1140" s="1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 s="1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0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10">
        <v>1</v>
      </c>
      <c r="M1141" t="b">
        <v>0</v>
      </c>
      <c r="N1141" t="s">
        <v>8281</v>
      </c>
      <c r="O1141" s="10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 s="10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0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10">
        <v>0</v>
      </c>
      <c r="M1142" t="b">
        <v>0</v>
      </c>
      <c r="N1142" t="s">
        <v>8281</v>
      </c>
      <c r="O1142" s="10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 s="10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0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10">
        <v>0</v>
      </c>
      <c r="M1143" t="b">
        <v>0</v>
      </c>
      <c r="N1143" t="s">
        <v>8281</v>
      </c>
      <c r="O1143" s="10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 s="10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0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10">
        <v>0</v>
      </c>
      <c r="M1144" t="b">
        <v>0</v>
      </c>
      <c r="N1144" t="s">
        <v>8281</v>
      </c>
      <c r="O1144" s="10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 s="10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0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10">
        <v>8</v>
      </c>
      <c r="M1145" t="b">
        <v>0</v>
      </c>
      <c r="N1145" t="s">
        <v>8281</v>
      </c>
      <c r="O1145" s="10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 s="10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0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10">
        <v>0</v>
      </c>
      <c r="M1146" t="b">
        <v>0</v>
      </c>
      <c r="N1146" t="s">
        <v>8282</v>
      </c>
      <c r="O1146" s="10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 s="10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0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10">
        <v>1</v>
      </c>
      <c r="M1147" t="b">
        <v>0</v>
      </c>
      <c r="N1147" t="s">
        <v>8282</v>
      </c>
      <c r="O1147" s="10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 s="10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0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10">
        <v>12</v>
      </c>
      <c r="M1148" t="b">
        <v>0</v>
      </c>
      <c r="N1148" t="s">
        <v>8282</v>
      </c>
      <c r="O1148" s="10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 s="10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0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10">
        <v>0</v>
      </c>
      <c r="M1149" t="b">
        <v>0</v>
      </c>
      <c r="N1149" t="s">
        <v>8282</v>
      </c>
      <c r="O1149" s="10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 s="10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10">
        <v>3</v>
      </c>
      <c r="M1150" t="b">
        <v>0</v>
      </c>
      <c r="N1150" t="s">
        <v>8282</v>
      </c>
      <c r="O1150" s="1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 s="1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0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10">
        <v>2</v>
      </c>
      <c r="M1151" t="b">
        <v>0</v>
      </c>
      <c r="N1151" t="s">
        <v>8282</v>
      </c>
      <c r="O1151" s="10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 s="10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0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10">
        <v>6</v>
      </c>
      <c r="M1152" t="b">
        <v>0</v>
      </c>
      <c r="N1152" t="s">
        <v>8282</v>
      </c>
      <c r="O1152" s="10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 s="10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0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10">
        <v>0</v>
      </c>
      <c r="M1153" t="b">
        <v>0</v>
      </c>
      <c r="N1153" t="s">
        <v>8282</v>
      </c>
      <c r="O1153" s="10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 s="10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0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10">
        <v>15</v>
      </c>
      <c r="M1154" t="b">
        <v>0</v>
      </c>
      <c r="N1154" t="s">
        <v>8282</v>
      </c>
      <c r="O1154" s="10">
        <f t="shared" ref="O1154:O1217" si="90">ROUND(E1154/D1154*100, )</f>
        <v>6</v>
      </c>
      <c r="P1154" s="10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 s="10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0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10">
        <v>1</v>
      </c>
      <c r="M1155" t="b">
        <v>0</v>
      </c>
      <c r="N1155" t="s">
        <v>8282</v>
      </c>
      <c r="O1155" s="10">
        <f t="shared" si="90"/>
        <v>1</v>
      </c>
      <c r="P1155" s="10">
        <f t="shared" ref="P1155:P1218" si="91">IFERROR(ROUND(E1155/L1155, 2), 0)</f>
        <v>50</v>
      </c>
      <c r="Q1155" s="12" t="s">
        <v>8334</v>
      </c>
      <c r="R1155" t="s">
        <v>8335</v>
      </c>
      <c r="S1155" s="17">
        <f t="shared" ref="S1155:S1218" si="92">(((J1155/60)/60)/24)+DATE(1970, 1, 1)</f>
        <v>42143.714178240742</v>
      </c>
      <c r="T1155" s="17">
        <f t="shared" ref="T1155:T1218" si="93">(((I1155/60)/60)/24)+DATE(1970, 1, 1)</f>
        <v>42173.714178240742</v>
      </c>
      <c r="U1155" s="10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0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10">
        <v>3</v>
      </c>
      <c r="M1156" t="b">
        <v>0</v>
      </c>
      <c r="N1156" t="s">
        <v>8282</v>
      </c>
      <c r="O1156" s="10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 s="10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0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10">
        <v>8</v>
      </c>
      <c r="M1157" t="b">
        <v>0</v>
      </c>
      <c r="N1157" t="s">
        <v>8282</v>
      </c>
      <c r="O1157" s="10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 s="10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0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10">
        <v>0</v>
      </c>
      <c r="M1158" t="b">
        <v>0</v>
      </c>
      <c r="N1158" t="s">
        <v>8282</v>
      </c>
      <c r="O1158" s="10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 s="10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0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10">
        <v>3</v>
      </c>
      <c r="M1159" t="b">
        <v>0</v>
      </c>
      <c r="N1159" t="s">
        <v>8282</v>
      </c>
      <c r="O1159" s="10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 s="10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10">
        <v>3</v>
      </c>
      <c r="M1160" t="b">
        <v>0</v>
      </c>
      <c r="N1160" t="s">
        <v>8282</v>
      </c>
      <c r="O1160" s="1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 s="1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0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10">
        <v>0</v>
      </c>
      <c r="M1161" t="b">
        <v>0</v>
      </c>
      <c r="N1161" t="s">
        <v>8282</v>
      </c>
      <c r="O1161" s="10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 s="10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0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10">
        <v>19</v>
      </c>
      <c r="M1162" t="b">
        <v>0</v>
      </c>
      <c r="N1162" t="s">
        <v>8282</v>
      </c>
      <c r="O1162" s="10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 s="10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0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10">
        <v>0</v>
      </c>
      <c r="M1163" t="b">
        <v>0</v>
      </c>
      <c r="N1163" t="s">
        <v>8282</v>
      </c>
      <c r="O1163" s="10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 s="10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0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10">
        <v>2</v>
      </c>
      <c r="M1164" t="b">
        <v>0</v>
      </c>
      <c r="N1164" t="s">
        <v>8282</v>
      </c>
      <c r="O1164" s="10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 s="10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0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10">
        <v>0</v>
      </c>
      <c r="M1165" t="b">
        <v>0</v>
      </c>
      <c r="N1165" t="s">
        <v>8282</v>
      </c>
      <c r="O1165" s="10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 s="10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0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10">
        <v>0</v>
      </c>
      <c r="M1166" t="b">
        <v>0</v>
      </c>
      <c r="N1166" t="s">
        <v>8282</v>
      </c>
      <c r="O1166" s="10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 s="10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0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10">
        <v>25</v>
      </c>
      <c r="M1167" t="b">
        <v>0</v>
      </c>
      <c r="N1167" t="s">
        <v>8282</v>
      </c>
      <c r="O1167" s="10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 s="10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0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10">
        <v>8</v>
      </c>
      <c r="M1168" t="b">
        <v>0</v>
      </c>
      <c r="N1168" t="s">
        <v>8282</v>
      </c>
      <c r="O1168" s="10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 s="10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0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10">
        <v>16</v>
      </c>
      <c r="M1169" t="b">
        <v>0</v>
      </c>
      <c r="N1169" t="s">
        <v>8282</v>
      </c>
      <c r="O1169" s="10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 s="10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10">
        <v>3</v>
      </c>
      <c r="M1170" t="b">
        <v>0</v>
      </c>
      <c r="N1170" t="s">
        <v>8282</v>
      </c>
      <c r="O1170" s="1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 s="1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0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10">
        <v>3</v>
      </c>
      <c r="M1171" t="b">
        <v>0</v>
      </c>
      <c r="N1171" t="s">
        <v>8282</v>
      </c>
      <c r="O1171" s="10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 s="10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0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10">
        <v>2</v>
      </c>
      <c r="M1172" t="b">
        <v>0</v>
      </c>
      <c r="N1172" t="s">
        <v>8282</v>
      </c>
      <c r="O1172" s="10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 s="10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0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10">
        <v>1</v>
      </c>
      <c r="M1173" t="b">
        <v>0</v>
      </c>
      <c r="N1173" t="s">
        <v>8282</v>
      </c>
      <c r="O1173" s="10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 s="10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0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10">
        <v>0</v>
      </c>
      <c r="M1174" t="b">
        <v>0</v>
      </c>
      <c r="N1174" t="s">
        <v>8282</v>
      </c>
      <c r="O1174" s="10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 s="10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0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10">
        <v>1</v>
      </c>
      <c r="M1175" t="b">
        <v>0</v>
      </c>
      <c r="N1175" t="s">
        <v>8282</v>
      </c>
      <c r="O1175" s="10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 s="10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0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10">
        <v>19</v>
      </c>
      <c r="M1176" t="b">
        <v>0</v>
      </c>
      <c r="N1176" t="s">
        <v>8282</v>
      </c>
      <c r="O1176" s="10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 s="10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0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10">
        <v>9</v>
      </c>
      <c r="M1177" t="b">
        <v>0</v>
      </c>
      <c r="N1177" t="s">
        <v>8282</v>
      </c>
      <c r="O1177" s="10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 s="10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0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10">
        <v>1</v>
      </c>
      <c r="M1178" t="b">
        <v>0</v>
      </c>
      <c r="N1178" t="s">
        <v>8282</v>
      </c>
      <c r="O1178" s="10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 s="10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0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10">
        <v>0</v>
      </c>
      <c r="M1179" t="b">
        <v>0</v>
      </c>
      <c r="N1179" t="s">
        <v>8282</v>
      </c>
      <c r="O1179" s="10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 s="10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10">
        <v>1</v>
      </c>
      <c r="M1180" t="b">
        <v>0</v>
      </c>
      <c r="N1180" t="s">
        <v>8282</v>
      </c>
      <c r="O1180" s="1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 s="1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0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10">
        <v>5</v>
      </c>
      <c r="M1181" t="b">
        <v>0</v>
      </c>
      <c r="N1181" t="s">
        <v>8282</v>
      </c>
      <c r="O1181" s="10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 s="10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0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10">
        <v>85</v>
      </c>
      <c r="M1182" t="b">
        <v>0</v>
      </c>
      <c r="N1182" t="s">
        <v>8282</v>
      </c>
      <c r="O1182" s="10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 s="10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0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10">
        <v>3</v>
      </c>
      <c r="M1183" t="b">
        <v>0</v>
      </c>
      <c r="N1183" t="s">
        <v>8282</v>
      </c>
      <c r="O1183" s="10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 s="10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0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10">
        <v>4</v>
      </c>
      <c r="M1184" t="b">
        <v>0</v>
      </c>
      <c r="N1184" t="s">
        <v>8282</v>
      </c>
      <c r="O1184" s="10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 s="10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0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10">
        <v>3</v>
      </c>
      <c r="M1185" t="b">
        <v>0</v>
      </c>
      <c r="N1185" t="s">
        <v>8282</v>
      </c>
      <c r="O1185" s="10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 s="10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0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10">
        <v>375</v>
      </c>
      <c r="M1186" t="b">
        <v>1</v>
      </c>
      <c r="N1186" t="s">
        <v>8283</v>
      </c>
      <c r="O1186" s="10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 s="10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0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10">
        <v>111</v>
      </c>
      <c r="M1187" t="b">
        <v>1</v>
      </c>
      <c r="N1187" t="s">
        <v>8283</v>
      </c>
      <c r="O1187" s="10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 s="10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0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10">
        <v>123</v>
      </c>
      <c r="M1188" t="b">
        <v>1</v>
      </c>
      <c r="N1188" t="s">
        <v>8283</v>
      </c>
      <c r="O1188" s="10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 s="10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0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10">
        <v>70</v>
      </c>
      <c r="M1189" t="b">
        <v>1</v>
      </c>
      <c r="N1189" t="s">
        <v>8283</v>
      </c>
      <c r="O1189" s="10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 s="10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10">
        <v>85</v>
      </c>
      <c r="M1190" t="b">
        <v>1</v>
      </c>
      <c r="N1190" t="s">
        <v>8283</v>
      </c>
      <c r="O1190" s="1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 s="1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0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10">
        <v>86</v>
      </c>
      <c r="M1191" t="b">
        <v>1</v>
      </c>
      <c r="N1191" t="s">
        <v>8283</v>
      </c>
      <c r="O1191" s="10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 s="10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0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10">
        <v>13</v>
      </c>
      <c r="M1192" t="b">
        <v>1</v>
      </c>
      <c r="N1192" t="s">
        <v>8283</v>
      </c>
      <c r="O1192" s="10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 s="10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0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10">
        <v>33</v>
      </c>
      <c r="M1193" t="b">
        <v>1</v>
      </c>
      <c r="N1193" t="s">
        <v>8283</v>
      </c>
      <c r="O1193" s="10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 s="10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0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10">
        <v>15</v>
      </c>
      <c r="M1194" t="b">
        <v>1</v>
      </c>
      <c r="N1194" t="s">
        <v>8283</v>
      </c>
      <c r="O1194" s="10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 s="10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0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10">
        <v>273</v>
      </c>
      <c r="M1195" t="b">
        <v>1</v>
      </c>
      <c r="N1195" t="s">
        <v>8283</v>
      </c>
      <c r="O1195" s="10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 s="10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0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10">
        <v>714</v>
      </c>
      <c r="M1196" t="b">
        <v>1</v>
      </c>
      <c r="N1196" t="s">
        <v>8283</v>
      </c>
      <c r="O1196" s="10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 s="10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0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10">
        <v>170</v>
      </c>
      <c r="M1197" t="b">
        <v>1</v>
      </c>
      <c r="N1197" t="s">
        <v>8283</v>
      </c>
      <c r="O1197" s="10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 s="10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0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10">
        <v>512</v>
      </c>
      <c r="M1198" t="b">
        <v>1</v>
      </c>
      <c r="N1198" t="s">
        <v>8283</v>
      </c>
      <c r="O1198" s="10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 s="10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0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10">
        <v>314</v>
      </c>
      <c r="M1199" t="b">
        <v>1</v>
      </c>
      <c r="N1199" t="s">
        <v>8283</v>
      </c>
      <c r="O1199" s="10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 s="10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10">
        <v>167</v>
      </c>
      <c r="M1200" t="b">
        <v>1</v>
      </c>
      <c r="N1200" t="s">
        <v>8283</v>
      </c>
      <c r="O1200" s="1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 s="1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0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10">
        <v>9</v>
      </c>
      <c r="M1201" t="b">
        <v>1</v>
      </c>
      <c r="N1201" t="s">
        <v>8283</v>
      </c>
      <c r="O1201" s="10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 s="10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0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10">
        <v>103</v>
      </c>
      <c r="M1202" t="b">
        <v>1</v>
      </c>
      <c r="N1202" t="s">
        <v>8283</v>
      </c>
      <c r="O1202" s="10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 s="10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0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10">
        <v>111</v>
      </c>
      <c r="M1203" t="b">
        <v>1</v>
      </c>
      <c r="N1203" t="s">
        <v>8283</v>
      </c>
      <c r="O1203" s="10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 s="10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0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10">
        <v>271</v>
      </c>
      <c r="M1204" t="b">
        <v>1</v>
      </c>
      <c r="N1204" t="s">
        <v>8283</v>
      </c>
      <c r="O1204" s="10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 s="10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0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10">
        <v>101</v>
      </c>
      <c r="M1205" t="b">
        <v>1</v>
      </c>
      <c r="N1205" t="s">
        <v>8283</v>
      </c>
      <c r="O1205" s="10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 s="10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0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10">
        <v>57</v>
      </c>
      <c r="M1206" t="b">
        <v>1</v>
      </c>
      <c r="N1206" t="s">
        <v>8283</v>
      </c>
      <c r="O1206" s="10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 s="10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0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10">
        <v>62</v>
      </c>
      <c r="M1207" t="b">
        <v>1</v>
      </c>
      <c r="N1207" t="s">
        <v>8283</v>
      </c>
      <c r="O1207" s="10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 s="10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0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10">
        <v>32</v>
      </c>
      <c r="M1208" t="b">
        <v>1</v>
      </c>
      <c r="N1208" t="s">
        <v>8283</v>
      </c>
      <c r="O1208" s="10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 s="10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0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10">
        <v>141</v>
      </c>
      <c r="M1209" t="b">
        <v>1</v>
      </c>
      <c r="N1209" t="s">
        <v>8283</v>
      </c>
      <c r="O1209" s="10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 s="10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10">
        <v>75</v>
      </c>
      <c r="M1210" t="b">
        <v>1</v>
      </c>
      <c r="N1210" t="s">
        <v>8283</v>
      </c>
      <c r="O1210" s="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 s="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0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10">
        <v>46</v>
      </c>
      <c r="M1211" t="b">
        <v>1</v>
      </c>
      <c r="N1211" t="s">
        <v>8283</v>
      </c>
      <c r="O1211" s="10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 s="10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0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10">
        <v>103</v>
      </c>
      <c r="M1212" t="b">
        <v>1</v>
      </c>
      <c r="N1212" t="s">
        <v>8283</v>
      </c>
      <c r="O1212" s="10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 s="10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0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10">
        <v>6</v>
      </c>
      <c r="M1213" t="b">
        <v>1</v>
      </c>
      <c r="N1213" t="s">
        <v>8283</v>
      </c>
      <c r="O1213" s="10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 s="10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0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10">
        <v>83</v>
      </c>
      <c r="M1214" t="b">
        <v>1</v>
      </c>
      <c r="N1214" t="s">
        <v>8283</v>
      </c>
      <c r="O1214" s="10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 s="10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0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10">
        <v>108</v>
      </c>
      <c r="M1215" t="b">
        <v>1</v>
      </c>
      <c r="N1215" t="s">
        <v>8283</v>
      </c>
      <c r="O1215" s="10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 s="10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0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10">
        <v>25</v>
      </c>
      <c r="M1216" t="b">
        <v>1</v>
      </c>
      <c r="N1216" t="s">
        <v>8283</v>
      </c>
      <c r="O1216" s="10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 s="10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0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10">
        <v>549</v>
      </c>
      <c r="M1217" t="b">
        <v>1</v>
      </c>
      <c r="N1217" t="s">
        <v>8283</v>
      </c>
      <c r="O1217" s="10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 s="10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0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10">
        <v>222</v>
      </c>
      <c r="M1218" t="b">
        <v>1</v>
      </c>
      <c r="N1218" t="s">
        <v>8283</v>
      </c>
      <c r="O1218" s="10">
        <f t="shared" ref="O1218:O1281" si="95">ROUND(E1218/D1218*100, )</f>
        <v>146</v>
      </c>
      <c r="P1218" s="10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 s="10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0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10">
        <v>183</v>
      </c>
      <c r="M1219" t="b">
        <v>1</v>
      </c>
      <c r="N1219" t="s">
        <v>8283</v>
      </c>
      <c r="O1219" s="10">
        <f t="shared" si="95"/>
        <v>103</v>
      </c>
      <c r="P1219" s="10">
        <f t="shared" ref="P1219:P1282" si="96">IFERROR(ROUND(E1219/L1219, 2), 0)</f>
        <v>148.57</v>
      </c>
      <c r="Q1219" s="12" t="s">
        <v>8336</v>
      </c>
      <c r="R1219" t="s">
        <v>8337</v>
      </c>
      <c r="S1219" s="17">
        <f t="shared" ref="S1219:S1282" si="97">(((J1219/60)/60)/24)+DATE(1970, 1, 1)</f>
        <v>42535.809490740736</v>
      </c>
      <c r="T1219" s="17">
        <f t="shared" ref="T1219:T1282" si="98">(((I1219/60)/60)/24)+DATE(1970, 1, 1)</f>
        <v>42565.809490740736</v>
      </c>
      <c r="U1219" s="10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10">
        <v>89</v>
      </c>
      <c r="M1220" t="b">
        <v>1</v>
      </c>
      <c r="N1220" t="s">
        <v>8283</v>
      </c>
      <c r="O1220" s="1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 s="1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0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10">
        <v>253</v>
      </c>
      <c r="M1221" t="b">
        <v>1</v>
      </c>
      <c r="N1221" t="s">
        <v>8283</v>
      </c>
      <c r="O1221" s="10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 s="10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0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10">
        <v>140</v>
      </c>
      <c r="M1222" t="b">
        <v>1</v>
      </c>
      <c r="N1222" t="s">
        <v>8283</v>
      </c>
      <c r="O1222" s="10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 s="10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0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10">
        <v>103</v>
      </c>
      <c r="M1223" t="b">
        <v>1</v>
      </c>
      <c r="N1223" t="s">
        <v>8283</v>
      </c>
      <c r="O1223" s="10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 s="10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0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10">
        <v>138</v>
      </c>
      <c r="M1224" t="b">
        <v>1</v>
      </c>
      <c r="N1224" t="s">
        <v>8283</v>
      </c>
      <c r="O1224" s="10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 s="10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0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10">
        <v>191</v>
      </c>
      <c r="M1225" t="b">
        <v>1</v>
      </c>
      <c r="N1225" t="s">
        <v>8283</v>
      </c>
      <c r="O1225" s="10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 s="10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0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10">
        <v>18</v>
      </c>
      <c r="M1226" t="b">
        <v>0</v>
      </c>
      <c r="N1226" t="s">
        <v>8284</v>
      </c>
      <c r="O1226" s="10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 s="10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0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10">
        <v>3</v>
      </c>
      <c r="M1227" t="b">
        <v>0</v>
      </c>
      <c r="N1227" t="s">
        <v>8284</v>
      </c>
      <c r="O1227" s="10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 s="10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0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10">
        <v>40</v>
      </c>
      <c r="M1228" t="b">
        <v>0</v>
      </c>
      <c r="N1228" t="s">
        <v>8284</v>
      </c>
      <c r="O1228" s="10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 s="10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0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10">
        <v>0</v>
      </c>
      <c r="M1229" t="b">
        <v>0</v>
      </c>
      <c r="N1229" t="s">
        <v>8284</v>
      </c>
      <c r="O1229" s="10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 s="10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10">
        <v>24</v>
      </c>
      <c r="M1230" t="b">
        <v>0</v>
      </c>
      <c r="N1230" t="s">
        <v>8284</v>
      </c>
      <c r="O1230" s="1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 s="1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0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10">
        <v>1</v>
      </c>
      <c r="M1231" t="b">
        <v>0</v>
      </c>
      <c r="N1231" t="s">
        <v>8284</v>
      </c>
      <c r="O1231" s="10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 s="10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0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10">
        <v>0</v>
      </c>
      <c r="M1232" t="b">
        <v>0</v>
      </c>
      <c r="N1232" t="s">
        <v>8284</v>
      </c>
      <c r="O1232" s="10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 s="10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0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10">
        <v>0</v>
      </c>
      <c r="M1233" t="b">
        <v>0</v>
      </c>
      <c r="N1233" t="s">
        <v>8284</v>
      </c>
      <c r="O1233" s="10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 s="10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0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10">
        <v>1</v>
      </c>
      <c r="M1234" t="b">
        <v>0</v>
      </c>
      <c r="N1234" t="s">
        <v>8284</v>
      </c>
      <c r="O1234" s="10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 s="10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0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10">
        <v>6</v>
      </c>
      <c r="M1235" t="b">
        <v>0</v>
      </c>
      <c r="N1235" t="s">
        <v>8284</v>
      </c>
      <c r="O1235" s="10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 s="10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0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10">
        <v>0</v>
      </c>
      <c r="M1236" t="b">
        <v>0</v>
      </c>
      <c r="N1236" t="s">
        <v>8284</v>
      </c>
      <c r="O1236" s="10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 s="10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0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10">
        <v>6</v>
      </c>
      <c r="M1237" t="b">
        <v>0</v>
      </c>
      <c r="N1237" t="s">
        <v>8284</v>
      </c>
      <c r="O1237" s="10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 s="10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0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10">
        <v>0</v>
      </c>
      <c r="M1238" t="b">
        <v>0</v>
      </c>
      <c r="N1238" t="s">
        <v>8284</v>
      </c>
      <c r="O1238" s="10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 s="10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0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10">
        <v>0</v>
      </c>
      <c r="M1239" t="b">
        <v>0</v>
      </c>
      <c r="N1239" t="s">
        <v>8284</v>
      </c>
      <c r="O1239" s="10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 s="10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10">
        <v>3</v>
      </c>
      <c r="M1240" t="b">
        <v>0</v>
      </c>
      <c r="N1240" t="s">
        <v>8284</v>
      </c>
      <c r="O1240" s="1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 s="1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0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10">
        <v>0</v>
      </c>
      <c r="M1241" t="b">
        <v>0</v>
      </c>
      <c r="N1241" t="s">
        <v>8284</v>
      </c>
      <c r="O1241" s="10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 s="10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0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10">
        <v>8</v>
      </c>
      <c r="M1242" t="b">
        <v>0</v>
      </c>
      <c r="N1242" t="s">
        <v>8284</v>
      </c>
      <c r="O1242" s="10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 s="10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0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10">
        <v>34</v>
      </c>
      <c r="M1243" t="b">
        <v>0</v>
      </c>
      <c r="N1243" t="s">
        <v>8284</v>
      </c>
      <c r="O1243" s="10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 s="10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0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10">
        <v>1</v>
      </c>
      <c r="M1244" t="b">
        <v>0</v>
      </c>
      <c r="N1244" t="s">
        <v>8284</v>
      </c>
      <c r="O1244" s="10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 s="10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0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10">
        <v>38</v>
      </c>
      <c r="M1245" t="b">
        <v>0</v>
      </c>
      <c r="N1245" t="s">
        <v>8284</v>
      </c>
      <c r="O1245" s="10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 s="10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0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10">
        <v>45</v>
      </c>
      <c r="M1246" t="b">
        <v>1</v>
      </c>
      <c r="N1246" t="s">
        <v>8274</v>
      </c>
      <c r="O1246" s="10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 s="10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0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10">
        <v>17</v>
      </c>
      <c r="M1247" t="b">
        <v>1</v>
      </c>
      <c r="N1247" t="s">
        <v>8274</v>
      </c>
      <c r="O1247" s="10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 s="10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0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10">
        <v>31</v>
      </c>
      <c r="M1248" t="b">
        <v>1</v>
      </c>
      <c r="N1248" t="s">
        <v>8274</v>
      </c>
      <c r="O1248" s="10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 s="10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0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10">
        <v>50</v>
      </c>
      <c r="M1249" t="b">
        <v>1</v>
      </c>
      <c r="N1249" t="s">
        <v>8274</v>
      </c>
      <c r="O1249" s="10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 s="10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10">
        <v>59</v>
      </c>
      <c r="M1250" t="b">
        <v>1</v>
      </c>
      <c r="N1250" t="s">
        <v>8274</v>
      </c>
      <c r="O1250" s="1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 s="1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0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10">
        <v>81</v>
      </c>
      <c r="M1251" t="b">
        <v>1</v>
      </c>
      <c r="N1251" t="s">
        <v>8274</v>
      </c>
      <c r="O1251" s="10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 s="10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0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10">
        <v>508</v>
      </c>
      <c r="M1252" t="b">
        <v>1</v>
      </c>
      <c r="N1252" t="s">
        <v>8274</v>
      </c>
      <c r="O1252" s="10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 s="10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0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10">
        <v>74</v>
      </c>
      <c r="M1253" t="b">
        <v>1</v>
      </c>
      <c r="N1253" t="s">
        <v>8274</v>
      </c>
      <c r="O1253" s="10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 s="10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0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10">
        <v>141</v>
      </c>
      <c r="M1254" t="b">
        <v>1</v>
      </c>
      <c r="N1254" t="s">
        <v>8274</v>
      </c>
      <c r="O1254" s="10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 s="10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0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10">
        <v>711</v>
      </c>
      <c r="M1255" t="b">
        <v>1</v>
      </c>
      <c r="N1255" t="s">
        <v>8274</v>
      </c>
      <c r="O1255" s="10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 s="10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0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10">
        <v>141</v>
      </c>
      <c r="M1256" t="b">
        <v>1</v>
      </c>
      <c r="N1256" t="s">
        <v>8274</v>
      </c>
      <c r="O1256" s="10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 s="10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0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10">
        <v>109</v>
      </c>
      <c r="M1257" t="b">
        <v>1</v>
      </c>
      <c r="N1257" t="s">
        <v>8274</v>
      </c>
      <c r="O1257" s="10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 s="10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0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10">
        <v>361</v>
      </c>
      <c r="M1258" t="b">
        <v>1</v>
      </c>
      <c r="N1258" t="s">
        <v>8274</v>
      </c>
      <c r="O1258" s="10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 s="10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0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10">
        <v>176</v>
      </c>
      <c r="M1259" t="b">
        <v>1</v>
      </c>
      <c r="N1259" t="s">
        <v>8274</v>
      </c>
      <c r="O1259" s="10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 s="10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10">
        <v>670</v>
      </c>
      <c r="M1260" t="b">
        <v>1</v>
      </c>
      <c r="N1260" t="s">
        <v>8274</v>
      </c>
      <c r="O1260" s="1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 s="1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0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10">
        <v>96</v>
      </c>
      <c r="M1261" t="b">
        <v>1</v>
      </c>
      <c r="N1261" t="s">
        <v>8274</v>
      </c>
      <c r="O1261" s="10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 s="10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0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10">
        <v>74</v>
      </c>
      <c r="M1262" t="b">
        <v>1</v>
      </c>
      <c r="N1262" t="s">
        <v>8274</v>
      </c>
      <c r="O1262" s="10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 s="10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0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10">
        <v>52</v>
      </c>
      <c r="M1263" t="b">
        <v>1</v>
      </c>
      <c r="N1263" t="s">
        <v>8274</v>
      </c>
      <c r="O1263" s="10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 s="10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0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10">
        <v>105</v>
      </c>
      <c r="M1264" t="b">
        <v>1</v>
      </c>
      <c r="N1264" t="s">
        <v>8274</v>
      </c>
      <c r="O1264" s="10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 s="10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0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10">
        <v>41</v>
      </c>
      <c r="M1265" t="b">
        <v>1</v>
      </c>
      <c r="N1265" t="s">
        <v>8274</v>
      </c>
      <c r="O1265" s="10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 s="10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0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10">
        <v>34</v>
      </c>
      <c r="M1266" t="b">
        <v>1</v>
      </c>
      <c r="N1266" t="s">
        <v>8274</v>
      </c>
      <c r="O1266" s="10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 s="10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0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10">
        <v>66</v>
      </c>
      <c r="M1267" t="b">
        <v>1</v>
      </c>
      <c r="N1267" t="s">
        <v>8274</v>
      </c>
      <c r="O1267" s="10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 s="10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0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10">
        <v>50</v>
      </c>
      <c r="M1268" t="b">
        <v>1</v>
      </c>
      <c r="N1268" t="s">
        <v>8274</v>
      </c>
      <c r="O1268" s="10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 s="10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0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10">
        <v>159</v>
      </c>
      <c r="M1269" t="b">
        <v>1</v>
      </c>
      <c r="N1269" t="s">
        <v>8274</v>
      </c>
      <c r="O1269" s="10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 s="10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10">
        <v>182</v>
      </c>
      <c r="M1270" t="b">
        <v>1</v>
      </c>
      <c r="N1270" t="s">
        <v>8274</v>
      </c>
      <c r="O1270" s="1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 s="1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0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10">
        <v>206</v>
      </c>
      <c r="M1271" t="b">
        <v>1</v>
      </c>
      <c r="N1271" t="s">
        <v>8274</v>
      </c>
      <c r="O1271" s="10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 s="10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0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10">
        <v>169</v>
      </c>
      <c r="M1272" t="b">
        <v>1</v>
      </c>
      <c r="N1272" t="s">
        <v>8274</v>
      </c>
      <c r="O1272" s="10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 s="10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0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10">
        <v>31</v>
      </c>
      <c r="M1273" t="b">
        <v>1</v>
      </c>
      <c r="N1273" t="s">
        <v>8274</v>
      </c>
      <c r="O1273" s="10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 s="10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0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10">
        <v>28</v>
      </c>
      <c r="M1274" t="b">
        <v>1</v>
      </c>
      <c r="N1274" t="s">
        <v>8274</v>
      </c>
      <c r="O1274" s="10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 s="10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0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10">
        <v>54</v>
      </c>
      <c r="M1275" t="b">
        <v>1</v>
      </c>
      <c r="N1275" t="s">
        <v>8274</v>
      </c>
      <c r="O1275" s="10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 s="10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0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10">
        <v>467</v>
      </c>
      <c r="M1276" t="b">
        <v>1</v>
      </c>
      <c r="N1276" t="s">
        <v>8274</v>
      </c>
      <c r="O1276" s="10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 s="10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0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10">
        <v>389</v>
      </c>
      <c r="M1277" t="b">
        <v>1</v>
      </c>
      <c r="N1277" t="s">
        <v>8274</v>
      </c>
      <c r="O1277" s="10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 s="10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0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10">
        <v>68</v>
      </c>
      <c r="M1278" t="b">
        <v>1</v>
      </c>
      <c r="N1278" t="s">
        <v>8274</v>
      </c>
      <c r="O1278" s="10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 s="10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0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10">
        <v>413</v>
      </c>
      <c r="M1279" t="b">
        <v>1</v>
      </c>
      <c r="N1279" t="s">
        <v>8274</v>
      </c>
      <c r="O1279" s="10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 s="10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10">
        <v>190</v>
      </c>
      <c r="M1280" t="b">
        <v>1</v>
      </c>
      <c r="N1280" t="s">
        <v>8274</v>
      </c>
      <c r="O1280" s="1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 s="1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0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10">
        <v>189</v>
      </c>
      <c r="M1281" t="b">
        <v>1</v>
      </c>
      <c r="N1281" t="s">
        <v>8274</v>
      </c>
      <c r="O1281" s="10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 s="10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0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10">
        <v>130</v>
      </c>
      <c r="M1282" t="b">
        <v>1</v>
      </c>
      <c r="N1282" t="s">
        <v>8274</v>
      </c>
      <c r="O1282" s="10">
        <f t="shared" ref="O1282:O1345" si="100">ROUND(E1282/D1282*100, )</f>
        <v>111</v>
      </c>
      <c r="P1282" s="10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 s="10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0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10">
        <v>74</v>
      </c>
      <c r="M1283" t="b">
        <v>1</v>
      </c>
      <c r="N1283" t="s">
        <v>8274</v>
      </c>
      <c r="O1283" s="10">
        <f t="shared" si="100"/>
        <v>111</v>
      </c>
      <c r="P1283" s="10">
        <f t="shared" ref="P1283:P1346" si="101">IFERROR(ROUND(E1283/L1283, 2), 0)</f>
        <v>104.73</v>
      </c>
      <c r="Q1283" s="12" t="s">
        <v>8323</v>
      </c>
      <c r="R1283" t="s">
        <v>8324</v>
      </c>
      <c r="S1283" s="17">
        <f t="shared" ref="S1283:S1346" si="102">(((J1283/60)/60)/24)+DATE(1970, 1, 1)</f>
        <v>41463.743472222224</v>
      </c>
      <c r="T1283" s="17">
        <f t="shared" ref="T1283:T1346" si="103">(((I1283/60)/60)/24)+DATE(1970, 1, 1)</f>
        <v>41483.743472222224</v>
      </c>
      <c r="U1283" s="10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0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10">
        <v>274</v>
      </c>
      <c r="M1284" t="b">
        <v>1</v>
      </c>
      <c r="N1284" t="s">
        <v>8274</v>
      </c>
      <c r="O1284" s="10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 s="10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0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10">
        <v>22</v>
      </c>
      <c r="M1285" t="b">
        <v>1</v>
      </c>
      <c r="N1285" t="s">
        <v>8274</v>
      </c>
      <c r="O1285" s="10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 s="10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0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10">
        <v>31</v>
      </c>
      <c r="M1286" t="b">
        <v>1</v>
      </c>
      <c r="N1286" t="s">
        <v>8269</v>
      </c>
      <c r="O1286" s="10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 s="10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0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10">
        <v>63</v>
      </c>
      <c r="M1287" t="b">
        <v>1</v>
      </c>
      <c r="N1287" t="s">
        <v>8269</v>
      </c>
      <c r="O1287" s="10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 s="10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0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10">
        <v>20</v>
      </c>
      <c r="M1288" t="b">
        <v>1</v>
      </c>
      <c r="N1288" t="s">
        <v>8269</v>
      </c>
      <c r="O1288" s="10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 s="10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0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10">
        <v>25</v>
      </c>
      <c r="M1289" t="b">
        <v>1</v>
      </c>
      <c r="N1289" t="s">
        <v>8269</v>
      </c>
      <c r="O1289" s="10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 s="10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10">
        <v>61</v>
      </c>
      <c r="M1290" t="b">
        <v>1</v>
      </c>
      <c r="N1290" t="s">
        <v>8269</v>
      </c>
      <c r="O1290" s="1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 s="1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0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10">
        <v>52</v>
      </c>
      <c r="M1291" t="b">
        <v>1</v>
      </c>
      <c r="N1291" t="s">
        <v>8269</v>
      </c>
      <c r="O1291" s="10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 s="10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0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10">
        <v>86</v>
      </c>
      <c r="M1292" t="b">
        <v>1</v>
      </c>
      <c r="N1292" t="s">
        <v>8269</v>
      </c>
      <c r="O1292" s="10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 s="10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0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10">
        <v>42</v>
      </c>
      <c r="M1293" t="b">
        <v>1</v>
      </c>
      <c r="N1293" t="s">
        <v>8269</v>
      </c>
      <c r="O1293" s="10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 s="10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0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10">
        <v>52</v>
      </c>
      <c r="M1294" t="b">
        <v>1</v>
      </c>
      <c r="N1294" t="s">
        <v>8269</v>
      </c>
      <c r="O1294" s="10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 s="10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0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10">
        <v>120</v>
      </c>
      <c r="M1295" t="b">
        <v>1</v>
      </c>
      <c r="N1295" t="s">
        <v>8269</v>
      </c>
      <c r="O1295" s="10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 s="10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0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10">
        <v>22</v>
      </c>
      <c r="M1296" t="b">
        <v>1</v>
      </c>
      <c r="N1296" t="s">
        <v>8269</v>
      </c>
      <c r="O1296" s="10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 s="10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0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10">
        <v>64</v>
      </c>
      <c r="M1297" t="b">
        <v>1</v>
      </c>
      <c r="N1297" t="s">
        <v>8269</v>
      </c>
      <c r="O1297" s="10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 s="10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0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10">
        <v>23</v>
      </c>
      <c r="M1298" t="b">
        <v>1</v>
      </c>
      <c r="N1298" t="s">
        <v>8269</v>
      </c>
      <c r="O1298" s="10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 s="10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0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10">
        <v>238</v>
      </c>
      <c r="M1299" t="b">
        <v>1</v>
      </c>
      <c r="N1299" t="s">
        <v>8269</v>
      </c>
      <c r="O1299" s="10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 s="10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10">
        <v>33</v>
      </c>
      <c r="M1300" t="b">
        <v>1</v>
      </c>
      <c r="N1300" t="s">
        <v>8269</v>
      </c>
      <c r="O1300" s="1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 s="1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0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10">
        <v>32</v>
      </c>
      <c r="M1301" t="b">
        <v>1</v>
      </c>
      <c r="N1301" t="s">
        <v>8269</v>
      </c>
      <c r="O1301" s="10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 s="10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0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10">
        <v>24</v>
      </c>
      <c r="M1302" t="b">
        <v>1</v>
      </c>
      <c r="N1302" t="s">
        <v>8269</v>
      </c>
      <c r="O1302" s="10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 s="10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0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10">
        <v>29</v>
      </c>
      <c r="M1303" t="b">
        <v>1</v>
      </c>
      <c r="N1303" t="s">
        <v>8269</v>
      </c>
      <c r="O1303" s="10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 s="10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0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10">
        <v>50</v>
      </c>
      <c r="M1304" t="b">
        <v>1</v>
      </c>
      <c r="N1304" t="s">
        <v>8269</v>
      </c>
      <c r="O1304" s="10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 s="10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0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10">
        <v>108</v>
      </c>
      <c r="M1305" t="b">
        <v>1</v>
      </c>
      <c r="N1305" t="s">
        <v>8269</v>
      </c>
      <c r="O1305" s="10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 s="10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0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10">
        <v>104</v>
      </c>
      <c r="M1306" t="b">
        <v>0</v>
      </c>
      <c r="N1306" t="s">
        <v>8271</v>
      </c>
      <c r="O1306" s="10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 s="10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0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10">
        <v>86</v>
      </c>
      <c r="M1307" t="b">
        <v>0</v>
      </c>
      <c r="N1307" t="s">
        <v>8271</v>
      </c>
      <c r="O1307" s="10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 s="10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0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10">
        <v>356</v>
      </c>
      <c r="M1308" t="b">
        <v>0</v>
      </c>
      <c r="N1308" t="s">
        <v>8271</v>
      </c>
      <c r="O1308" s="10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 s="10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0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10">
        <v>45</v>
      </c>
      <c r="M1309" t="b">
        <v>0</v>
      </c>
      <c r="N1309" t="s">
        <v>8271</v>
      </c>
      <c r="O1309" s="10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 s="10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10">
        <v>38</v>
      </c>
      <c r="M1310" t="b">
        <v>0</v>
      </c>
      <c r="N1310" t="s">
        <v>8271</v>
      </c>
      <c r="O1310" s="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 s="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0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10">
        <v>35</v>
      </c>
      <c r="M1311" t="b">
        <v>0</v>
      </c>
      <c r="N1311" t="s">
        <v>8271</v>
      </c>
      <c r="O1311" s="10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 s="10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0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10">
        <v>24</v>
      </c>
      <c r="M1312" t="b">
        <v>0</v>
      </c>
      <c r="N1312" t="s">
        <v>8271</v>
      </c>
      <c r="O1312" s="10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 s="10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0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10">
        <v>100</v>
      </c>
      <c r="M1313" t="b">
        <v>0</v>
      </c>
      <c r="N1313" t="s">
        <v>8271</v>
      </c>
      <c r="O1313" s="10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 s="10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0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10">
        <v>1</v>
      </c>
      <c r="M1314" t="b">
        <v>0</v>
      </c>
      <c r="N1314" t="s">
        <v>8271</v>
      </c>
      <c r="O1314" s="10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 s="10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0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10">
        <v>122</v>
      </c>
      <c r="M1315" t="b">
        <v>0</v>
      </c>
      <c r="N1315" t="s">
        <v>8271</v>
      </c>
      <c r="O1315" s="10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 s="10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0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10">
        <v>11</v>
      </c>
      <c r="M1316" t="b">
        <v>0</v>
      </c>
      <c r="N1316" t="s">
        <v>8271</v>
      </c>
      <c r="O1316" s="10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 s="10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0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10">
        <v>248</v>
      </c>
      <c r="M1317" t="b">
        <v>0</v>
      </c>
      <c r="N1317" t="s">
        <v>8271</v>
      </c>
      <c r="O1317" s="10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 s="10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0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10">
        <v>1</v>
      </c>
      <c r="M1318" t="b">
        <v>0</v>
      </c>
      <c r="N1318" t="s">
        <v>8271</v>
      </c>
      <c r="O1318" s="10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 s="10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0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10">
        <v>19</v>
      </c>
      <c r="M1319" t="b">
        <v>0</v>
      </c>
      <c r="N1319" t="s">
        <v>8271</v>
      </c>
      <c r="O1319" s="10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 s="10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10">
        <v>135</v>
      </c>
      <c r="M1320" t="b">
        <v>0</v>
      </c>
      <c r="N1320" t="s">
        <v>8271</v>
      </c>
      <c r="O1320" s="1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 s="1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0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10">
        <v>9</v>
      </c>
      <c r="M1321" t="b">
        <v>0</v>
      </c>
      <c r="N1321" t="s">
        <v>8271</v>
      </c>
      <c r="O1321" s="10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 s="10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0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10">
        <v>3</v>
      </c>
      <c r="M1322" t="b">
        <v>0</v>
      </c>
      <c r="N1322" t="s">
        <v>8271</v>
      </c>
      <c r="O1322" s="10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 s="10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0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10">
        <v>7</v>
      </c>
      <c r="M1323" t="b">
        <v>0</v>
      </c>
      <c r="N1323" t="s">
        <v>8271</v>
      </c>
      <c r="O1323" s="10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 s="10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0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10">
        <v>4</v>
      </c>
      <c r="M1324" t="b">
        <v>0</v>
      </c>
      <c r="N1324" t="s">
        <v>8271</v>
      </c>
      <c r="O1324" s="10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 s="10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0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10">
        <v>44</v>
      </c>
      <c r="M1325" t="b">
        <v>0</v>
      </c>
      <c r="N1325" t="s">
        <v>8271</v>
      </c>
      <c r="O1325" s="10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 s="10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0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10">
        <v>90</v>
      </c>
      <c r="M1326" t="b">
        <v>0</v>
      </c>
      <c r="N1326" t="s">
        <v>8271</v>
      </c>
      <c r="O1326" s="10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 s="10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0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10">
        <v>8</v>
      </c>
      <c r="M1327" t="b">
        <v>0</v>
      </c>
      <c r="N1327" t="s">
        <v>8271</v>
      </c>
      <c r="O1327" s="10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 s="10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0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10">
        <v>11</v>
      </c>
      <c r="M1328" t="b">
        <v>0</v>
      </c>
      <c r="N1328" t="s">
        <v>8271</v>
      </c>
      <c r="O1328" s="10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 s="10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0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10">
        <v>41</v>
      </c>
      <c r="M1329" t="b">
        <v>0</v>
      </c>
      <c r="N1329" t="s">
        <v>8271</v>
      </c>
      <c r="O1329" s="10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 s="10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10">
        <v>15</v>
      </c>
      <c r="M1330" t="b">
        <v>0</v>
      </c>
      <c r="N1330" t="s">
        <v>8271</v>
      </c>
      <c r="O1330" s="1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 s="1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0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10">
        <v>9</v>
      </c>
      <c r="M1331" t="b">
        <v>0</v>
      </c>
      <c r="N1331" t="s">
        <v>8271</v>
      </c>
      <c r="O1331" s="10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 s="10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0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10">
        <v>50</v>
      </c>
      <c r="M1332" t="b">
        <v>0</v>
      </c>
      <c r="N1332" t="s">
        <v>8271</v>
      </c>
      <c r="O1332" s="10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 s="10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0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10">
        <v>34</v>
      </c>
      <c r="M1333" t="b">
        <v>0</v>
      </c>
      <c r="N1333" t="s">
        <v>8271</v>
      </c>
      <c r="O1333" s="10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 s="10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0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10">
        <v>0</v>
      </c>
      <c r="M1334" t="b">
        <v>0</v>
      </c>
      <c r="N1334" t="s">
        <v>8271</v>
      </c>
      <c r="O1334" s="10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 s="10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0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10">
        <v>0</v>
      </c>
      <c r="M1335" t="b">
        <v>0</v>
      </c>
      <c r="N1335" t="s">
        <v>8271</v>
      </c>
      <c r="O1335" s="10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 s="10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0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10">
        <v>276</v>
      </c>
      <c r="M1336" t="b">
        <v>0</v>
      </c>
      <c r="N1336" t="s">
        <v>8271</v>
      </c>
      <c r="O1336" s="10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 s="10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0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10">
        <v>16</v>
      </c>
      <c r="M1337" t="b">
        <v>0</v>
      </c>
      <c r="N1337" t="s">
        <v>8271</v>
      </c>
      <c r="O1337" s="10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 s="10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0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10">
        <v>224</v>
      </c>
      <c r="M1338" t="b">
        <v>0</v>
      </c>
      <c r="N1338" t="s">
        <v>8271</v>
      </c>
      <c r="O1338" s="10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 s="10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0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10">
        <v>140</v>
      </c>
      <c r="M1339" t="b">
        <v>0</v>
      </c>
      <c r="N1339" t="s">
        <v>8271</v>
      </c>
      <c r="O1339" s="10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 s="10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10">
        <v>15</v>
      </c>
      <c r="M1340" t="b">
        <v>0</v>
      </c>
      <c r="N1340" t="s">
        <v>8271</v>
      </c>
      <c r="O1340" s="1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 s="1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0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10">
        <v>37</v>
      </c>
      <c r="M1341" t="b">
        <v>0</v>
      </c>
      <c r="N1341" t="s">
        <v>8271</v>
      </c>
      <c r="O1341" s="10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 s="10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0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10">
        <v>0</v>
      </c>
      <c r="M1342" t="b">
        <v>0</v>
      </c>
      <c r="N1342" t="s">
        <v>8271</v>
      </c>
      <c r="O1342" s="10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 s="10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0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10">
        <v>46</v>
      </c>
      <c r="M1343" t="b">
        <v>0</v>
      </c>
      <c r="N1343" t="s">
        <v>8271</v>
      </c>
      <c r="O1343" s="10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 s="10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0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10">
        <v>1</v>
      </c>
      <c r="M1344" t="b">
        <v>0</v>
      </c>
      <c r="N1344" t="s">
        <v>8271</v>
      </c>
      <c r="O1344" s="10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 s="10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0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10">
        <v>323</v>
      </c>
      <c r="M1345" t="b">
        <v>0</v>
      </c>
      <c r="N1345" t="s">
        <v>8271</v>
      </c>
      <c r="O1345" s="10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 s="10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0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10">
        <v>139</v>
      </c>
      <c r="M1346" t="b">
        <v>1</v>
      </c>
      <c r="N1346" t="s">
        <v>8272</v>
      </c>
      <c r="O1346" s="10">
        <f t="shared" ref="O1346:O1409" si="105">ROUND(E1346/D1346*100, )</f>
        <v>378</v>
      </c>
      <c r="P1346" s="10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 s="10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0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10">
        <v>7</v>
      </c>
      <c r="M1347" t="b">
        <v>1</v>
      </c>
      <c r="N1347" t="s">
        <v>8272</v>
      </c>
      <c r="O1347" s="10">
        <f t="shared" si="105"/>
        <v>125</v>
      </c>
      <c r="P1347" s="10">
        <f t="shared" ref="P1347:P1410" si="106">IFERROR(ROUND(E1347/L1347, 2), 0)</f>
        <v>53.57</v>
      </c>
      <c r="Q1347" s="12" t="s">
        <v>8320</v>
      </c>
      <c r="R1347" t="s">
        <v>8321</v>
      </c>
      <c r="S1347" s="17">
        <f t="shared" ref="S1347:S1410" si="107">(((J1347/60)/60)/24)+DATE(1970, 1, 1)</f>
        <v>41799.814340277779</v>
      </c>
      <c r="T1347" s="17">
        <f t="shared" ref="T1347:T1410" si="108">(((I1347/60)/60)/24)+DATE(1970, 1, 1)</f>
        <v>41834.814340277779</v>
      </c>
      <c r="U1347" s="10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0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10">
        <v>149</v>
      </c>
      <c r="M1348" t="b">
        <v>1</v>
      </c>
      <c r="N1348" t="s">
        <v>8272</v>
      </c>
      <c r="O1348" s="10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 s="10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0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10">
        <v>31</v>
      </c>
      <c r="M1349" t="b">
        <v>1</v>
      </c>
      <c r="N1349" t="s">
        <v>8272</v>
      </c>
      <c r="O1349" s="10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 s="10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10">
        <v>26</v>
      </c>
      <c r="M1350" t="b">
        <v>1</v>
      </c>
      <c r="N1350" t="s">
        <v>8272</v>
      </c>
      <c r="O1350" s="1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 s="1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0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10">
        <v>172</v>
      </c>
      <c r="M1351" t="b">
        <v>1</v>
      </c>
      <c r="N1351" t="s">
        <v>8272</v>
      </c>
      <c r="O1351" s="10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 s="10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0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10">
        <v>78</v>
      </c>
      <c r="M1352" t="b">
        <v>1</v>
      </c>
      <c r="N1352" t="s">
        <v>8272</v>
      </c>
      <c r="O1352" s="10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 s="10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0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10">
        <v>120</v>
      </c>
      <c r="M1353" t="b">
        <v>1</v>
      </c>
      <c r="N1353" t="s">
        <v>8272</v>
      </c>
      <c r="O1353" s="10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 s="10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0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10">
        <v>227</v>
      </c>
      <c r="M1354" t="b">
        <v>1</v>
      </c>
      <c r="N1354" t="s">
        <v>8272</v>
      </c>
      <c r="O1354" s="10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 s="10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0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10">
        <v>42</v>
      </c>
      <c r="M1355" t="b">
        <v>1</v>
      </c>
      <c r="N1355" t="s">
        <v>8272</v>
      </c>
      <c r="O1355" s="10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 s="10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0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10">
        <v>64</v>
      </c>
      <c r="M1356" t="b">
        <v>1</v>
      </c>
      <c r="N1356" t="s">
        <v>8272</v>
      </c>
      <c r="O1356" s="10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 s="10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0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10">
        <v>121</v>
      </c>
      <c r="M1357" t="b">
        <v>1</v>
      </c>
      <c r="N1357" t="s">
        <v>8272</v>
      </c>
      <c r="O1357" s="10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 s="10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0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10">
        <v>87</v>
      </c>
      <c r="M1358" t="b">
        <v>1</v>
      </c>
      <c r="N1358" t="s">
        <v>8272</v>
      </c>
      <c r="O1358" s="10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 s="10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0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10">
        <v>65</v>
      </c>
      <c r="M1359" t="b">
        <v>1</v>
      </c>
      <c r="N1359" t="s">
        <v>8272</v>
      </c>
      <c r="O1359" s="10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 s="10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10">
        <v>49</v>
      </c>
      <c r="M1360" t="b">
        <v>1</v>
      </c>
      <c r="N1360" t="s">
        <v>8272</v>
      </c>
      <c r="O1360" s="1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 s="1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0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10">
        <v>19</v>
      </c>
      <c r="M1361" t="b">
        <v>1</v>
      </c>
      <c r="N1361" t="s">
        <v>8272</v>
      </c>
      <c r="O1361" s="10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 s="10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0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10">
        <v>81</v>
      </c>
      <c r="M1362" t="b">
        <v>1</v>
      </c>
      <c r="N1362" t="s">
        <v>8272</v>
      </c>
      <c r="O1362" s="10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 s="10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0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10">
        <v>264</v>
      </c>
      <c r="M1363" t="b">
        <v>1</v>
      </c>
      <c r="N1363" t="s">
        <v>8272</v>
      </c>
      <c r="O1363" s="10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 s="10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0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10">
        <v>25</v>
      </c>
      <c r="M1364" t="b">
        <v>1</v>
      </c>
      <c r="N1364" t="s">
        <v>8272</v>
      </c>
      <c r="O1364" s="10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 s="10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0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10">
        <v>5</v>
      </c>
      <c r="M1365" t="b">
        <v>1</v>
      </c>
      <c r="N1365" t="s">
        <v>8272</v>
      </c>
      <c r="O1365" s="10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 s="10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0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10">
        <v>144</v>
      </c>
      <c r="M1366" t="b">
        <v>1</v>
      </c>
      <c r="N1366" t="s">
        <v>8274</v>
      </c>
      <c r="O1366" s="10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 s="10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0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10">
        <v>92</v>
      </c>
      <c r="M1367" t="b">
        <v>1</v>
      </c>
      <c r="N1367" t="s">
        <v>8274</v>
      </c>
      <c r="O1367" s="10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 s="10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0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10">
        <v>147</v>
      </c>
      <c r="M1368" t="b">
        <v>1</v>
      </c>
      <c r="N1368" t="s">
        <v>8274</v>
      </c>
      <c r="O1368" s="10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 s="10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0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10">
        <v>90</v>
      </c>
      <c r="M1369" t="b">
        <v>1</v>
      </c>
      <c r="N1369" t="s">
        <v>8274</v>
      </c>
      <c r="O1369" s="10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 s="10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10">
        <v>87</v>
      </c>
      <c r="M1370" t="b">
        <v>1</v>
      </c>
      <c r="N1370" t="s">
        <v>8274</v>
      </c>
      <c r="O1370" s="1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 s="1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0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10">
        <v>406</v>
      </c>
      <c r="M1371" t="b">
        <v>1</v>
      </c>
      <c r="N1371" t="s">
        <v>8274</v>
      </c>
      <c r="O1371" s="10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 s="10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0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10">
        <v>20</v>
      </c>
      <c r="M1372" t="b">
        <v>1</v>
      </c>
      <c r="N1372" t="s">
        <v>8274</v>
      </c>
      <c r="O1372" s="10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 s="10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0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10">
        <v>70</v>
      </c>
      <c r="M1373" t="b">
        <v>1</v>
      </c>
      <c r="N1373" t="s">
        <v>8274</v>
      </c>
      <c r="O1373" s="10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 s="10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0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10">
        <v>16</v>
      </c>
      <c r="M1374" t="b">
        <v>1</v>
      </c>
      <c r="N1374" t="s">
        <v>8274</v>
      </c>
      <c r="O1374" s="10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 s="10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0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10">
        <v>52</v>
      </c>
      <c r="M1375" t="b">
        <v>1</v>
      </c>
      <c r="N1375" t="s">
        <v>8274</v>
      </c>
      <c r="O1375" s="10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 s="10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0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10">
        <v>66</v>
      </c>
      <c r="M1376" t="b">
        <v>1</v>
      </c>
      <c r="N1376" t="s">
        <v>8274</v>
      </c>
      <c r="O1376" s="10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 s="10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0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10">
        <v>109</v>
      </c>
      <c r="M1377" t="b">
        <v>1</v>
      </c>
      <c r="N1377" t="s">
        <v>8274</v>
      </c>
      <c r="O1377" s="10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 s="10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0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10">
        <v>168</v>
      </c>
      <c r="M1378" t="b">
        <v>1</v>
      </c>
      <c r="N1378" t="s">
        <v>8274</v>
      </c>
      <c r="O1378" s="10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 s="10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0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10">
        <v>31</v>
      </c>
      <c r="M1379" t="b">
        <v>1</v>
      </c>
      <c r="N1379" t="s">
        <v>8274</v>
      </c>
      <c r="O1379" s="10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 s="10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10">
        <v>133</v>
      </c>
      <c r="M1380" t="b">
        <v>1</v>
      </c>
      <c r="N1380" t="s">
        <v>8274</v>
      </c>
      <c r="O1380" s="1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 s="1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0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10">
        <v>151</v>
      </c>
      <c r="M1381" t="b">
        <v>1</v>
      </c>
      <c r="N1381" t="s">
        <v>8274</v>
      </c>
      <c r="O1381" s="10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 s="10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0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10">
        <v>5</v>
      </c>
      <c r="M1382" t="b">
        <v>1</v>
      </c>
      <c r="N1382" t="s">
        <v>8274</v>
      </c>
      <c r="O1382" s="10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 s="10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0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10">
        <v>73</v>
      </c>
      <c r="M1383" t="b">
        <v>1</v>
      </c>
      <c r="N1383" t="s">
        <v>8274</v>
      </c>
      <c r="O1383" s="10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 s="10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0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10">
        <v>148</v>
      </c>
      <c r="M1384" t="b">
        <v>1</v>
      </c>
      <c r="N1384" t="s">
        <v>8274</v>
      </c>
      <c r="O1384" s="10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 s="10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0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10">
        <v>93</v>
      </c>
      <c r="M1385" t="b">
        <v>1</v>
      </c>
      <c r="N1385" t="s">
        <v>8274</v>
      </c>
      <c r="O1385" s="10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 s="10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0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10">
        <v>63</v>
      </c>
      <c r="M1386" t="b">
        <v>1</v>
      </c>
      <c r="N1386" t="s">
        <v>8274</v>
      </c>
      <c r="O1386" s="10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 s="10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0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10">
        <v>134</v>
      </c>
      <c r="M1387" t="b">
        <v>1</v>
      </c>
      <c r="N1387" t="s">
        <v>8274</v>
      </c>
      <c r="O1387" s="10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 s="10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0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10">
        <v>14</v>
      </c>
      <c r="M1388" t="b">
        <v>1</v>
      </c>
      <c r="N1388" t="s">
        <v>8274</v>
      </c>
      <c r="O1388" s="10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 s="10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0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10">
        <v>78</v>
      </c>
      <c r="M1389" t="b">
        <v>1</v>
      </c>
      <c r="N1389" t="s">
        <v>8274</v>
      </c>
      <c r="O1389" s="10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 s="10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10">
        <v>112</v>
      </c>
      <c r="M1390" t="b">
        <v>1</v>
      </c>
      <c r="N1390" t="s">
        <v>8274</v>
      </c>
      <c r="O1390" s="1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 s="1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0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10">
        <v>34</v>
      </c>
      <c r="M1391" t="b">
        <v>1</v>
      </c>
      <c r="N1391" t="s">
        <v>8274</v>
      </c>
      <c r="O1391" s="10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 s="10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0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10">
        <v>19</v>
      </c>
      <c r="M1392" t="b">
        <v>1</v>
      </c>
      <c r="N1392" t="s">
        <v>8274</v>
      </c>
      <c r="O1392" s="10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 s="10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0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10">
        <v>13</v>
      </c>
      <c r="M1393" t="b">
        <v>1</v>
      </c>
      <c r="N1393" t="s">
        <v>8274</v>
      </c>
      <c r="O1393" s="10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 s="10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0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10">
        <v>104</v>
      </c>
      <c r="M1394" t="b">
        <v>1</v>
      </c>
      <c r="N1394" t="s">
        <v>8274</v>
      </c>
      <c r="O1394" s="10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 s="10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0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10">
        <v>52</v>
      </c>
      <c r="M1395" t="b">
        <v>1</v>
      </c>
      <c r="N1395" t="s">
        <v>8274</v>
      </c>
      <c r="O1395" s="10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 s="10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0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10">
        <v>17</v>
      </c>
      <c r="M1396" t="b">
        <v>1</v>
      </c>
      <c r="N1396" t="s">
        <v>8274</v>
      </c>
      <c r="O1396" s="10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 s="10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0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10">
        <v>82</v>
      </c>
      <c r="M1397" t="b">
        <v>1</v>
      </c>
      <c r="N1397" t="s">
        <v>8274</v>
      </c>
      <c r="O1397" s="10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 s="10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0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10">
        <v>73</v>
      </c>
      <c r="M1398" t="b">
        <v>1</v>
      </c>
      <c r="N1398" t="s">
        <v>8274</v>
      </c>
      <c r="O1398" s="10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 s="10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0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10">
        <v>158</v>
      </c>
      <c r="M1399" t="b">
        <v>1</v>
      </c>
      <c r="N1399" t="s">
        <v>8274</v>
      </c>
      <c r="O1399" s="10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 s="10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10">
        <v>65</v>
      </c>
      <c r="M1400" t="b">
        <v>1</v>
      </c>
      <c r="N1400" t="s">
        <v>8274</v>
      </c>
      <c r="O1400" s="1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 s="1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0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10">
        <v>184</v>
      </c>
      <c r="M1401" t="b">
        <v>1</v>
      </c>
      <c r="N1401" t="s">
        <v>8274</v>
      </c>
      <c r="O1401" s="10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 s="10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0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10">
        <v>34</v>
      </c>
      <c r="M1402" t="b">
        <v>1</v>
      </c>
      <c r="N1402" t="s">
        <v>8274</v>
      </c>
      <c r="O1402" s="10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 s="10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0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10">
        <v>240</v>
      </c>
      <c r="M1403" t="b">
        <v>1</v>
      </c>
      <c r="N1403" t="s">
        <v>8274</v>
      </c>
      <c r="O1403" s="10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 s="10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0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10">
        <v>113</v>
      </c>
      <c r="M1404" t="b">
        <v>1</v>
      </c>
      <c r="N1404" t="s">
        <v>8274</v>
      </c>
      <c r="O1404" s="10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 s="10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0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10">
        <v>66</v>
      </c>
      <c r="M1405" t="b">
        <v>1</v>
      </c>
      <c r="N1405" t="s">
        <v>8274</v>
      </c>
      <c r="O1405" s="10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 s="10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0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10">
        <v>5</v>
      </c>
      <c r="M1406" t="b">
        <v>0</v>
      </c>
      <c r="N1406" t="s">
        <v>8285</v>
      </c>
      <c r="O1406" s="10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 s="10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0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10">
        <v>17</v>
      </c>
      <c r="M1407" t="b">
        <v>0</v>
      </c>
      <c r="N1407" t="s">
        <v>8285</v>
      </c>
      <c r="O1407" s="10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 s="10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0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10">
        <v>3</v>
      </c>
      <c r="M1408" t="b">
        <v>0</v>
      </c>
      <c r="N1408" t="s">
        <v>8285</v>
      </c>
      <c r="O1408" s="10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 s="10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0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10">
        <v>2</v>
      </c>
      <c r="M1409" t="b">
        <v>0</v>
      </c>
      <c r="N1409" t="s">
        <v>8285</v>
      </c>
      <c r="O1409" s="10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 s="10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10">
        <v>6</v>
      </c>
      <c r="M1410" t="b">
        <v>0</v>
      </c>
      <c r="N1410" t="s">
        <v>8285</v>
      </c>
      <c r="O1410" s="10">
        <f t="shared" ref="O1410:O1473" si="110">ROUND(E1410/D1410*100, )</f>
        <v>7</v>
      </c>
      <c r="P1410" s="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 s="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0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10">
        <v>0</v>
      </c>
      <c r="M1411" t="b">
        <v>0</v>
      </c>
      <c r="N1411" t="s">
        <v>8285</v>
      </c>
      <c r="O1411" s="10">
        <f t="shared" si="110"/>
        <v>0</v>
      </c>
      <c r="P1411" s="10">
        <f t="shared" ref="P1411:P1474" si="111">IFERROR(ROUND(E1411/L1411, 2), 0)</f>
        <v>0</v>
      </c>
      <c r="Q1411" s="12" t="s">
        <v>8320</v>
      </c>
      <c r="R1411" t="s">
        <v>8339</v>
      </c>
      <c r="S1411" s="17">
        <f t="shared" ref="S1411:S1474" si="112">(((J1411/60)/60)/24)+DATE(1970, 1, 1)</f>
        <v>41945.133506944447</v>
      </c>
      <c r="T1411" s="17">
        <f t="shared" ref="T1411:T1474" si="113">(((I1411/60)/60)/24)+DATE(1970, 1, 1)</f>
        <v>42005.175173611111</v>
      </c>
      <c r="U1411" s="10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0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10">
        <v>1</v>
      </c>
      <c r="M1412" t="b">
        <v>0</v>
      </c>
      <c r="N1412" t="s">
        <v>8285</v>
      </c>
      <c r="O1412" s="10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 s="10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0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10">
        <v>3</v>
      </c>
      <c r="M1413" t="b">
        <v>0</v>
      </c>
      <c r="N1413" t="s">
        <v>8285</v>
      </c>
      <c r="O1413" s="10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 s="10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0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10">
        <v>13</v>
      </c>
      <c r="M1414" t="b">
        <v>0</v>
      </c>
      <c r="N1414" t="s">
        <v>8285</v>
      </c>
      <c r="O1414" s="10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 s="10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0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10">
        <v>1</v>
      </c>
      <c r="M1415" t="b">
        <v>0</v>
      </c>
      <c r="N1415" t="s">
        <v>8285</v>
      </c>
      <c r="O1415" s="10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 s="10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0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10">
        <v>1</v>
      </c>
      <c r="M1416" t="b">
        <v>0</v>
      </c>
      <c r="N1416" t="s">
        <v>8285</v>
      </c>
      <c r="O1416" s="10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 s="10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0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10">
        <v>9</v>
      </c>
      <c r="M1417" t="b">
        <v>0</v>
      </c>
      <c r="N1417" t="s">
        <v>8285</v>
      </c>
      <c r="O1417" s="10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 s="10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0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10">
        <v>0</v>
      </c>
      <c r="M1418" t="b">
        <v>0</v>
      </c>
      <c r="N1418" t="s">
        <v>8285</v>
      </c>
      <c r="O1418" s="10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 s="10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0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10">
        <v>2</v>
      </c>
      <c r="M1419" t="b">
        <v>0</v>
      </c>
      <c r="N1419" t="s">
        <v>8285</v>
      </c>
      <c r="O1419" s="10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 s="10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10">
        <v>1</v>
      </c>
      <c r="M1420" t="b">
        <v>0</v>
      </c>
      <c r="N1420" t="s">
        <v>8285</v>
      </c>
      <c r="O1420" s="1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 s="1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0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10">
        <v>10</v>
      </c>
      <c r="M1421" t="b">
        <v>0</v>
      </c>
      <c r="N1421" t="s">
        <v>8285</v>
      </c>
      <c r="O1421" s="10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 s="10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0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10">
        <v>3</v>
      </c>
      <c r="M1422" t="b">
        <v>0</v>
      </c>
      <c r="N1422" t="s">
        <v>8285</v>
      </c>
      <c r="O1422" s="10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 s="10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0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10">
        <v>2</v>
      </c>
      <c r="M1423" t="b">
        <v>0</v>
      </c>
      <c r="N1423" t="s">
        <v>8285</v>
      </c>
      <c r="O1423" s="10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 s="10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0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10">
        <v>2</v>
      </c>
      <c r="M1424" t="b">
        <v>0</v>
      </c>
      <c r="N1424" t="s">
        <v>8285</v>
      </c>
      <c r="O1424" s="10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 s="10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0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10">
        <v>1</v>
      </c>
      <c r="M1425" t="b">
        <v>0</v>
      </c>
      <c r="N1425" t="s">
        <v>8285</v>
      </c>
      <c r="O1425" s="10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 s="10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0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10">
        <v>14</v>
      </c>
      <c r="M1426" t="b">
        <v>0</v>
      </c>
      <c r="N1426" t="s">
        <v>8285</v>
      </c>
      <c r="O1426" s="10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 s="10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0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10">
        <v>0</v>
      </c>
      <c r="M1427" t="b">
        <v>0</v>
      </c>
      <c r="N1427" t="s">
        <v>8285</v>
      </c>
      <c r="O1427" s="10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 s="10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0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10">
        <v>0</v>
      </c>
      <c r="M1428" t="b">
        <v>0</v>
      </c>
      <c r="N1428" t="s">
        <v>8285</v>
      </c>
      <c r="O1428" s="10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 s="10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0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10">
        <v>4</v>
      </c>
      <c r="M1429" t="b">
        <v>0</v>
      </c>
      <c r="N1429" t="s">
        <v>8285</v>
      </c>
      <c r="O1429" s="10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 s="10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10">
        <v>3</v>
      </c>
      <c r="M1430" t="b">
        <v>0</v>
      </c>
      <c r="N1430" t="s">
        <v>8285</v>
      </c>
      <c r="O1430" s="1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 s="1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0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10">
        <v>0</v>
      </c>
      <c r="M1431" t="b">
        <v>0</v>
      </c>
      <c r="N1431" t="s">
        <v>8285</v>
      </c>
      <c r="O1431" s="10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 s="10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0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10">
        <v>5</v>
      </c>
      <c r="M1432" t="b">
        <v>0</v>
      </c>
      <c r="N1432" t="s">
        <v>8285</v>
      </c>
      <c r="O1432" s="10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 s="10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0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10">
        <v>47</v>
      </c>
      <c r="M1433" t="b">
        <v>0</v>
      </c>
      <c r="N1433" t="s">
        <v>8285</v>
      </c>
      <c r="O1433" s="10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 s="10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0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10">
        <v>0</v>
      </c>
      <c r="M1434" t="b">
        <v>0</v>
      </c>
      <c r="N1434" t="s">
        <v>8285</v>
      </c>
      <c r="O1434" s="10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 s="10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0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10">
        <v>10</v>
      </c>
      <c r="M1435" t="b">
        <v>0</v>
      </c>
      <c r="N1435" t="s">
        <v>8285</v>
      </c>
      <c r="O1435" s="10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 s="10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0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10">
        <v>11</v>
      </c>
      <c r="M1436" t="b">
        <v>0</v>
      </c>
      <c r="N1436" t="s">
        <v>8285</v>
      </c>
      <c r="O1436" s="10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 s="10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0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10">
        <v>2</v>
      </c>
      <c r="M1437" t="b">
        <v>0</v>
      </c>
      <c r="N1437" t="s">
        <v>8285</v>
      </c>
      <c r="O1437" s="10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 s="10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0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10">
        <v>2</v>
      </c>
      <c r="M1438" t="b">
        <v>0</v>
      </c>
      <c r="N1438" t="s">
        <v>8285</v>
      </c>
      <c r="O1438" s="10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 s="10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0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10">
        <v>22</v>
      </c>
      <c r="M1439" t="b">
        <v>0</v>
      </c>
      <c r="N1439" t="s">
        <v>8285</v>
      </c>
      <c r="O1439" s="10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 s="10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10">
        <v>8</v>
      </c>
      <c r="M1440" t="b">
        <v>0</v>
      </c>
      <c r="N1440" t="s">
        <v>8285</v>
      </c>
      <c r="O1440" s="1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 s="1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0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10">
        <v>6</v>
      </c>
      <c r="M1441" t="b">
        <v>0</v>
      </c>
      <c r="N1441" t="s">
        <v>8285</v>
      </c>
      <c r="O1441" s="10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 s="10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0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10">
        <v>1</v>
      </c>
      <c r="M1442" t="b">
        <v>0</v>
      </c>
      <c r="N1442" t="s">
        <v>8285</v>
      </c>
      <c r="O1442" s="10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 s="10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0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10">
        <v>3</v>
      </c>
      <c r="M1443" t="b">
        <v>0</v>
      </c>
      <c r="N1443" t="s">
        <v>8285</v>
      </c>
      <c r="O1443" s="10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 s="10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0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10">
        <v>0</v>
      </c>
      <c r="M1444" t="b">
        <v>0</v>
      </c>
      <c r="N1444" t="s">
        <v>8285</v>
      </c>
      <c r="O1444" s="10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 s="10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0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10">
        <v>0</v>
      </c>
      <c r="M1445" t="b">
        <v>0</v>
      </c>
      <c r="N1445" t="s">
        <v>8285</v>
      </c>
      <c r="O1445" s="10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 s="10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0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10">
        <v>0</v>
      </c>
      <c r="M1446" t="b">
        <v>0</v>
      </c>
      <c r="N1446" t="s">
        <v>8285</v>
      </c>
      <c r="O1446" s="10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 s="10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0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10">
        <v>0</v>
      </c>
      <c r="M1447" t="b">
        <v>0</v>
      </c>
      <c r="N1447" t="s">
        <v>8285</v>
      </c>
      <c r="O1447" s="10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 s="10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0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10">
        <v>0</v>
      </c>
      <c r="M1448" t="b">
        <v>0</v>
      </c>
      <c r="N1448" t="s">
        <v>8285</v>
      </c>
      <c r="O1448" s="10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 s="10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0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10">
        <v>3</v>
      </c>
      <c r="M1449" t="b">
        <v>0</v>
      </c>
      <c r="N1449" t="s">
        <v>8285</v>
      </c>
      <c r="O1449" s="10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 s="10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10">
        <v>0</v>
      </c>
      <c r="M1450" t="b">
        <v>0</v>
      </c>
      <c r="N1450" t="s">
        <v>8285</v>
      </c>
      <c r="O1450" s="1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 s="1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0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10">
        <v>0</v>
      </c>
      <c r="M1451" t="b">
        <v>0</v>
      </c>
      <c r="N1451" t="s">
        <v>8285</v>
      </c>
      <c r="O1451" s="10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 s="10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0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10">
        <v>1</v>
      </c>
      <c r="M1452" t="b">
        <v>0</v>
      </c>
      <c r="N1452" t="s">
        <v>8285</v>
      </c>
      <c r="O1452" s="10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 s="10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0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10">
        <v>2</v>
      </c>
      <c r="M1453" t="b">
        <v>0</v>
      </c>
      <c r="N1453" t="s">
        <v>8285</v>
      </c>
      <c r="O1453" s="10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 s="10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0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10">
        <v>0</v>
      </c>
      <c r="M1454" t="b">
        <v>0</v>
      </c>
      <c r="N1454" t="s">
        <v>8285</v>
      </c>
      <c r="O1454" s="10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 s="10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0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10">
        <v>0</v>
      </c>
      <c r="M1455" t="b">
        <v>0</v>
      </c>
      <c r="N1455" t="s">
        <v>8285</v>
      </c>
      <c r="O1455" s="10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 s="10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0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10">
        <v>1</v>
      </c>
      <c r="M1456" t="b">
        <v>0</v>
      </c>
      <c r="N1456" t="s">
        <v>8285</v>
      </c>
      <c r="O1456" s="10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 s="10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0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10">
        <v>7</v>
      </c>
      <c r="M1457" t="b">
        <v>0</v>
      </c>
      <c r="N1457" t="s">
        <v>8285</v>
      </c>
      <c r="O1457" s="10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 s="10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0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10">
        <v>3</v>
      </c>
      <c r="M1458" t="b">
        <v>0</v>
      </c>
      <c r="N1458" t="s">
        <v>8285</v>
      </c>
      <c r="O1458" s="10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 s="10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0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10">
        <v>0</v>
      </c>
      <c r="M1459" t="b">
        <v>0</v>
      </c>
      <c r="N1459" t="s">
        <v>8285</v>
      </c>
      <c r="O1459" s="10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 s="10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10">
        <v>0</v>
      </c>
      <c r="M1460" t="b">
        <v>0</v>
      </c>
      <c r="N1460" t="s">
        <v>8285</v>
      </c>
      <c r="O1460" s="1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 s="1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0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10">
        <v>0</v>
      </c>
      <c r="M1461" t="b">
        <v>0</v>
      </c>
      <c r="N1461" t="s">
        <v>8285</v>
      </c>
      <c r="O1461" s="10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 s="10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0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10">
        <v>0</v>
      </c>
      <c r="M1462" t="b">
        <v>0</v>
      </c>
      <c r="N1462" t="s">
        <v>8285</v>
      </c>
      <c r="O1462" s="10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 s="10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0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10">
        <v>340</v>
      </c>
      <c r="M1463" t="b">
        <v>1</v>
      </c>
      <c r="N1463" t="s">
        <v>8286</v>
      </c>
      <c r="O1463" s="10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 s="10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0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10">
        <v>150</v>
      </c>
      <c r="M1464" t="b">
        <v>1</v>
      </c>
      <c r="N1464" t="s">
        <v>8286</v>
      </c>
      <c r="O1464" s="10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 s="10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0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10">
        <v>25</v>
      </c>
      <c r="M1465" t="b">
        <v>1</v>
      </c>
      <c r="N1465" t="s">
        <v>8286</v>
      </c>
      <c r="O1465" s="10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 s="10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0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10">
        <v>234</v>
      </c>
      <c r="M1466" t="b">
        <v>1</v>
      </c>
      <c r="N1466" t="s">
        <v>8286</v>
      </c>
      <c r="O1466" s="10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 s="10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0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10">
        <v>2602</v>
      </c>
      <c r="M1467" t="b">
        <v>1</v>
      </c>
      <c r="N1467" t="s">
        <v>8286</v>
      </c>
      <c r="O1467" s="10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 s="10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0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10">
        <v>248</v>
      </c>
      <c r="M1468" t="b">
        <v>1</v>
      </c>
      <c r="N1468" t="s">
        <v>8286</v>
      </c>
      <c r="O1468" s="10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 s="10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0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10">
        <v>600</v>
      </c>
      <c r="M1469" t="b">
        <v>1</v>
      </c>
      <c r="N1469" t="s">
        <v>8286</v>
      </c>
      <c r="O1469" s="10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 s="10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10">
        <v>293</v>
      </c>
      <c r="M1470" t="b">
        <v>1</v>
      </c>
      <c r="N1470" t="s">
        <v>8286</v>
      </c>
      <c r="O1470" s="1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 s="1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0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10">
        <v>321</v>
      </c>
      <c r="M1471" t="b">
        <v>1</v>
      </c>
      <c r="N1471" t="s">
        <v>8286</v>
      </c>
      <c r="O1471" s="10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 s="10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0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10">
        <v>81</v>
      </c>
      <c r="M1472" t="b">
        <v>1</v>
      </c>
      <c r="N1472" t="s">
        <v>8286</v>
      </c>
      <c r="O1472" s="10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 s="10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0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10">
        <v>343</v>
      </c>
      <c r="M1473" t="b">
        <v>1</v>
      </c>
      <c r="N1473" t="s">
        <v>8286</v>
      </c>
      <c r="O1473" s="10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 s="10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0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10">
        <v>336</v>
      </c>
      <c r="M1474" t="b">
        <v>1</v>
      </c>
      <c r="N1474" t="s">
        <v>8286</v>
      </c>
      <c r="O1474" s="10">
        <f t="shared" ref="O1474:O1537" si="115">ROUND(E1474/D1474*100, )</f>
        <v>139</v>
      </c>
      <c r="P1474" s="10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 s="10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0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10">
        <v>47</v>
      </c>
      <c r="M1475" t="b">
        <v>1</v>
      </c>
      <c r="N1475" t="s">
        <v>8286</v>
      </c>
      <c r="O1475" s="10">
        <f t="shared" si="115"/>
        <v>121</v>
      </c>
      <c r="P1475" s="10">
        <f t="shared" ref="P1475:P1538" si="116">IFERROR(ROUND(E1475/L1475, 2), 0)</f>
        <v>38.46</v>
      </c>
      <c r="Q1475" s="12" t="s">
        <v>8320</v>
      </c>
      <c r="R1475" t="s">
        <v>8340</v>
      </c>
      <c r="S1475" s="17">
        <f t="shared" ref="S1475:S1538" si="117">(((J1475/60)/60)/24)+DATE(1970, 1, 1)</f>
        <v>40939.979618055557</v>
      </c>
      <c r="T1475" s="17">
        <f t="shared" ref="T1475:T1538" si="118">(((I1475/60)/60)/24)+DATE(1970, 1, 1)</f>
        <v>40969.979618055557</v>
      </c>
      <c r="U1475" s="10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0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10">
        <v>76</v>
      </c>
      <c r="M1476" t="b">
        <v>1</v>
      </c>
      <c r="N1476" t="s">
        <v>8286</v>
      </c>
      <c r="O1476" s="10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 s="10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0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10">
        <v>441</v>
      </c>
      <c r="M1477" t="b">
        <v>1</v>
      </c>
      <c r="N1477" t="s">
        <v>8286</v>
      </c>
      <c r="O1477" s="10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 s="10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0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10">
        <v>916</v>
      </c>
      <c r="M1478" t="b">
        <v>1</v>
      </c>
      <c r="N1478" t="s">
        <v>8286</v>
      </c>
      <c r="O1478" s="10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 s="10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0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10">
        <v>369</v>
      </c>
      <c r="M1479" t="b">
        <v>1</v>
      </c>
      <c r="N1479" t="s">
        <v>8286</v>
      </c>
      <c r="O1479" s="10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 s="10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10">
        <v>20242</v>
      </c>
      <c r="M1480" t="b">
        <v>1</v>
      </c>
      <c r="N1480" t="s">
        <v>8286</v>
      </c>
      <c r="O1480" s="1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 s="1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0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10">
        <v>71</v>
      </c>
      <c r="M1481" t="b">
        <v>1</v>
      </c>
      <c r="N1481" t="s">
        <v>8286</v>
      </c>
      <c r="O1481" s="10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 s="10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0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10">
        <v>635</v>
      </c>
      <c r="M1482" t="b">
        <v>1</v>
      </c>
      <c r="N1482" t="s">
        <v>8286</v>
      </c>
      <c r="O1482" s="10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 s="10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0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10">
        <v>6</v>
      </c>
      <c r="M1483" t="b">
        <v>0</v>
      </c>
      <c r="N1483" t="s">
        <v>8273</v>
      </c>
      <c r="O1483" s="10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 s="10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0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10">
        <v>1</v>
      </c>
      <c r="M1484" t="b">
        <v>0</v>
      </c>
      <c r="N1484" t="s">
        <v>8273</v>
      </c>
      <c r="O1484" s="10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 s="10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0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10">
        <v>2</v>
      </c>
      <c r="M1485" t="b">
        <v>0</v>
      </c>
      <c r="N1485" t="s">
        <v>8273</v>
      </c>
      <c r="O1485" s="10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 s="10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0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10">
        <v>0</v>
      </c>
      <c r="M1486" t="b">
        <v>0</v>
      </c>
      <c r="N1486" t="s">
        <v>8273</v>
      </c>
      <c r="O1486" s="10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 s="10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0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10">
        <v>3</v>
      </c>
      <c r="M1487" t="b">
        <v>0</v>
      </c>
      <c r="N1487" t="s">
        <v>8273</v>
      </c>
      <c r="O1487" s="10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 s="10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0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10">
        <v>3</v>
      </c>
      <c r="M1488" t="b">
        <v>0</v>
      </c>
      <c r="N1488" t="s">
        <v>8273</v>
      </c>
      <c r="O1488" s="10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 s="10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0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10">
        <v>0</v>
      </c>
      <c r="M1489" t="b">
        <v>0</v>
      </c>
      <c r="N1489" t="s">
        <v>8273</v>
      </c>
      <c r="O1489" s="10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 s="10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10">
        <v>6</v>
      </c>
      <c r="M1490" t="b">
        <v>0</v>
      </c>
      <c r="N1490" t="s">
        <v>8273</v>
      </c>
      <c r="O1490" s="1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 s="1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0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10">
        <v>0</v>
      </c>
      <c r="M1491" t="b">
        <v>0</v>
      </c>
      <c r="N1491" t="s">
        <v>8273</v>
      </c>
      <c r="O1491" s="10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 s="10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0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10">
        <v>19</v>
      </c>
      <c r="M1492" t="b">
        <v>0</v>
      </c>
      <c r="N1492" t="s">
        <v>8273</v>
      </c>
      <c r="O1492" s="10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 s="10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0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10">
        <v>1</v>
      </c>
      <c r="M1493" t="b">
        <v>0</v>
      </c>
      <c r="N1493" t="s">
        <v>8273</v>
      </c>
      <c r="O1493" s="10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 s="10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0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10">
        <v>2</v>
      </c>
      <c r="M1494" t="b">
        <v>0</v>
      </c>
      <c r="N1494" t="s">
        <v>8273</v>
      </c>
      <c r="O1494" s="10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 s="10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0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10">
        <v>0</v>
      </c>
      <c r="M1495" t="b">
        <v>0</v>
      </c>
      <c r="N1495" t="s">
        <v>8273</v>
      </c>
      <c r="O1495" s="10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 s="10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0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10">
        <v>11</v>
      </c>
      <c r="M1496" t="b">
        <v>0</v>
      </c>
      <c r="N1496" t="s">
        <v>8273</v>
      </c>
      <c r="O1496" s="10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 s="10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0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10">
        <v>0</v>
      </c>
      <c r="M1497" t="b">
        <v>0</v>
      </c>
      <c r="N1497" t="s">
        <v>8273</v>
      </c>
      <c r="O1497" s="10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 s="10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0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10">
        <v>0</v>
      </c>
      <c r="M1498" t="b">
        <v>0</v>
      </c>
      <c r="N1498" t="s">
        <v>8273</v>
      </c>
      <c r="O1498" s="10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 s="10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0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10">
        <v>1</v>
      </c>
      <c r="M1499" t="b">
        <v>0</v>
      </c>
      <c r="N1499" t="s">
        <v>8273</v>
      </c>
      <c r="O1499" s="10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 s="10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10">
        <v>3</v>
      </c>
      <c r="M1500" t="b">
        <v>0</v>
      </c>
      <c r="N1500" t="s">
        <v>8273</v>
      </c>
      <c r="O1500" s="1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 s="1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0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10">
        <v>1</v>
      </c>
      <c r="M1501" t="b">
        <v>0</v>
      </c>
      <c r="N1501" t="s">
        <v>8273</v>
      </c>
      <c r="O1501" s="10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 s="10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0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10">
        <v>15</v>
      </c>
      <c r="M1502" t="b">
        <v>0</v>
      </c>
      <c r="N1502" t="s">
        <v>8273</v>
      </c>
      <c r="O1502" s="10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 s="10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0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10">
        <v>885</v>
      </c>
      <c r="M1503" t="b">
        <v>1</v>
      </c>
      <c r="N1503" t="s">
        <v>8283</v>
      </c>
      <c r="O1503" s="10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 s="10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0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10">
        <v>329</v>
      </c>
      <c r="M1504" t="b">
        <v>1</v>
      </c>
      <c r="N1504" t="s">
        <v>8283</v>
      </c>
      <c r="O1504" s="10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 s="10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0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10">
        <v>71</v>
      </c>
      <c r="M1505" t="b">
        <v>1</v>
      </c>
      <c r="N1505" t="s">
        <v>8283</v>
      </c>
      <c r="O1505" s="10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 s="10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0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10">
        <v>269</v>
      </c>
      <c r="M1506" t="b">
        <v>1</v>
      </c>
      <c r="N1506" t="s">
        <v>8283</v>
      </c>
      <c r="O1506" s="10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 s="10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0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10">
        <v>345</v>
      </c>
      <c r="M1507" t="b">
        <v>1</v>
      </c>
      <c r="N1507" t="s">
        <v>8283</v>
      </c>
      <c r="O1507" s="10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 s="10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0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10">
        <v>43</v>
      </c>
      <c r="M1508" t="b">
        <v>1</v>
      </c>
      <c r="N1508" t="s">
        <v>8283</v>
      </c>
      <c r="O1508" s="10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 s="10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0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10">
        <v>33</v>
      </c>
      <c r="M1509" t="b">
        <v>1</v>
      </c>
      <c r="N1509" t="s">
        <v>8283</v>
      </c>
      <c r="O1509" s="10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 s="10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10">
        <v>211</v>
      </c>
      <c r="M1510" t="b">
        <v>1</v>
      </c>
      <c r="N1510" t="s">
        <v>8283</v>
      </c>
      <c r="O1510" s="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 s="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0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10">
        <v>196</v>
      </c>
      <c r="M1511" t="b">
        <v>1</v>
      </c>
      <c r="N1511" t="s">
        <v>8283</v>
      </c>
      <c r="O1511" s="10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 s="10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0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10">
        <v>405</v>
      </c>
      <c r="M1512" t="b">
        <v>1</v>
      </c>
      <c r="N1512" t="s">
        <v>8283</v>
      </c>
      <c r="O1512" s="10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 s="10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0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10">
        <v>206</v>
      </c>
      <c r="M1513" t="b">
        <v>1</v>
      </c>
      <c r="N1513" t="s">
        <v>8283</v>
      </c>
      <c r="O1513" s="10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 s="10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0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10">
        <v>335</v>
      </c>
      <c r="M1514" t="b">
        <v>1</v>
      </c>
      <c r="N1514" t="s">
        <v>8283</v>
      </c>
      <c r="O1514" s="10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 s="10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0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10">
        <v>215</v>
      </c>
      <c r="M1515" t="b">
        <v>1</v>
      </c>
      <c r="N1515" t="s">
        <v>8283</v>
      </c>
      <c r="O1515" s="10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 s="10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0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10">
        <v>176</v>
      </c>
      <c r="M1516" t="b">
        <v>1</v>
      </c>
      <c r="N1516" t="s">
        <v>8283</v>
      </c>
      <c r="O1516" s="10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 s="10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0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10">
        <v>555</v>
      </c>
      <c r="M1517" t="b">
        <v>1</v>
      </c>
      <c r="N1517" t="s">
        <v>8283</v>
      </c>
      <c r="O1517" s="10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 s="10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0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10">
        <v>116</v>
      </c>
      <c r="M1518" t="b">
        <v>1</v>
      </c>
      <c r="N1518" t="s">
        <v>8283</v>
      </c>
      <c r="O1518" s="10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 s="10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0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10">
        <v>615</v>
      </c>
      <c r="M1519" t="b">
        <v>1</v>
      </c>
      <c r="N1519" t="s">
        <v>8283</v>
      </c>
      <c r="O1519" s="10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 s="10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10">
        <v>236</v>
      </c>
      <c r="M1520" t="b">
        <v>1</v>
      </c>
      <c r="N1520" t="s">
        <v>8283</v>
      </c>
      <c r="O1520" s="1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 s="1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0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10">
        <v>145</v>
      </c>
      <c r="M1521" t="b">
        <v>1</v>
      </c>
      <c r="N1521" t="s">
        <v>8283</v>
      </c>
      <c r="O1521" s="10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 s="10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0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10">
        <v>167</v>
      </c>
      <c r="M1522" t="b">
        <v>1</v>
      </c>
      <c r="N1522" t="s">
        <v>8283</v>
      </c>
      <c r="O1522" s="10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 s="10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0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10">
        <v>235</v>
      </c>
      <c r="M1523" t="b">
        <v>1</v>
      </c>
      <c r="N1523" t="s">
        <v>8283</v>
      </c>
      <c r="O1523" s="10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 s="10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0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10">
        <v>452</v>
      </c>
      <c r="M1524" t="b">
        <v>1</v>
      </c>
      <c r="N1524" t="s">
        <v>8283</v>
      </c>
      <c r="O1524" s="10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 s="10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0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10">
        <v>241</v>
      </c>
      <c r="M1525" t="b">
        <v>1</v>
      </c>
      <c r="N1525" t="s">
        <v>8283</v>
      </c>
      <c r="O1525" s="10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 s="10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0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10">
        <v>28</v>
      </c>
      <c r="M1526" t="b">
        <v>1</v>
      </c>
      <c r="N1526" t="s">
        <v>8283</v>
      </c>
      <c r="O1526" s="10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 s="10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0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10">
        <v>140</v>
      </c>
      <c r="M1527" t="b">
        <v>1</v>
      </c>
      <c r="N1527" t="s">
        <v>8283</v>
      </c>
      <c r="O1527" s="10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 s="10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0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10">
        <v>280</v>
      </c>
      <c r="M1528" t="b">
        <v>1</v>
      </c>
      <c r="N1528" t="s">
        <v>8283</v>
      </c>
      <c r="O1528" s="10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 s="10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0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10">
        <v>70</v>
      </c>
      <c r="M1529" t="b">
        <v>1</v>
      </c>
      <c r="N1529" t="s">
        <v>8283</v>
      </c>
      <c r="O1529" s="10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 s="10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10">
        <v>160</v>
      </c>
      <c r="M1530" t="b">
        <v>1</v>
      </c>
      <c r="N1530" t="s">
        <v>8283</v>
      </c>
      <c r="O1530" s="1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 s="1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0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10">
        <v>141</v>
      </c>
      <c r="M1531" t="b">
        <v>1</v>
      </c>
      <c r="N1531" t="s">
        <v>8283</v>
      </c>
      <c r="O1531" s="10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 s="10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0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10">
        <v>874</v>
      </c>
      <c r="M1532" t="b">
        <v>1</v>
      </c>
      <c r="N1532" t="s">
        <v>8283</v>
      </c>
      <c r="O1532" s="10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 s="10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0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10">
        <v>73</v>
      </c>
      <c r="M1533" t="b">
        <v>1</v>
      </c>
      <c r="N1533" t="s">
        <v>8283</v>
      </c>
      <c r="O1533" s="10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 s="10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0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10">
        <v>294</v>
      </c>
      <c r="M1534" t="b">
        <v>1</v>
      </c>
      <c r="N1534" t="s">
        <v>8283</v>
      </c>
      <c r="O1534" s="10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 s="10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0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10">
        <v>740</v>
      </c>
      <c r="M1535" t="b">
        <v>1</v>
      </c>
      <c r="N1535" t="s">
        <v>8283</v>
      </c>
      <c r="O1535" s="10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 s="10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0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10">
        <v>369</v>
      </c>
      <c r="M1536" t="b">
        <v>1</v>
      </c>
      <c r="N1536" t="s">
        <v>8283</v>
      </c>
      <c r="O1536" s="10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 s="10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0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10">
        <v>110</v>
      </c>
      <c r="M1537" t="b">
        <v>1</v>
      </c>
      <c r="N1537" t="s">
        <v>8283</v>
      </c>
      <c r="O1537" s="10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 s="10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0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10">
        <v>455</v>
      </c>
      <c r="M1538" t="b">
        <v>1</v>
      </c>
      <c r="N1538" t="s">
        <v>8283</v>
      </c>
      <c r="O1538" s="10">
        <f t="shared" ref="O1538:O1601" si="120">ROUND(E1538/D1538*100, )</f>
        <v>250</v>
      </c>
      <c r="P1538" s="10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 s="10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0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10">
        <v>224</v>
      </c>
      <c r="M1539" t="b">
        <v>1</v>
      </c>
      <c r="N1539" t="s">
        <v>8283</v>
      </c>
      <c r="O1539" s="10">
        <f t="shared" si="120"/>
        <v>180</v>
      </c>
      <c r="P1539" s="10">
        <f t="shared" ref="P1539:P1602" si="121">IFERROR(ROUND(E1539/L1539, 2), 0)</f>
        <v>96.38</v>
      </c>
      <c r="Q1539" s="12" t="s">
        <v>8336</v>
      </c>
      <c r="R1539" t="s">
        <v>8337</v>
      </c>
      <c r="S1539" s="17">
        <f t="shared" ref="S1539:S1602" si="122">(((J1539/60)/60)/24)+DATE(1970, 1, 1)</f>
        <v>42552.315127314811</v>
      </c>
      <c r="T1539" s="17">
        <f t="shared" ref="T1539:T1602" si="123">(((I1539/60)/60)/24)+DATE(1970, 1, 1)</f>
        <v>42588.75</v>
      </c>
      <c r="U1539" s="10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10">
        <v>46</v>
      </c>
      <c r="M1540" t="b">
        <v>1</v>
      </c>
      <c r="N1540" t="s">
        <v>8283</v>
      </c>
      <c r="O1540" s="1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 s="1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0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10">
        <v>284</v>
      </c>
      <c r="M1541" t="b">
        <v>1</v>
      </c>
      <c r="N1541" t="s">
        <v>8283</v>
      </c>
      <c r="O1541" s="10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 s="10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0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10">
        <v>98</v>
      </c>
      <c r="M1542" t="b">
        <v>1</v>
      </c>
      <c r="N1542" t="s">
        <v>8283</v>
      </c>
      <c r="O1542" s="10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 s="10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0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10">
        <v>2</v>
      </c>
      <c r="M1543" t="b">
        <v>0</v>
      </c>
      <c r="N1543" t="s">
        <v>8287</v>
      </c>
      <c r="O1543" s="10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 s="10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0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10">
        <v>1</v>
      </c>
      <c r="M1544" t="b">
        <v>0</v>
      </c>
      <c r="N1544" t="s">
        <v>8287</v>
      </c>
      <c r="O1544" s="10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 s="10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0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10">
        <v>1</v>
      </c>
      <c r="M1545" t="b">
        <v>0</v>
      </c>
      <c r="N1545" t="s">
        <v>8287</v>
      </c>
      <c r="O1545" s="10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 s="10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0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10">
        <v>0</v>
      </c>
      <c r="M1546" t="b">
        <v>0</v>
      </c>
      <c r="N1546" t="s">
        <v>8287</v>
      </c>
      <c r="O1546" s="10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 s="10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0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10">
        <v>1</v>
      </c>
      <c r="M1547" t="b">
        <v>0</v>
      </c>
      <c r="N1547" t="s">
        <v>8287</v>
      </c>
      <c r="O1547" s="10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 s="10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0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10">
        <v>11</v>
      </c>
      <c r="M1548" t="b">
        <v>0</v>
      </c>
      <c r="N1548" t="s">
        <v>8287</v>
      </c>
      <c r="O1548" s="10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 s="10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0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10">
        <v>0</v>
      </c>
      <c r="M1549" t="b">
        <v>0</v>
      </c>
      <c r="N1549" t="s">
        <v>8287</v>
      </c>
      <c r="O1549" s="10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 s="10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10">
        <v>1</v>
      </c>
      <c r="M1550" t="b">
        <v>0</v>
      </c>
      <c r="N1550" t="s">
        <v>8287</v>
      </c>
      <c r="O1550" s="1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 s="1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0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10">
        <v>6</v>
      </c>
      <c r="M1551" t="b">
        <v>0</v>
      </c>
      <c r="N1551" t="s">
        <v>8287</v>
      </c>
      <c r="O1551" s="10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 s="10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0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10">
        <v>7</v>
      </c>
      <c r="M1552" t="b">
        <v>0</v>
      </c>
      <c r="N1552" t="s">
        <v>8287</v>
      </c>
      <c r="O1552" s="10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 s="10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0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10">
        <v>0</v>
      </c>
      <c r="M1553" t="b">
        <v>0</v>
      </c>
      <c r="N1553" t="s">
        <v>8287</v>
      </c>
      <c r="O1553" s="10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 s="10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0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10">
        <v>16</v>
      </c>
      <c r="M1554" t="b">
        <v>0</v>
      </c>
      <c r="N1554" t="s">
        <v>8287</v>
      </c>
      <c r="O1554" s="10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 s="10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0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10">
        <v>0</v>
      </c>
      <c r="M1555" t="b">
        <v>0</v>
      </c>
      <c r="N1555" t="s">
        <v>8287</v>
      </c>
      <c r="O1555" s="10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 s="10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0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10">
        <v>0</v>
      </c>
      <c r="M1556" t="b">
        <v>0</v>
      </c>
      <c r="N1556" t="s">
        <v>8287</v>
      </c>
      <c r="O1556" s="10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 s="10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0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10">
        <v>0</v>
      </c>
      <c r="M1557" t="b">
        <v>0</v>
      </c>
      <c r="N1557" t="s">
        <v>8287</v>
      </c>
      <c r="O1557" s="10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 s="10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0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10">
        <v>12</v>
      </c>
      <c r="M1558" t="b">
        <v>0</v>
      </c>
      <c r="N1558" t="s">
        <v>8287</v>
      </c>
      <c r="O1558" s="10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 s="10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0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10">
        <v>1</v>
      </c>
      <c r="M1559" t="b">
        <v>0</v>
      </c>
      <c r="N1559" t="s">
        <v>8287</v>
      </c>
      <c r="O1559" s="10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 s="10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10">
        <v>3</v>
      </c>
      <c r="M1560" t="b">
        <v>0</v>
      </c>
      <c r="N1560" t="s">
        <v>8287</v>
      </c>
      <c r="O1560" s="1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 s="1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0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10">
        <v>1</v>
      </c>
      <c r="M1561" t="b">
        <v>0</v>
      </c>
      <c r="N1561" t="s">
        <v>8287</v>
      </c>
      <c r="O1561" s="10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 s="10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0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10">
        <v>4</v>
      </c>
      <c r="M1562" t="b">
        <v>0</v>
      </c>
      <c r="N1562" t="s">
        <v>8287</v>
      </c>
      <c r="O1562" s="10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 s="10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0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10">
        <v>1</v>
      </c>
      <c r="M1563" t="b">
        <v>0</v>
      </c>
      <c r="N1563" t="s">
        <v>8288</v>
      </c>
      <c r="O1563" s="10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 s="10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0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10">
        <v>0</v>
      </c>
      <c r="M1564" t="b">
        <v>0</v>
      </c>
      <c r="N1564" t="s">
        <v>8288</v>
      </c>
      <c r="O1564" s="10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 s="10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0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10">
        <v>2</v>
      </c>
      <c r="M1565" t="b">
        <v>0</v>
      </c>
      <c r="N1565" t="s">
        <v>8288</v>
      </c>
      <c r="O1565" s="10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 s="10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0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10">
        <v>1</v>
      </c>
      <c r="M1566" t="b">
        <v>0</v>
      </c>
      <c r="N1566" t="s">
        <v>8288</v>
      </c>
      <c r="O1566" s="10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 s="10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0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10">
        <v>1</v>
      </c>
      <c r="M1567" t="b">
        <v>0</v>
      </c>
      <c r="N1567" t="s">
        <v>8288</v>
      </c>
      <c r="O1567" s="10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 s="10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0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10">
        <v>59</v>
      </c>
      <c r="M1568" t="b">
        <v>0</v>
      </c>
      <c r="N1568" t="s">
        <v>8288</v>
      </c>
      <c r="O1568" s="10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 s="10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0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10">
        <v>13</v>
      </c>
      <c r="M1569" t="b">
        <v>0</v>
      </c>
      <c r="N1569" t="s">
        <v>8288</v>
      </c>
      <c r="O1569" s="10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 s="10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10">
        <v>22</v>
      </c>
      <c r="M1570" t="b">
        <v>0</v>
      </c>
      <c r="N1570" t="s">
        <v>8288</v>
      </c>
      <c r="O1570" s="1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 s="1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0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10">
        <v>0</v>
      </c>
      <c r="M1571" t="b">
        <v>0</v>
      </c>
      <c r="N1571" t="s">
        <v>8288</v>
      </c>
      <c r="O1571" s="10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 s="10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0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10">
        <v>52</v>
      </c>
      <c r="M1572" t="b">
        <v>0</v>
      </c>
      <c r="N1572" t="s">
        <v>8288</v>
      </c>
      <c r="O1572" s="10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 s="10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0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10">
        <v>4</v>
      </c>
      <c r="M1573" t="b">
        <v>0</v>
      </c>
      <c r="N1573" t="s">
        <v>8288</v>
      </c>
      <c r="O1573" s="10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 s="10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0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10">
        <v>3</v>
      </c>
      <c r="M1574" t="b">
        <v>0</v>
      </c>
      <c r="N1574" t="s">
        <v>8288</v>
      </c>
      <c r="O1574" s="10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 s="10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0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10">
        <v>3</v>
      </c>
      <c r="M1575" t="b">
        <v>0</v>
      </c>
      <c r="N1575" t="s">
        <v>8288</v>
      </c>
      <c r="O1575" s="10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 s="10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0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10">
        <v>6</v>
      </c>
      <c r="M1576" t="b">
        <v>0</v>
      </c>
      <c r="N1576" t="s">
        <v>8288</v>
      </c>
      <c r="O1576" s="10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 s="10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0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10">
        <v>35</v>
      </c>
      <c r="M1577" t="b">
        <v>0</v>
      </c>
      <c r="N1577" t="s">
        <v>8288</v>
      </c>
      <c r="O1577" s="10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 s="10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0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10">
        <v>10</v>
      </c>
      <c r="M1578" t="b">
        <v>0</v>
      </c>
      <c r="N1578" t="s">
        <v>8288</v>
      </c>
      <c r="O1578" s="10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 s="10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0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10">
        <v>2</v>
      </c>
      <c r="M1579" t="b">
        <v>0</v>
      </c>
      <c r="N1579" t="s">
        <v>8288</v>
      </c>
      <c r="O1579" s="10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 s="10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10">
        <v>4</v>
      </c>
      <c r="M1580" t="b">
        <v>0</v>
      </c>
      <c r="N1580" t="s">
        <v>8288</v>
      </c>
      <c r="O1580" s="1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 s="1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0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10">
        <v>2</v>
      </c>
      <c r="M1581" t="b">
        <v>0</v>
      </c>
      <c r="N1581" t="s">
        <v>8288</v>
      </c>
      <c r="O1581" s="10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 s="10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0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10">
        <v>0</v>
      </c>
      <c r="M1582" t="b">
        <v>0</v>
      </c>
      <c r="N1582" t="s">
        <v>8288</v>
      </c>
      <c r="O1582" s="10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 s="10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0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10">
        <v>1</v>
      </c>
      <c r="M1583" t="b">
        <v>0</v>
      </c>
      <c r="N1583" t="s">
        <v>8289</v>
      </c>
      <c r="O1583" s="10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 s="10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0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10">
        <v>3</v>
      </c>
      <c r="M1584" t="b">
        <v>0</v>
      </c>
      <c r="N1584" t="s">
        <v>8289</v>
      </c>
      <c r="O1584" s="10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 s="10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0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10">
        <v>1</v>
      </c>
      <c r="M1585" t="b">
        <v>0</v>
      </c>
      <c r="N1585" t="s">
        <v>8289</v>
      </c>
      <c r="O1585" s="10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 s="10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0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10">
        <v>0</v>
      </c>
      <c r="M1586" t="b">
        <v>0</v>
      </c>
      <c r="N1586" t="s">
        <v>8289</v>
      </c>
      <c r="O1586" s="10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 s="10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0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10">
        <v>12</v>
      </c>
      <c r="M1587" t="b">
        <v>0</v>
      </c>
      <c r="N1587" t="s">
        <v>8289</v>
      </c>
      <c r="O1587" s="10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 s="10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0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10">
        <v>0</v>
      </c>
      <c r="M1588" t="b">
        <v>0</v>
      </c>
      <c r="N1588" t="s">
        <v>8289</v>
      </c>
      <c r="O1588" s="10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 s="10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0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10">
        <v>1</v>
      </c>
      <c r="M1589" t="b">
        <v>0</v>
      </c>
      <c r="N1589" t="s">
        <v>8289</v>
      </c>
      <c r="O1589" s="10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 s="10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10">
        <v>0</v>
      </c>
      <c r="M1590" t="b">
        <v>0</v>
      </c>
      <c r="N1590" t="s">
        <v>8289</v>
      </c>
      <c r="O1590" s="1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 s="1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0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10">
        <v>0</v>
      </c>
      <c r="M1591" t="b">
        <v>0</v>
      </c>
      <c r="N1591" t="s">
        <v>8289</v>
      </c>
      <c r="O1591" s="10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 s="10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0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10">
        <v>2</v>
      </c>
      <c r="M1592" t="b">
        <v>0</v>
      </c>
      <c r="N1592" t="s">
        <v>8289</v>
      </c>
      <c r="O1592" s="10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 s="10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0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10">
        <v>92</v>
      </c>
      <c r="M1593" t="b">
        <v>0</v>
      </c>
      <c r="N1593" t="s">
        <v>8289</v>
      </c>
      <c r="O1593" s="10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 s="10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0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10">
        <v>0</v>
      </c>
      <c r="M1594" t="b">
        <v>0</v>
      </c>
      <c r="N1594" t="s">
        <v>8289</v>
      </c>
      <c r="O1594" s="10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 s="10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0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10">
        <v>3</v>
      </c>
      <c r="M1595" t="b">
        <v>0</v>
      </c>
      <c r="N1595" t="s">
        <v>8289</v>
      </c>
      <c r="O1595" s="10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 s="10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0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10">
        <v>10</v>
      </c>
      <c r="M1596" t="b">
        <v>0</v>
      </c>
      <c r="N1596" t="s">
        <v>8289</v>
      </c>
      <c r="O1596" s="10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 s="10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0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10">
        <v>7</v>
      </c>
      <c r="M1597" t="b">
        <v>0</v>
      </c>
      <c r="N1597" t="s">
        <v>8289</v>
      </c>
      <c r="O1597" s="10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 s="10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0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10">
        <v>3</v>
      </c>
      <c r="M1598" t="b">
        <v>0</v>
      </c>
      <c r="N1598" t="s">
        <v>8289</v>
      </c>
      <c r="O1598" s="10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 s="10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0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10">
        <v>0</v>
      </c>
      <c r="M1599" t="b">
        <v>0</v>
      </c>
      <c r="N1599" t="s">
        <v>8289</v>
      </c>
      <c r="O1599" s="10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 s="10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10">
        <v>1</v>
      </c>
      <c r="M1600" t="b">
        <v>0</v>
      </c>
      <c r="N1600" t="s">
        <v>8289</v>
      </c>
      <c r="O1600" s="1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 s="1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0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10">
        <v>0</v>
      </c>
      <c r="M1601" t="b">
        <v>0</v>
      </c>
      <c r="N1601" t="s">
        <v>8289</v>
      </c>
      <c r="O1601" s="10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 s="10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0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10">
        <v>9</v>
      </c>
      <c r="M1602" t="b">
        <v>0</v>
      </c>
      <c r="N1602" t="s">
        <v>8289</v>
      </c>
      <c r="O1602" s="10">
        <f t="shared" ref="O1602:O1665" si="125">ROUND(E1602/D1602*100, )</f>
        <v>7</v>
      </c>
      <c r="P1602" s="10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 s="10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0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10">
        <v>56</v>
      </c>
      <c r="M1603" t="b">
        <v>1</v>
      </c>
      <c r="N1603" t="s">
        <v>8274</v>
      </c>
      <c r="O1603" s="10">
        <f t="shared" si="125"/>
        <v>108</v>
      </c>
      <c r="P1603" s="10">
        <f t="shared" ref="P1603:P1666" si="126">IFERROR(ROUND(E1603/L1603, 2), 0)</f>
        <v>48.33</v>
      </c>
      <c r="Q1603" s="12" t="s">
        <v>8323</v>
      </c>
      <c r="R1603" t="s">
        <v>8324</v>
      </c>
      <c r="S1603" s="17">
        <f t="shared" ref="S1603:S1666" si="127">(((J1603/60)/60)/24)+DATE(1970, 1, 1)</f>
        <v>40638.092974537038</v>
      </c>
      <c r="T1603" s="17">
        <f t="shared" ref="T1603:T1666" si="128">(((I1603/60)/60)/24)+DATE(1970, 1, 1)</f>
        <v>40668.092974537038</v>
      </c>
      <c r="U1603" s="10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0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10">
        <v>32</v>
      </c>
      <c r="M1604" t="b">
        <v>1</v>
      </c>
      <c r="N1604" t="s">
        <v>8274</v>
      </c>
      <c r="O1604" s="10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 s="10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0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10">
        <v>30</v>
      </c>
      <c r="M1605" t="b">
        <v>1</v>
      </c>
      <c r="N1605" t="s">
        <v>8274</v>
      </c>
      <c r="O1605" s="10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 s="10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0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10">
        <v>70</v>
      </c>
      <c r="M1606" t="b">
        <v>1</v>
      </c>
      <c r="N1606" t="s">
        <v>8274</v>
      </c>
      <c r="O1606" s="10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 s="10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0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10">
        <v>44</v>
      </c>
      <c r="M1607" t="b">
        <v>1</v>
      </c>
      <c r="N1607" t="s">
        <v>8274</v>
      </c>
      <c r="O1607" s="10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 s="10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0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10">
        <v>92</v>
      </c>
      <c r="M1608" t="b">
        <v>1</v>
      </c>
      <c r="N1608" t="s">
        <v>8274</v>
      </c>
      <c r="O1608" s="10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 s="10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0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10">
        <v>205</v>
      </c>
      <c r="M1609" t="b">
        <v>1</v>
      </c>
      <c r="N1609" t="s">
        <v>8274</v>
      </c>
      <c r="O1609" s="10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 s="10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10">
        <v>23</v>
      </c>
      <c r="M1610" t="b">
        <v>1</v>
      </c>
      <c r="N1610" t="s">
        <v>8274</v>
      </c>
      <c r="O1610" s="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 s="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0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10">
        <v>4</v>
      </c>
      <c r="M1611" t="b">
        <v>1</v>
      </c>
      <c r="N1611" t="s">
        <v>8274</v>
      </c>
      <c r="O1611" s="10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 s="10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0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10">
        <v>112</v>
      </c>
      <c r="M1612" t="b">
        <v>1</v>
      </c>
      <c r="N1612" t="s">
        <v>8274</v>
      </c>
      <c r="O1612" s="10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 s="10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0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10">
        <v>27</v>
      </c>
      <c r="M1613" t="b">
        <v>1</v>
      </c>
      <c r="N1613" t="s">
        <v>8274</v>
      </c>
      <c r="O1613" s="10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 s="10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0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10">
        <v>11</v>
      </c>
      <c r="M1614" t="b">
        <v>1</v>
      </c>
      <c r="N1614" t="s">
        <v>8274</v>
      </c>
      <c r="O1614" s="10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 s="10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0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10">
        <v>26</v>
      </c>
      <c r="M1615" t="b">
        <v>1</v>
      </c>
      <c r="N1615" t="s">
        <v>8274</v>
      </c>
      <c r="O1615" s="10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 s="10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0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10">
        <v>77</v>
      </c>
      <c r="M1616" t="b">
        <v>1</v>
      </c>
      <c r="N1616" t="s">
        <v>8274</v>
      </c>
      <c r="O1616" s="10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 s="10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0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10">
        <v>136</v>
      </c>
      <c r="M1617" t="b">
        <v>1</v>
      </c>
      <c r="N1617" t="s">
        <v>8274</v>
      </c>
      <c r="O1617" s="10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 s="10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0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10">
        <v>157</v>
      </c>
      <c r="M1618" t="b">
        <v>1</v>
      </c>
      <c r="N1618" t="s">
        <v>8274</v>
      </c>
      <c r="O1618" s="10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 s="10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0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10">
        <v>158</v>
      </c>
      <c r="M1619" t="b">
        <v>1</v>
      </c>
      <c r="N1619" t="s">
        <v>8274</v>
      </c>
      <c r="O1619" s="10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 s="10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10">
        <v>27</v>
      </c>
      <c r="M1620" t="b">
        <v>1</v>
      </c>
      <c r="N1620" t="s">
        <v>8274</v>
      </c>
      <c r="O1620" s="1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 s="1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0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10">
        <v>23</v>
      </c>
      <c r="M1621" t="b">
        <v>1</v>
      </c>
      <c r="N1621" t="s">
        <v>8274</v>
      </c>
      <c r="O1621" s="10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 s="10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0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10">
        <v>17</v>
      </c>
      <c r="M1622" t="b">
        <v>1</v>
      </c>
      <c r="N1622" t="s">
        <v>8274</v>
      </c>
      <c r="O1622" s="10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 s="10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0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10">
        <v>37</v>
      </c>
      <c r="M1623" t="b">
        <v>1</v>
      </c>
      <c r="N1623" t="s">
        <v>8274</v>
      </c>
      <c r="O1623" s="10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 s="10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0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10">
        <v>65</v>
      </c>
      <c r="M1624" t="b">
        <v>1</v>
      </c>
      <c r="N1624" t="s">
        <v>8274</v>
      </c>
      <c r="O1624" s="10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 s="10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0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10">
        <v>18</v>
      </c>
      <c r="M1625" t="b">
        <v>1</v>
      </c>
      <c r="N1625" t="s">
        <v>8274</v>
      </c>
      <c r="O1625" s="10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 s="10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0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10">
        <v>25</v>
      </c>
      <c r="M1626" t="b">
        <v>1</v>
      </c>
      <c r="N1626" t="s">
        <v>8274</v>
      </c>
      <c r="O1626" s="10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 s="10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0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10">
        <v>104</v>
      </c>
      <c r="M1627" t="b">
        <v>1</v>
      </c>
      <c r="N1627" t="s">
        <v>8274</v>
      </c>
      <c r="O1627" s="10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 s="10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0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10">
        <v>108</v>
      </c>
      <c r="M1628" t="b">
        <v>1</v>
      </c>
      <c r="N1628" t="s">
        <v>8274</v>
      </c>
      <c r="O1628" s="10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 s="10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0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10">
        <v>38</v>
      </c>
      <c r="M1629" t="b">
        <v>1</v>
      </c>
      <c r="N1629" t="s">
        <v>8274</v>
      </c>
      <c r="O1629" s="10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 s="10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10">
        <v>88</v>
      </c>
      <c r="M1630" t="b">
        <v>1</v>
      </c>
      <c r="N1630" t="s">
        <v>8274</v>
      </c>
      <c r="O1630" s="1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 s="1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0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10">
        <v>82</v>
      </c>
      <c r="M1631" t="b">
        <v>1</v>
      </c>
      <c r="N1631" t="s">
        <v>8274</v>
      </c>
      <c r="O1631" s="10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 s="10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0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10">
        <v>126</v>
      </c>
      <c r="M1632" t="b">
        <v>1</v>
      </c>
      <c r="N1632" t="s">
        <v>8274</v>
      </c>
      <c r="O1632" s="10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 s="10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0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10">
        <v>133</v>
      </c>
      <c r="M1633" t="b">
        <v>1</v>
      </c>
      <c r="N1633" t="s">
        <v>8274</v>
      </c>
      <c r="O1633" s="10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 s="10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0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10">
        <v>47</v>
      </c>
      <c r="M1634" t="b">
        <v>1</v>
      </c>
      <c r="N1634" t="s">
        <v>8274</v>
      </c>
      <c r="O1634" s="10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 s="10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0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10">
        <v>58</v>
      </c>
      <c r="M1635" t="b">
        <v>1</v>
      </c>
      <c r="N1635" t="s">
        <v>8274</v>
      </c>
      <c r="O1635" s="10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 s="10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0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10">
        <v>32</v>
      </c>
      <c r="M1636" t="b">
        <v>1</v>
      </c>
      <c r="N1636" t="s">
        <v>8274</v>
      </c>
      <c r="O1636" s="10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 s="10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0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10">
        <v>37</v>
      </c>
      <c r="M1637" t="b">
        <v>1</v>
      </c>
      <c r="N1637" t="s">
        <v>8274</v>
      </c>
      <c r="O1637" s="10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 s="10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0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10">
        <v>87</v>
      </c>
      <c r="M1638" t="b">
        <v>1</v>
      </c>
      <c r="N1638" t="s">
        <v>8274</v>
      </c>
      <c r="O1638" s="10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 s="10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0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10">
        <v>15</v>
      </c>
      <c r="M1639" t="b">
        <v>1</v>
      </c>
      <c r="N1639" t="s">
        <v>8274</v>
      </c>
      <c r="O1639" s="10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 s="10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10">
        <v>27</v>
      </c>
      <c r="M1640" t="b">
        <v>1</v>
      </c>
      <c r="N1640" t="s">
        <v>8274</v>
      </c>
      <c r="O1640" s="1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 s="1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0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10">
        <v>19</v>
      </c>
      <c r="M1641" t="b">
        <v>1</v>
      </c>
      <c r="N1641" t="s">
        <v>8274</v>
      </c>
      <c r="O1641" s="10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 s="10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0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10">
        <v>17</v>
      </c>
      <c r="M1642" t="b">
        <v>1</v>
      </c>
      <c r="N1642" t="s">
        <v>8274</v>
      </c>
      <c r="O1642" s="10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 s="10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0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10">
        <v>26</v>
      </c>
      <c r="M1643" t="b">
        <v>1</v>
      </c>
      <c r="N1643" t="s">
        <v>8290</v>
      </c>
      <c r="O1643" s="10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 s="10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0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10">
        <v>28</v>
      </c>
      <c r="M1644" t="b">
        <v>1</v>
      </c>
      <c r="N1644" t="s">
        <v>8290</v>
      </c>
      <c r="O1644" s="10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 s="10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0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10">
        <v>37</v>
      </c>
      <c r="M1645" t="b">
        <v>1</v>
      </c>
      <c r="N1645" t="s">
        <v>8290</v>
      </c>
      <c r="O1645" s="10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 s="10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0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10">
        <v>128</v>
      </c>
      <c r="M1646" t="b">
        <v>1</v>
      </c>
      <c r="N1646" t="s">
        <v>8290</v>
      </c>
      <c r="O1646" s="10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 s="10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0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10">
        <v>10</v>
      </c>
      <c r="M1647" t="b">
        <v>1</v>
      </c>
      <c r="N1647" t="s">
        <v>8290</v>
      </c>
      <c r="O1647" s="10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 s="10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0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10">
        <v>83</v>
      </c>
      <c r="M1648" t="b">
        <v>1</v>
      </c>
      <c r="N1648" t="s">
        <v>8290</v>
      </c>
      <c r="O1648" s="10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 s="10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0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10">
        <v>46</v>
      </c>
      <c r="M1649" t="b">
        <v>1</v>
      </c>
      <c r="N1649" t="s">
        <v>8290</v>
      </c>
      <c r="O1649" s="10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 s="10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10">
        <v>90</v>
      </c>
      <c r="M1650" t="b">
        <v>1</v>
      </c>
      <c r="N1650" t="s">
        <v>8290</v>
      </c>
      <c r="O1650" s="1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 s="1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0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10">
        <v>81</v>
      </c>
      <c r="M1651" t="b">
        <v>1</v>
      </c>
      <c r="N1651" t="s">
        <v>8290</v>
      </c>
      <c r="O1651" s="10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 s="10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0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10">
        <v>32</v>
      </c>
      <c r="M1652" t="b">
        <v>1</v>
      </c>
      <c r="N1652" t="s">
        <v>8290</v>
      </c>
      <c r="O1652" s="10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 s="10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0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10">
        <v>20</v>
      </c>
      <c r="M1653" t="b">
        <v>1</v>
      </c>
      <c r="N1653" t="s">
        <v>8290</v>
      </c>
      <c r="O1653" s="10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 s="10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0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10">
        <v>70</v>
      </c>
      <c r="M1654" t="b">
        <v>1</v>
      </c>
      <c r="N1654" t="s">
        <v>8290</v>
      </c>
      <c r="O1654" s="10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 s="10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0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10">
        <v>168</v>
      </c>
      <c r="M1655" t="b">
        <v>1</v>
      </c>
      <c r="N1655" t="s">
        <v>8290</v>
      </c>
      <c r="O1655" s="10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 s="10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0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10">
        <v>34</v>
      </c>
      <c r="M1656" t="b">
        <v>1</v>
      </c>
      <c r="N1656" t="s">
        <v>8290</v>
      </c>
      <c r="O1656" s="10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 s="10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0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10">
        <v>48</v>
      </c>
      <c r="M1657" t="b">
        <v>1</v>
      </c>
      <c r="N1657" t="s">
        <v>8290</v>
      </c>
      <c r="O1657" s="10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 s="10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0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10">
        <v>48</v>
      </c>
      <c r="M1658" t="b">
        <v>1</v>
      </c>
      <c r="N1658" t="s">
        <v>8290</v>
      </c>
      <c r="O1658" s="10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 s="10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0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10">
        <v>221</v>
      </c>
      <c r="M1659" t="b">
        <v>1</v>
      </c>
      <c r="N1659" t="s">
        <v>8290</v>
      </c>
      <c r="O1659" s="10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 s="10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10">
        <v>107</v>
      </c>
      <c r="M1660" t="b">
        <v>1</v>
      </c>
      <c r="N1660" t="s">
        <v>8290</v>
      </c>
      <c r="O1660" s="1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 s="1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0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10">
        <v>45</v>
      </c>
      <c r="M1661" t="b">
        <v>1</v>
      </c>
      <c r="N1661" t="s">
        <v>8290</v>
      </c>
      <c r="O1661" s="10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 s="10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0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10">
        <v>36</v>
      </c>
      <c r="M1662" t="b">
        <v>1</v>
      </c>
      <c r="N1662" t="s">
        <v>8290</v>
      </c>
      <c r="O1662" s="10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 s="10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10">
        <v>101</v>
      </c>
      <c r="M1663" t="b">
        <v>1</v>
      </c>
      <c r="N1663" t="s">
        <v>8290</v>
      </c>
      <c r="O1663" s="10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 s="10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0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10">
        <v>62</v>
      </c>
      <c r="M1664" t="b">
        <v>1</v>
      </c>
      <c r="N1664" t="s">
        <v>8290</v>
      </c>
      <c r="O1664" s="10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 s="10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0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10">
        <v>32</v>
      </c>
      <c r="M1665" t="b">
        <v>1</v>
      </c>
      <c r="N1665" t="s">
        <v>8290</v>
      </c>
      <c r="O1665" s="10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 s="10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0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10">
        <v>89</v>
      </c>
      <c r="M1666" t="b">
        <v>1</v>
      </c>
      <c r="N1666" t="s">
        <v>8290</v>
      </c>
      <c r="O1666" s="10">
        <f t="shared" ref="O1666:O1729" si="130">ROUND(E1666/D1666*100, )</f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 s="10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0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10">
        <v>93</v>
      </c>
      <c r="M1667" t="b">
        <v>1</v>
      </c>
      <c r="N1667" t="s">
        <v>8290</v>
      </c>
      <c r="O1667" s="10">
        <f t="shared" si="130"/>
        <v>119</v>
      </c>
      <c r="P1667" s="10">
        <f t="shared" ref="P1667:P1730" si="131">IFERROR(ROUND(E1667/L1667, 2), 0)</f>
        <v>44.96</v>
      </c>
      <c r="Q1667" s="12" t="s">
        <v>8323</v>
      </c>
      <c r="R1667" t="s">
        <v>8344</v>
      </c>
      <c r="S1667" s="17">
        <f t="shared" ref="S1667:S1730" si="132">(((J1667/60)/60)/24)+DATE(1970, 1, 1)</f>
        <v>40564.649456018517</v>
      </c>
      <c r="T1667" s="17">
        <f t="shared" ref="T1667:T1730" si="133">(((I1667/60)/60)/24)+DATE(1970, 1, 1)</f>
        <v>40596.125</v>
      </c>
      <c r="U1667" s="10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0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10">
        <v>98</v>
      </c>
      <c r="M1668" t="b">
        <v>1</v>
      </c>
      <c r="N1668" t="s">
        <v>8290</v>
      </c>
      <c r="O1668" s="10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 s="10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0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10">
        <v>82</v>
      </c>
      <c r="M1669" t="b">
        <v>1</v>
      </c>
      <c r="N1669" t="s">
        <v>8290</v>
      </c>
      <c r="O1669" s="10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 s="10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10">
        <v>116</v>
      </c>
      <c r="M1670" t="b">
        <v>1</v>
      </c>
      <c r="N1670" t="s">
        <v>8290</v>
      </c>
      <c r="O1670" s="1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 s="1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0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10">
        <v>52</v>
      </c>
      <c r="M1671" t="b">
        <v>1</v>
      </c>
      <c r="N1671" t="s">
        <v>8290</v>
      </c>
      <c r="O1671" s="10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 s="10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0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10">
        <v>23</v>
      </c>
      <c r="M1672" t="b">
        <v>1</v>
      </c>
      <c r="N1672" t="s">
        <v>8290</v>
      </c>
      <c r="O1672" s="10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 s="10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0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10">
        <v>77</v>
      </c>
      <c r="M1673" t="b">
        <v>1</v>
      </c>
      <c r="N1673" t="s">
        <v>8290</v>
      </c>
      <c r="O1673" s="10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 s="10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0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10">
        <v>49</v>
      </c>
      <c r="M1674" t="b">
        <v>1</v>
      </c>
      <c r="N1674" t="s">
        <v>8290</v>
      </c>
      <c r="O1674" s="10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 s="10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0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10">
        <v>59</v>
      </c>
      <c r="M1675" t="b">
        <v>1</v>
      </c>
      <c r="N1675" t="s">
        <v>8290</v>
      </c>
      <c r="O1675" s="10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 s="10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0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10">
        <v>113</v>
      </c>
      <c r="M1676" t="b">
        <v>1</v>
      </c>
      <c r="N1676" t="s">
        <v>8290</v>
      </c>
      <c r="O1676" s="10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 s="10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0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10">
        <v>34</v>
      </c>
      <c r="M1677" t="b">
        <v>1</v>
      </c>
      <c r="N1677" t="s">
        <v>8290</v>
      </c>
      <c r="O1677" s="10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 s="10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0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10">
        <v>42</v>
      </c>
      <c r="M1678" t="b">
        <v>1</v>
      </c>
      <c r="N1678" t="s">
        <v>8290</v>
      </c>
      <c r="O1678" s="10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 s="10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0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10">
        <v>42</v>
      </c>
      <c r="M1679" t="b">
        <v>1</v>
      </c>
      <c r="N1679" t="s">
        <v>8290</v>
      </c>
      <c r="O1679" s="10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 s="10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10">
        <v>49</v>
      </c>
      <c r="M1680" t="b">
        <v>1</v>
      </c>
      <c r="N1680" t="s">
        <v>8290</v>
      </c>
      <c r="O1680" s="1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 s="1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0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10">
        <v>56</v>
      </c>
      <c r="M1681" t="b">
        <v>1</v>
      </c>
      <c r="N1681" t="s">
        <v>8290</v>
      </c>
      <c r="O1681" s="10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 s="10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0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10">
        <v>25</v>
      </c>
      <c r="M1682" t="b">
        <v>1</v>
      </c>
      <c r="N1682" t="s">
        <v>8290</v>
      </c>
      <c r="O1682" s="10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 s="10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0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10">
        <v>884</v>
      </c>
      <c r="M1683" t="b">
        <v>0</v>
      </c>
      <c r="N1683" t="s">
        <v>8291</v>
      </c>
      <c r="O1683" s="10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 s="10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0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10">
        <v>0</v>
      </c>
      <c r="M1684" t="b">
        <v>0</v>
      </c>
      <c r="N1684" t="s">
        <v>8291</v>
      </c>
      <c r="O1684" s="10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 s="10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0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10">
        <v>10</v>
      </c>
      <c r="M1685" t="b">
        <v>0</v>
      </c>
      <c r="N1685" t="s">
        <v>8291</v>
      </c>
      <c r="O1685" s="10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 s="10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0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10">
        <v>101</v>
      </c>
      <c r="M1686" t="b">
        <v>0</v>
      </c>
      <c r="N1686" t="s">
        <v>8291</v>
      </c>
      <c r="O1686" s="10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 s="10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0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10">
        <v>15</v>
      </c>
      <c r="M1687" t="b">
        <v>0</v>
      </c>
      <c r="N1687" t="s">
        <v>8291</v>
      </c>
      <c r="O1687" s="10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 s="10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0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10">
        <v>1</v>
      </c>
      <c r="M1688" t="b">
        <v>0</v>
      </c>
      <c r="N1688" t="s">
        <v>8291</v>
      </c>
      <c r="O1688" s="10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 s="10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0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10">
        <v>39</v>
      </c>
      <c r="M1689" t="b">
        <v>0</v>
      </c>
      <c r="N1689" t="s">
        <v>8291</v>
      </c>
      <c r="O1689" s="10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 s="10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10">
        <v>7</v>
      </c>
      <c r="M1690" t="b">
        <v>0</v>
      </c>
      <c r="N1690" t="s">
        <v>8291</v>
      </c>
      <c r="O1690" s="1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 s="1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0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10">
        <v>14</v>
      </c>
      <c r="M1691" t="b">
        <v>0</v>
      </c>
      <c r="N1691" t="s">
        <v>8291</v>
      </c>
      <c r="O1691" s="10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 s="10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0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10">
        <v>11</v>
      </c>
      <c r="M1692" t="b">
        <v>0</v>
      </c>
      <c r="N1692" t="s">
        <v>8291</v>
      </c>
      <c r="O1692" s="10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 s="10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0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10">
        <v>38</v>
      </c>
      <c r="M1693" t="b">
        <v>0</v>
      </c>
      <c r="N1693" t="s">
        <v>8291</v>
      </c>
      <c r="O1693" s="10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 s="10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0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10">
        <v>15</v>
      </c>
      <c r="M1694" t="b">
        <v>0</v>
      </c>
      <c r="N1694" t="s">
        <v>8291</v>
      </c>
      <c r="O1694" s="10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 s="10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0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10">
        <v>8</v>
      </c>
      <c r="M1695" t="b">
        <v>0</v>
      </c>
      <c r="N1695" t="s">
        <v>8291</v>
      </c>
      <c r="O1695" s="10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 s="10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0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10">
        <v>1</v>
      </c>
      <c r="M1696" t="b">
        <v>0</v>
      </c>
      <c r="N1696" t="s">
        <v>8291</v>
      </c>
      <c r="O1696" s="10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 s="10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0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10">
        <v>23</v>
      </c>
      <c r="M1697" t="b">
        <v>0</v>
      </c>
      <c r="N1697" t="s">
        <v>8291</v>
      </c>
      <c r="O1697" s="10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 s="10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0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10">
        <v>0</v>
      </c>
      <c r="M1698" t="b">
        <v>0</v>
      </c>
      <c r="N1698" t="s">
        <v>8291</v>
      </c>
      <c r="O1698" s="10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 s="10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0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10">
        <v>22</v>
      </c>
      <c r="M1699" t="b">
        <v>0</v>
      </c>
      <c r="N1699" t="s">
        <v>8291</v>
      </c>
      <c r="O1699" s="10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 s="10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10">
        <v>0</v>
      </c>
      <c r="M1700" t="b">
        <v>0</v>
      </c>
      <c r="N1700" t="s">
        <v>8291</v>
      </c>
      <c r="O1700" s="1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 s="1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0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10">
        <v>4</v>
      </c>
      <c r="M1701" t="b">
        <v>0</v>
      </c>
      <c r="N1701" t="s">
        <v>8291</v>
      </c>
      <c r="O1701" s="10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 s="10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0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10">
        <v>79</v>
      </c>
      <c r="M1702" t="b">
        <v>0</v>
      </c>
      <c r="N1702" t="s">
        <v>8291</v>
      </c>
      <c r="O1702" s="10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 s="10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0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10">
        <v>2</v>
      </c>
      <c r="M1703" t="b">
        <v>0</v>
      </c>
      <c r="N1703" t="s">
        <v>8291</v>
      </c>
      <c r="O1703" s="10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 s="10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0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10">
        <v>1</v>
      </c>
      <c r="M1704" t="b">
        <v>0</v>
      </c>
      <c r="N1704" t="s">
        <v>8291</v>
      </c>
      <c r="O1704" s="10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 s="10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0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10">
        <v>2</v>
      </c>
      <c r="M1705" t="b">
        <v>0</v>
      </c>
      <c r="N1705" t="s">
        <v>8291</v>
      </c>
      <c r="O1705" s="10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 s="10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0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10">
        <v>11</v>
      </c>
      <c r="M1706" t="b">
        <v>0</v>
      </c>
      <c r="N1706" t="s">
        <v>8291</v>
      </c>
      <c r="O1706" s="10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 s="10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0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10">
        <v>0</v>
      </c>
      <c r="M1707" t="b">
        <v>0</v>
      </c>
      <c r="N1707" t="s">
        <v>8291</v>
      </c>
      <c r="O1707" s="10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 s="10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0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10">
        <v>0</v>
      </c>
      <c r="M1708" t="b">
        <v>0</v>
      </c>
      <c r="N1708" t="s">
        <v>8291</v>
      </c>
      <c r="O1708" s="10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 s="10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0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10">
        <v>9</v>
      </c>
      <c r="M1709" t="b">
        <v>0</v>
      </c>
      <c r="N1709" t="s">
        <v>8291</v>
      </c>
      <c r="O1709" s="10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 s="10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10">
        <v>0</v>
      </c>
      <c r="M1710" t="b">
        <v>0</v>
      </c>
      <c r="N1710" t="s">
        <v>8291</v>
      </c>
      <c r="O1710" s="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 s="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0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10">
        <v>4</v>
      </c>
      <c r="M1711" t="b">
        <v>0</v>
      </c>
      <c r="N1711" t="s">
        <v>8291</v>
      </c>
      <c r="O1711" s="10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 s="10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0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10">
        <v>1</v>
      </c>
      <c r="M1712" t="b">
        <v>0</v>
      </c>
      <c r="N1712" t="s">
        <v>8291</v>
      </c>
      <c r="O1712" s="10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 s="10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0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10">
        <v>2</v>
      </c>
      <c r="M1713" t="b">
        <v>0</v>
      </c>
      <c r="N1713" t="s">
        <v>8291</v>
      </c>
      <c r="O1713" s="10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 s="10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0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10">
        <v>0</v>
      </c>
      <c r="M1714" t="b">
        <v>0</v>
      </c>
      <c r="N1714" t="s">
        <v>8291</v>
      </c>
      <c r="O1714" s="10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 s="10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0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10">
        <v>1</v>
      </c>
      <c r="M1715" t="b">
        <v>0</v>
      </c>
      <c r="N1715" t="s">
        <v>8291</v>
      </c>
      <c r="O1715" s="10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 s="10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0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10">
        <v>17</v>
      </c>
      <c r="M1716" t="b">
        <v>0</v>
      </c>
      <c r="N1716" t="s">
        <v>8291</v>
      </c>
      <c r="O1716" s="10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 s="10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0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10">
        <v>2</v>
      </c>
      <c r="M1717" t="b">
        <v>0</v>
      </c>
      <c r="N1717" t="s">
        <v>8291</v>
      </c>
      <c r="O1717" s="10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 s="10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0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10">
        <v>3</v>
      </c>
      <c r="M1718" t="b">
        <v>0</v>
      </c>
      <c r="N1718" t="s">
        <v>8291</v>
      </c>
      <c r="O1718" s="10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 s="10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0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10">
        <v>41</v>
      </c>
      <c r="M1719" t="b">
        <v>0</v>
      </c>
      <c r="N1719" t="s">
        <v>8291</v>
      </c>
      <c r="O1719" s="10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 s="10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10">
        <v>2</v>
      </c>
      <c r="M1720" t="b">
        <v>0</v>
      </c>
      <c r="N1720" t="s">
        <v>8291</v>
      </c>
      <c r="O1720" s="1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 s="1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0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10">
        <v>3</v>
      </c>
      <c r="M1721" t="b">
        <v>0</v>
      </c>
      <c r="N1721" t="s">
        <v>8291</v>
      </c>
      <c r="O1721" s="10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 s="10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0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10">
        <v>8</v>
      </c>
      <c r="M1722" t="b">
        <v>0</v>
      </c>
      <c r="N1722" t="s">
        <v>8291</v>
      </c>
      <c r="O1722" s="10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 s="10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0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10">
        <v>0</v>
      </c>
      <c r="M1723" t="b">
        <v>0</v>
      </c>
      <c r="N1723" t="s">
        <v>8291</v>
      </c>
      <c r="O1723" s="10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 s="10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0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10">
        <v>1</v>
      </c>
      <c r="M1724" t="b">
        <v>0</v>
      </c>
      <c r="N1724" t="s">
        <v>8291</v>
      </c>
      <c r="O1724" s="10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 s="10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0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10">
        <v>3</v>
      </c>
      <c r="M1725" t="b">
        <v>0</v>
      </c>
      <c r="N1725" t="s">
        <v>8291</v>
      </c>
      <c r="O1725" s="10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 s="10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0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10">
        <v>4</v>
      </c>
      <c r="M1726" t="b">
        <v>0</v>
      </c>
      <c r="N1726" t="s">
        <v>8291</v>
      </c>
      <c r="O1726" s="10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 s="10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0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10">
        <v>9</v>
      </c>
      <c r="M1727" t="b">
        <v>0</v>
      </c>
      <c r="N1727" t="s">
        <v>8291</v>
      </c>
      <c r="O1727" s="10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 s="10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0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10">
        <v>16</v>
      </c>
      <c r="M1728" t="b">
        <v>0</v>
      </c>
      <c r="N1728" t="s">
        <v>8291</v>
      </c>
      <c r="O1728" s="10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 s="10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0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10">
        <v>1</v>
      </c>
      <c r="M1729" t="b">
        <v>0</v>
      </c>
      <c r="N1729" t="s">
        <v>8291</v>
      </c>
      <c r="O1729" s="10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 s="10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10">
        <v>7</v>
      </c>
      <c r="M1730" t="b">
        <v>0</v>
      </c>
      <c r="N1730" t="s">
        <v>8291</v>
      </c>
      <c r="O1730" s="10">
        <f t="shared" ref="O1730:O1793" si="135">ROUND(E1730/D1730*100, )</f>
        <v>68</v>
      </c>
      <c r="P1730" s="1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 s="1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0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10">
        <v>0</v>
      </c>
      <c r="M1731" t="b">
        <v>0</v>
      </c>
      <c r="N1731" t="s">
        <v>8291</v>
      </c>
      <c r="O1731" s="10">
        <f t="shared" si="135"/>
        <v>0</v>
      </c>
      <c r="P1731" s="10">
        <f t="shared" ref="P1731:P1794" si="136">IFERROR(ROUND(E1731/L1731, 2), 0)</f>
        <v>0</v>
      </c>
      <c r="Q1731" s="12" t="s">
        <v>8323</v>
      </c>
      <c r="R1731" t="s">
        <v>8345</v>
      </c>
      <c r="S1731" s="17">
        <f t="shared" ref="S1731:S1794" si="137">(((J1731/60)/60)/24)+DATE(1970, 1, 1)</f>
        <v>42471.052152777775</v>
      </c>
      <c r="T1731" s="17">
        <f t="shared" ref="T1731:T1794" si="138">(((I1731/60)/60)/24)+DATE(1970, 1, 1)</f>
        <v>42531.052152777775</v>
      </c>
      <c r="U1731" s="10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0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10">
        <v>0</v>
      </c>
      <c r="M1732" t="b">
        <v>0</v>
      </c>
      <c r="N1732" t="s">
        <v>8291</v>
      </c>
      <c r="O1732" s="10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 s="10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0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10">
        <v>0</v>
      </c>
      <c r="M1733" t="b">
        <v>0</v>
      </c>
      <c r="N1733" t="s">
        <v>8291</v>
      </c>
      <c r="O1733" s="10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 s="10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0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10">
        <v>0</v>
      </c>
      <c r="M1734" t="b">
        <v>0</v>
      </c>
      <c r="N1734" t="s">
        <v>8291</v>
      </c>
      <c r="O1734" s="10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 s="10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0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10">
        <v>0</v>
      </c>
      <c r="M1735" t="b">
        <v>0</v>
      </c>
      <c r="N1735" t="s">
        <v>8291</v>
      </c>
      <c r="O1735" s="10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 s="10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0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10">
        <v>1</v>
      </c>
      <c r="M1736" t="b">
        <v>0</v>
      </c>
      <c r="N1736" t="s">
        <v>8291</v>
      </c>
      <c r="O1736" s="10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 s="10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0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10">
        <v>2</v>
      </c>
      <c r="M1737" t="b">
        <v>0</v>
      </c>
      <c r="N1737" t="s">
        <v>8291</v>
      </c>
      <c r="O1737" s="10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 s="10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0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10">
        <v>1</v>
      </c>
      <c r="M1738" t="b">
        <v>0</v>
      </c>
      <c r="N1738" t="s">
        <v>8291</v>
      </c>
      <c r="O1738" s="10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 s="10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0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10">
        <v>15</v>
      </c>
      <c r="M1739" t="b">
        <v>0</v>
      </c>
      <c r="N1739" t="s">
        <v>8291</v>
      </c>
      <c r="O1739" s="10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 s="10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10">
        <v>1</v>
      </c>
      <c r="M1740" t="b">
        <v>0</v>
      </c>
      <c r="N1740" t="s">
        <v>8291</v>
      </c>
      <c r="O1740" s="1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 s="1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0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10">
        <v>1</v>
      </c>
      <c r="M1741" t="b">
        <v>0</v>
      </c>
      <c r="N1741" t="s">
        <v>8291</v>
      </c>
      <c r="O1741" s="10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 s="10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0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10">
        <v>0</v>
      </c>
      <c r="M1742" t="b">
        <v>0</v>
      </c>
      <c r="N1742" t="s">
        <v>8291</v>
      </c>
      <c r="O1742" s="10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 s="10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0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10">
        <v>52</v>
      </c>
      <c r="M1743" t="b">
        <v>1</v>
      </c>
      <c r="N1743" t="s">
        <v>8283</v>
      </c>
      <c r="O1743" s="10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 s="10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0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10">
        <v>34</v>
      </c>
      <c r="M1744" t="b">
        <v>1</v>
      </c>
      <c r="N1744" t="s">
        <v>8283</v>
      </c>
      <c r="O1744" s="10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 s="10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0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10">
        <v>67</v>
      </c>
      <c r="M1745" t="b">
        <v>1</v>
      </c>
      <c r="N1745" t="s">
        <v>8283</v>
      </c>
      <c r="O1745" s="10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 s="10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0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10">
        <v>70</v>
      </c>
      <c r="M1746" t="b">
        <v>1</v>
      </c>
      <c r="N1746" t="s">
        <v>8283</v>
      </c>
      <c r="O1746" s="10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 s="10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0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10">
        <v>89</v>
      </c>
      <c r="M1747" t="b">
        <v>1</v>
      </c>
      <c r="N1747" t="s">
        <v>8283</v>
      </c>
      <c r="O1747" s="10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 s="10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0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10">
        <v>107</v>
      </c>
      <c r="M1748" t="b">
        <v>1</v>
      </c>
      <c r="N1748" t="s">
        <v>8283</v>
      </c>
      <c r="O1748" s="10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 s="10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0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10">
        <v>159</v>
      </c>
      <c r="M1749" t="b">
        <v>1</v>
      </c>
      <c r="N1749" t="s">
        <v>8283</v>
      </c>
      <c r="O1749" s="10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 s="10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10">
        <v>181</v>
      </c>
      <c r="M1750" t="b">
        <v>1</v>
      </c>
      <c r="N1750" t="s">
        <v>8283</v>
      </c>
      <c r="O1750" s="1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 s="1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0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10">
        <v>131</v>
      </c>
      <c r="M1751" t="b">
        <v>1</v>
      </c>
      <c r="N1751" t="s">
        <v>8283</v>
      </c>
      <c r="O1751" s="10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 s="10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0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10">
        <v>125</v>
      </c>
      <c r="M1752" t="b">
        <v>1</v>
      </c>
      <c r="N1752" t="s">
        <v>8283</v>
      </c>
      <c r="O1752" s="10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 s="10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0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10">
        <v>61</v>
      </c>
      <c r="M1753" t="b">
        <v>1</v>
      </c>
      <c r="N1753" t="s">
        <v>8283</v>
      </c>
      <c r="O1753" s="10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 s="10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0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10">
        <v>90</v>
      </c>
      <c r="M1754" t="b">
        <v>1</v>
      </c>
      <c r="N1754" t="s">
        <v>8283</v>
      </c>
      <c r="O1754" s="10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 s="10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0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10">
        <v>35</v>
      </c>
      <c r="M1755" t="b">
        <v>1</v>
      </c>
      <c r="N1755" t="s">
        <v>8283</v>
      </c>
      <c r="O1755" s="10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 s="10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0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10">
        <v>90</v>
      </c>
      <c r="M1756" t="b">
        <v>1</v>
      </c>
      <c r="N1756" t="s">
        <v>8283</v>
      </c>
      <c r="O1756" s="10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 s="10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0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10">
        <v>4</v>
      </c>
      <c r="M1757" t="b">
        <v>1</v>
      </c>
      <c r="N1757" t="s">
        <v>8283</v>
      </c>
      <c r="O1757" s="10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 s="10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0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10">
        <v>120</v>
      </c>
      <c r="M1758" t="b">
        <v>1</v>
      </c>
      <c r="N1758" t="s">
        <v>8283</v>
      </c>
      <c r="O1758" s="10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 s="10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0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10">
        <v>14</v>
      </c>
      <c r="M1759" t="b">
        <v>1</v>
      </c>
      <c r="N1759" t="s">
        <v>8283</v>
      </c>
      <c r="O1759" s="10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 s="10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10">
        <v>27</v>
      </c>
      <c r="M1760" t="b">
        <v>1</v>
      </c>
      <c r="N1760" t="s">
        <v>8283</v>
      </c>
      <c r="O1760" s="1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 s="1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0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10">
        <v>49</v>
      </c>
      <c r="M1761" t="b">
        <v>1</v>
      </c>
      <c r="N1761" t="s">
        <v>8283</v>
      </c>
      <c r="O1761" s="10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 s="10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0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10">
        <v>102</v>
      </c>
      <c r="M1762" t="b">
        <v>1</v>
      </c>
      <c r="N1762" t="s">
        <v>8283</v>
      </c>
      <c r="O1762" s="10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 s="10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0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10">
        <v>3</v>
      </c>
      <c r="M1763" t="b">
        <v>1</v>
      </c>
      <c r="N1763" t="s">
        <v>8283</v>
      </c>
      <c r="O1763" s="10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 s="10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0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10">
        <v>25</v>
      </c>
      <c r="M1764" t="b">
        <v>1</v>
      </c>
      <c r="N1764" t="s">
        <v>8283</v>
      </c>
      <c r="O1764" s="10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 s="10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0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10">
        <v>118</v>
      </c>
      <c r="M1765" t="b">
        <v>1</v>
      </c>
      <c r="N1765" t="s">
        <v>8283</v>
      </c>
      <c r="O1765" s="10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 s="10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0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10">
        <v>39</v>
      </c>
      <c r="M1766" t="b">
        <v>0</v>
      </c>
      <c r="N1766" t="s">
        <v>8283</v>
      </c>
      <c r="O1766" s="10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 s="10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0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10">
        <v>103</v>
      </c>
      <c r="M1767" t="b">
        <v>0</v>
      </c>
      <c r="N1767" t="s">
        <v>8283</v>
      </c>
      <c r="O1767" s="10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 s="10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0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10">
        <v>0</v>
      </c>
      <c r="M1768" t="b">
        <v>0</v>
      </c>
      <c r="N1768" t="s">
        <v>8283</v>
      </c>
      <c r="O1768" s="10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 s="10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0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10">
        <v>39</v>
      </c>
      <c r="M1769" t="b">
        <v>0</v>
      </c>
      <c r="N1769" t="s">
        <v>8283</v>
      </c>
      <c r="O1769" s="10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 s="10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10">
        <v>15</v>
      </c>
      <c r="M1770" t="b">
        <v>0</v>
      </c>
      <c r="N1770" t="s">
        <v>8283</v>
      </c>
      <c r="O1770" s="1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 s="1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0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10">
        <v>22</v>
      </c>
      <c r="M1771" t="b">
        <v>0</v>
      </c>
      <c r="N1771" t="s">
        <v>8283</v>
      </c>
      <c r="O1771" s="10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 s="10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0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10">
        <v>92</v>
      </c>
      <c r="M1772" t="b">
        <v>0</v>
      </c>
      <c r="N1772" t="s">
        <v>8283</v>
      </c>
      <c r="O1772" s="10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 s="10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0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10">
        <v>25</v>
      </c>
      <c r="M1773" t="b">
        <v>0</v>
      </c>
      <c r="N1773" t="s">
        <v>8283</v>
      </c>
      <c r="O1773" s="10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 s="10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0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10">
        <v>19</v>
      </c>
      <c r="M1774" t="b">
        <v>0</v>
      </c>
      <c r="N1774" t="s">
        <v>8283</v>
      </c>
      <c r="O1774" s="10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 s="10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0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10">
        <v>19</v>
      </c>
      <c r="M1775" t="b">
        <v>0</v>
      </c>
      <c r="N1775" t="s">
        <v>8283</v>
      </c>
      <c r="O1775" s="10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 s="10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0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10">
        <v>13</v>
      </c>
      <c r="M1776" t="b">
        <v>0</v>
      </c>
      <c r="N1776" t="s">
        <v>8283</v>
      </c>
      <c r="O1776" s="10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 s="10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0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10">
        <v>124</v>
      </c>
      <c r="M1777" t="b">
        <v>0</v>
      </c>
      <c r="N1777" t="s">
        <v>8283</v>
      </c>
      <c r="O1777" s="10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 s="10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0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10">
        <v>4</v>
      </c>
      <c r="M1778" t="b">
        <v>0</v>
      </c>
      <c r="N1778" t="s">
        <v>8283</v>
      </c>
      <c r="O1778" s="10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 s="10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0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10">
        <v>10</v>
      </c>
      <c r="M1779" t="b">
        <v>0</v>
      </c>
      <c r="N1779" t="s">
        <v>8283</v>
      </c>
      <c r="O1779" s="10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 s="10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10">
        <v>15</v>
      </c>
      <c r="M1780" t="b">
        <v>0</v>
      </c>
      <c r="N1780" t="s">
        <v>8283</v>
      </c>
      <c r="O1780" s="1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 s="1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0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10">
        <v>38</v>
      </c>
      <c r="M1781" t="b">
        <v>0</v>
      </c>
      <c r="N1781" t="s">
        <v>8283</v>
      </c>
      <c r="O1781" s="10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 s="10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0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10">
        <v>152</v>
      </c>
      <c r="M1782" t="b">
        <v>0</v>
      </c>
      <c r="N1782" t="s">
        <v>8283</v>
      </c>
      <c r="O1782" s="10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 s="10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0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10">
        <v>24</v>
      </c>
      <c r="M1783" t="b">
        <v>0</v>
      </c>
      <c r="N1783" t="s">
        <v>8283</v>
      </c>
      <c r="O1783" s="10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 s="10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0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10">
        <v>76</v>
      </c>
      <c r="M1784" t="b">
        <v>0</v>
      </c>
      <c r="N1784" t="s">
        <v>8283</v>
      </c>
      <c r="O1784" s="10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 s="10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0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10">
        <v>185</v>
      </c>
      <c r="M1785" t="b">
        <v>0</v>
      </c>
      <c r="N1785" t="s">
        <v>8283</v>
      </c>
      <c r="O1785" s="10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 s="10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0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10">
        <v>33</v>
      </c>
      <c r="M1786" t="b">
        <v>0</v>
      </c>
      <c r="N1786" t="s">
        <v>8283</v>
      </c>
      <c r="O1786" s="10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 s="10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0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10">
        <v>108</v>
      </c>
      <c r="M1787" t="b">
        <v>0</v>
      </c>
      <c r="N1787" t="s">
        <v>8283</v>
      </c>
      <c r="O1787" s="10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 s="10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0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10">
        <v>29</v>
      </c>
      <c r="M1788" t="b">
        <v>0</v>
      </c>
      <c r="N1788" t="s">
        <v>8283</v>
      </c>
      <c r="O1788" s="10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 s="10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0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10">
        <v>24</v>
      </c>
      <c r="M1789" t="b">
        <v>0</v>
      </c>
      <c r="N1789" t="s">
        <v>8283</v>
      </c>
      <c r="O1789" s="10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 s="10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10">
        <v>4</v>
      </c>
      <c r="M1790" t="b">
        <v>0</v>
      </c>
      <c r="N1790" t="s">
        <v>8283</v>
      </c>
      <c r="O1790" s="1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 s="1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0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10">
        <v>4</v>
      </c>
      <c r="M1791" t="b">
        <v>0</v>
      </c>
      <c r="N1791" t="s">
        <v>8283</v>
      </c>
      <c r="O1791" s="10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 s="10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0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10">
        <v>15</v>
      </c>
      <c r="M1792" t="b">
        <v>0</v>
      </c>
      <c r="N1792" t="s">
        <v>8283</v>
      </c>
      <c r="O1792" s="10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 s="10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0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10">
        <v>4</v>
      </c>
      <c r="M1793" t="b">
        <v>0</v>
      </c>
      <c r="N1793" t="s">
        <v>8283</v>
      </c>
      <c r="O1793" s="10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 s="10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0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10">
        <v>139</v>
      </c>
      <c r="M1794" t="b">
        <v>0</v>
      </c>
      <c r="N1794" t="s">
        <v>8283</v>
      </c>
      <c r="O1794" s="10">
        <f t="shared" ref="O1794:O1857" si="140">ROUND(E1794/D1794*100, )</f>
        <v>61</v>
      </c>
      <c r="P1794" s="10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 s="10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0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10">
        <v>2</v>
      </c>
      <c r="M1795" t="b">
        <v>0</v>
      </c>
      <c r="N1795" t="s">
        <v>8283</v>
      </c>
      <c r="O1795" s="10">
        <f t="shared" si="140"/>
        <v>1</v>
      </c>
      <c r="P1795" s="10">
        <f t="shared" ref="P1795:P1858" si="141">IFERROR(ROUND(E1795/L1795, 2), 0)</f>
        <v>20</v>
      </c>
      <c r="Q1795" s="12" t="s">
        <v>8336</v>
      </c>
      <c r="R1795" t="s">
        <v>8337</v>
      </c>
      <c r="S1795" s="17">
        <f t="shared" ref="S1795:S1858" si="142">(((J1795/60)/60)/24)+DATE(1970, 1, 1)</f>
        <v>41940.89166666667</v>
      </c>
      <c r="T1795" s="17">
        <f t="shared" ref="T1795:T1858" si="143">(((I1795/60)/60)/24)+DATE(1970, 1, 1)</f>
        <v>41970.933333333334</v>
      </c>
      <c r="U1795" s="10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0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10">
        <v>18</v>
      </c>
      <c r="M1796" t="b">
        <v>0</v>
      </c>
      <c r="N1796" t="s">
        <v>8283</v>
      </c>
      <c r="O1796" s="10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 s="10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0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10">
        <v>81</v>
      </c>
      <c r="M1797" t="b">
        <v>0</v>
      </c>
      <c r="N1797" t="s">
        <v>8283</v>
      </c>
      <c r="O1797" s="10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 s="10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0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10">
        <v>86</v>
      </c>
      <c r="M1798" t="b">
        <v>0</v>
      </c>
      <c r="N1798" t="s">
        <v>8283</v>
      </c>
      <c r="O1798" s="10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 s="10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0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10">
        <v>140</v>
      </c>
      <c r="M1799" t="b">
        <v>0</v>
      </c>
      <c r="N1799" t="s">
        <v>8283</v>
      </c>
      <c r="O1799" s="10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 s="10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10">
        <v>37</v>
      </c>
      <c r="M1800" t="b">
        <v>0</v>
      </c>
      <c r="N1800" t="s">
        <v>8283</v>
      </c>
      <c r="O1800" s="1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 s="1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0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10">
        <v>6</v>
      </c>
      <c r="M1801" t="b">
        <v>0</v>
      </c>
      <c r="N1801" t="s">
        <v>8283</v>
      </c>
      <c r="O1801" s="10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 s="10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0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10">
        <v>113</v>
      </c>
      <c r="M1802" t="b">
        <v>0</v>
      </c>
      <c r="N1802" t="s">
        <v>8283</v>
      </c>
      <c r="O1802" s="10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 s="10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0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10">
        <v>37</v>
      </c>
      <c r="M1803" t="b">
        <v>0</v>
      </c>
      <c r="N1803" t="s">
        <v>8283</v>
      </c>
      <c r="O1803" s="10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 s="10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0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10">
        <v>18</v>
      </c>
      <c r="M1804" t="b">
        <v>0</v>
      </c>
      <c r="N1804" t="s">
        <v>8283</v>
      </c>
      <c r="O1804" s="10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 s="10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0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10">
        <v>75</v>
      </c>
      <c r="M1805" t="b">
        <v>0</v>
      </c>
      <c r="N1805" t="s">
        <v>8283</v>
      </c>
      <c r="O1805" s="10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 s="10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0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10">
        <v>52</v>
      </c>
      <c r="M1806" t="b">
        <v>0</v>
      </c>
      <c r="N1806" t="s">
        <v>8283</v>
      </c>
      <c r="O1806" s="10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 s="10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0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10">
        <v>122</v>
      </c>
      <c r="M1807" t="b">
        <v>0</v>
      </c>
      <c r="N1807" t="s">
        <v>8283</v>
      </c>
      <c r="O1807" s="10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 s="10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0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10">
        <v>8</v>
      </c>
      <c r="M1808" t="b">
        <v>0</v>
      </c>
      <c r="N1808" t="s">
        <v>8283</v>
      </c>
      <c r="O1808" s="10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 s="10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0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10">
        <v>8</v>
      </c>
      <c r="M1809" t="b">
        <v>0</v>
      </c>
      <c r="N1809" t="s">
        <v>8283</v>
      </c>
      <c r="O1809" s="10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 s="10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10">
        <v>96</v>
      </c>
      <c r="M1810" t="b">
        <v>0</v>
      </c>
      <c r="N1810" t="s">
        <v>8283</v>
      </c>
      <c r="O1810" s="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 s="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0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10">
        <v>9</v>
      </c>
      <c r="M1811" t="b">
        <v>0</v>
      </c>
      <c r="N1811" t="s">
        <v>8283</v>
      </c>
      <c r="O1811" s="10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 s="10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0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10">
        <v>2</v>
      </c>
      <c r="M1812" t="b">
        <v>0</v>
      </c>
      <c r="N1812" t="s">
        <v>8283</v>
      </c>
      <c r="O1812" s="10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 s="10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0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10">
        <v>26</v>
      </c>
      <c r="M1813" t="b">
        <v>0</v>
      </c>
      <c r="N1813" t="s">
        <v>8283</v>
      </c>
      <c r="O1813" s="10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 s="10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0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10">
        <v>23</v>
      </c>
      <c r="M1814" t="b">
        <v>0</v>
      </c>
      <c r="N1814" t="s">
        <v>8283</v>
      </c>
      <c r="O1814" s="10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 s="10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0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10">
        <v>0</v>
      </c>
      <c r="M1815" t="b">
        <v>0</v>
      </c>
      <c r="N1815" t="s">
        <v>8283</v>
      </c>
      <c r="O1815" s="10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 s="10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0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10">
        <v>140</v>
      </c>
      <c r="M1816" t="b">
        <v>0</v>
      </c>
      <c r="N1816" t="s">
        <v>8283</v>
      </c>
      <c r="O1816" s="10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 s="10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0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10">
        <v>0</v>
      </c>
      <c r="M1817" t="b">
        <v>0</v>
      </c>
      <c r="N1817" t="s">
        <v>8283</v>
      </c>
      <c r="O1817" s="10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 s="10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0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10">
        <v>6</v>
      </c>
      <c r="M1818" t="b">
        <v>0</v>
      </c>
      <c r="N1818" t="s">
        <v>8283</v>
      </c>
      <c r="O1818" s="10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 s="10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0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10">
        <v>100</v>
      </c>
      <c r="M1819" t="b">
        <v>0</v>
      </c>
      <c r="N1819" t="s">
        <v>8283</v>
      </c>
      <c r="O1819" s="10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 s="10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10">
        <v>0</v>
      </c>
      <c r="M1820" t="b">
        <v>0</v>
      </c>
      <c r="N1820" t="s">
        <v>8283</v>
      </c>
      <c r="O1820" s="1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 s="1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0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10">
        <v>4</v>
      </c>
      <c r="M1821" t="b">
        <v>0</v>
      </c>
      <c r="N1821" t="s">
        <v>8283</v>
      </c>
      <c r="O1821" s="10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 s="10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0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10">
        <v>8</v>
      </c>
      <c r="M1822" t="b">
        <v>0</v>
      </c>
      <c r="N1822" t="s">
        <v>8283</v>
      </c>
      <c r="O1822" s="10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 s="10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0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10">
        <v>57</v>
      </c>
      <c r="M1823" t="b">
        <v>1</v>
      </c>
      <c r="N1823" t="s">
        <v>8274</v>
      </c>
      <c r="O1823" s="10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 s="10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0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10">
        <v>11</v>
      </c>
      <c r="M1824" t="b">
        <v>1</v>
      </c>
      <c r="N1824" t="s">
        <v>8274</v>
      </c>
      <c r="O1824" s="10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 s="10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0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10">
        <v>33</v>
      </c>
      <c r="M1825" t="b">
        <v>1</v>
      </c>
      <c r="N1825" t="s">
        <v>8274</v>
      </c>
      <c r="O1825" s="10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 s="10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0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10">
        <v>40</v>
      </c>
      <c r="M1826" t="b">
        <v>1</v>
      </c>
      <c r="N1826" t="s">
        <v>8274</v>
      </c>
      <c r="O1826" s="10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 s="10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0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10">
        <v>50</v>
      </c>
      <c r="M1827" t="b">
        <v>1</v>
      </c>
      <c r="N1827" t="s">
        <v>8274</v>
      </c>
      <c r="O1827" s="10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 s="10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0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10">
        <v>38</v>
      </c>
      <c r="M1828" t="b">
        <v>1</v>
      </c>
      <c r="N1828" t="s">
        <v>8274</v>
      </c>
      <c r="O1828" s="10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 s="10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0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10">
        <v>96</v>
      </c>
      <c r="M1829" t="b">
        <v>1</v>
      </c>
      <c r="N1829" t="s">
        <v>8274</v>
      </c>
      <c r="O1829" s="10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 s="10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10">
        <v>48</v>
      </c>
      <c r="M1830" t="b">
        <v>1</v>
      </c>
      <c r="N1830" t="s">
        <v>8274</v>
      </c>
      <c r="O1830" s="1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 s="1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0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10">
        <v>33</v>
      </c>
      <c r="M1831" t="b">
        <v>1</v>
      </c>
      <c r="N1831" t="s">
        <v>8274</v>
      </c>
      <c r="O1831" s="10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 s="10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0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10">
        <v>226</v>
      </c>
      <c r="M1832" t="b">
        <v>1</v>
      </c>
      <c r="N1832" t="s">
        <v>8274</v>
      </c>
      <c r="O1832" s="10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 s="10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0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10">
        <v>14</v>
      </c>
      <c r="M1833" t="b">
        <v>1</v>
      </c>
      <c r="N1833" t="s">
        <v>8274</v>
      </c>
      <c r="O1833" s="10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 s="10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0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10">
        <v>20</v>
      </c>
      <c r="M1834" t="b">
        <v>1</v>
      </c>
      <c r="N1834" t="s">
        <v>8274</v>
      </c>
      <c r="O1834" s="10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 s="10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0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10">
        <v>25</v>
      </c>
      <c r="M1835" t="b">
        <v>1</v>
      </c>
      <c r="N1835" t="s">
        <v>8274</v>
      </c>
      <c r="O1835" s="10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 s="10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0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10">
        <v>90</v>
      </c>
      <c r="M1836" t="b">
        <v>1</v>
      </c>
      <c r="N1836" t="s">
        <v>8274</v>
      </c>
      <c r="O1836" s="10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 s="10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0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10">
        <v>11</v>
      </c>
      <c r="M1837" t="b">
        <v>1</v>
      </c>
      <c r="N1837" t="s">
        <v>8274</v>
      </c>
      <c r="O1837" s="10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 s="10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0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10">
        <v>55</v>
      </c>
      <c r="M1838" t="b">
        <v>1</v>
      </c>
      <c r="N1838" t="s">
        <v>8274</v>
      </c>
      <c r="O1838" s="10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 s="10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0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10">
        <v>30</v>
      </c>
      <c r="M1839" t="b">
        <v>1</v>
      </c>
      <c r="N1839" t="s">
        <v>8274</v>
      </c>
      <c r="O1839" s="10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 s="10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10">
        <v>28</v>
      </c>
      <c r="M1840" t="b">
        <v>1</v>
      </c>
      <c r="N1840" t="s">
        <v>8274</v>
      </c>
      <c r="O1840" s="1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 s="1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0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10">
        <v>45</v>
      </c>
      <c r="M1841" t="b">
        <v>1</v>
      </c>
      <c r="N1841" t="s">
        <v>8274</v>
      </c>
      <c r="O1841" s="10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 s="10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0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10">
        <v>13</v>
      </c>
      <c r="M1842" t="b">
        <v>1</v>
      </c>
      <c r="N1842" t="s">
        <v>8274</v>
      </c>
      <c r="O1842" s="10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 s="10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0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10">
        <v>40</v>
      </c>
      <c r="M1843" t="b">
        <v>1</v>
      </c>
      <c r="N1843" t="s">
        <v>8274</v>
      </c>
      <c r="O1843" s="10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 s="10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0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10">
        <v>21</v>
      </c>
      <c r="M1844" t="b">
        <v>1</v>
      </c>
      <c r="N1844" t="s">
        <v>8274</v>
      </c>
      <c r="O1844" s="10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 s="10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0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10">
        <v>134</v>
      </c>
      <c r="M1845" t="b">
        <v>1</v>
      </c>
      <c r="N1845" t="s">
        <v>8274</v>
      </c>
      <c r="O1845" s="10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 s="10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0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10">
        <v>20</v>
      </c>
      <c r="M1846" t="b">
        <v>1</v>
      </c>
      <c r="N1846" t="s">
        <v>8274</v>
      </c>
      <c r="O1846" s="10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 s="10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0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10">
        <v>19</v>
      </c>
      <c r="M1847" t="b">
        <v>1</v>
      </c>
      <c r="N1847" t="s">
        <v>8274</v>
      </c>
      <c r="O1847" s="10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 s="10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0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10">
        <v>209</v>
      </c>
      <c r="M1848" t="b">
        <v>1</v>
      </c>
      <c r="N1848" t="s">
        <v>8274</v>
      </c>
      <c r="O1848" s="10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 s="10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0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10">
        <v>38</v>
      </c>
      <c r="M1849" t="b">
        <v>1</v>
      </c>
      <c r="N1849" t="s">
        <v>8274</v>
      </c>
      <c r="O1849" s="10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 s="10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10">
        <v>24</v>
      </c>
      <c r="M1850" t="b">
        <v>1</v>
      </c>
      <c r="N1850" t="s">
        <v>8274</v>
      </c>
      <c r="O1850" s="1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 s="1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0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10">
        <v>8</v>
      </c>
      <c r="M1851" t="b">
        <v>1</v>
      </c>
      <c r="N1851" t="s">
        <v>8274</v>
      </c>
      <c r="O1851" s="10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 s="10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0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10">
        <v>179</v>
      </c>
      <c r="M1852" t="b">
        <v>1</v>
      </c>
      <c r="N1852" t="s">
        <v>8274</v>
      </c>
      <c r="O1852" s="10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 s="10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0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10">
        <v>26</v>
      </c>
      <c r="M1853" t="b">
        <v>1</v>
      </c>
      <c r="N1853" t="s">
        <v>8274</v>
      </c>
      <c r="O1853" s="10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 s="10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0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10">
        <v>131</v>
      </c>
      <c r="M1854" t="b">
        <v>1</v>
      </c>
      <c r="N1854" t="s">
        <v>8274</v>
      </c>
      <c r="O1854" s="10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 s="10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0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10">
        <v>14</v>
      </c>
      <c r="M1855" t="b">
        <v>1</v>
      </c>
      <c r="N1855" t="s">
        <v>8274</v>
      </c>
      <c r="O1855" s="10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 s="10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0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10">
        <v>174</v>
      </c>
      <c r="M1856" t="b">
        <v>1</v>
      </c>
      <c r="N1856" t="s">
        <v>8274</v>
      </c>
      <c r="O1856" s="10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 s="10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0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10">
        <v>191</v>
      </c>
      <c r="M1857" t="b">
        <v>1</v>
      </c>
      <c r="N1857" t="s">
        <v>8274</v>
      </c>
      <c r="O1857" s="10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 s="10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0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10">
        <v>38</v>
      </c>
      <c r="M1858" t="b">
        <v>1</v>
      </c>
      <c r="N1858" t="s">
        <v>8274</v>
      </c>
      <c r="O1858" s="10">
        <f t="shared" ref="O1858:O1921" si="145">ROUND(E1858/D1858*100, )</f>
        <v>101</v>
      </c>
      <c r="P1858" s="10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 s="10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0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10">
        <v>22</v>
      </c>
      <c r="M1859" t="b">
        <v>1</v>
      </c>
      <c r="N1859" t="s">
        <v>8274</v>
      </c>
      <c r="O1859" s="10">
        <f t="shared" si="145"/>
        <v>100</v>
      </c>
      <c r="P1859" s="10">
        <f t="shared" ref="P1859:P1922" si="146">IFERROR(ROUND(E1859/L1859, 2), 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 1, 1)</f>
        <v>41864.76866898148</v>
      </c>
      <c r="T1859" s="17">
        <f t="shared" ref="T1859:T1922" si="148">(((I1859/60)/60)/24)+DATE(1970, 1, 1)</f>
        <v>41894.76866898148</v>
      </c>
      <c r="U1859" s="10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10">
        <v>149</v>
      </c>
      <c r="M1860" t="b">
        <v>1</v>
      </c>
      <c r="N1860" t="s">
        <v>8274</v>
      </c>
      <c r="O1860" s="1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 s="1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0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10">
        <v>56</v>
      </c>
      <c r="M1861" t="b">
        <v>1</v>
      </c>
      <c r="N1861" t="s">
        <v>8274</v>
      </c>
      <c r="O1861" s="10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 s="10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0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10">
        <v>19</v>
      </c>
      <c r="M1862" t="b">
        <v>1</v>
      </c>
      <c r="N1862" t="s">
        <v>8274</v>
      </c>
      <c r="O1862" s="10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 s="10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0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10">
        <v>0</v>
      </c>
      <c r="M1863" t="b">
        <v>0</v>
      </c>
      <c r="N1863" t="s">
        <v>8281</v>
      </c>
      <c r="O1863" s="10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 s="10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0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10">
        <v>16</v>
      </c>
      <c r="M1864" t="b">
        <v>0</v>
      </c>
      <c r="N1864" t="s">
        <v>8281</v>
      </c>
      <c r="O1864" s="10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 s="10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0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10">
        <v>2</v>
      </c>
      <c r="M1865" t="b">
        <v>0</v>
      </c>
      <c r="N1865" t="s">
        <v>8281</v>
      </c>
      <c r="O1865" s="10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 s="10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0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10">
        <v>48</v>
      </c>
      <c r="M1866" t="b">
        <v>0</v>
      </c>
      <c r="N1866" t="s">
        <v>8281</v>
      </c>
      <c r="O1866" s="10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 s="10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0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10">
        <v>2</v>
      </c>
      <c r="M1867" t="b">
        <v>0</v>
      </c>
      <c r="N1867" t="s">
        <v>8281</v>
      </c>
      <c r="O1867" s="10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 s="10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0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10">
        <v>2</v>
      </c>
      <c r="M1868" t="b">
        <v>0</v>
      </c>
      <c r="N1868" t="s">
        <v>8281</v>
      </c>
      <c r="O1868" s="10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 s="10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0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10">
        <v>1</v>
      </c>
      <c r="M1869" t="b">
        <v>0</v>
      </c>
      <c r="N1869" t="s">
        <v>8281</v>
      </c>
      <c r="O1869" s="10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 s="10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10">
        <v>17</v>
      </c>
      <c r="M1870" t="b">
        <v>0</v>
      </c>
      <c r="N1870" t="s">
        <v>8281</v>
      </c>
      <c r="O1870" s="1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 s="1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0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10">
        <v>0</v>
      </c>
      <c r="M1871" t="b">
        <v>0</v>
      </c>
      <c r="N1871" t="s">
        <v>8281</v>
      </c>
      <c r="O1871" s="10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 s="10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0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10">
        <v>11</v>
      </c>
      <c r="M1872" t="b">
        <v>0</v>
      </c>
      <c r="N1872" t="s">
        <v>8281</v>
      </c>
      <c r="O1872" s="10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 s="10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0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10">
        <v>95</v>
      </c>
      <c r="M1873" t="b">
        <v>0</v>
      </c>
      <c r="N1873" t="s">
        <v>8281</v>
      </c>
      <c r="O1873" s="10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 s="10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0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10">
        <v>13</v>
      </c>
      <c r="M1874" t="b">
        <v>0</v>
      </c>
      <c r="N1874" t="s">
        <v>8281</v>
      </c>
      <c r="O1874" s="10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 s="10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0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10">
        <v>2</v>
      </c>
      <c r="M1875" t="b">
        <v>0</v>
      </c>
      <c r="N1875" t="s">
        <v>8281</v>
      </c>
      <c r="O1875" s="10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 s="10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0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10">
        <v>2</v>
      </c>
      <c r="M1876" t="b">
        <v>0</v>
      </c>
      <c r="N1876" t="s">
        <v>8281</v>
      </c>
      <c r="O1876" s="10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 s="10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0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10">
        <v>3</v>
      </c>
      <c r="M1877" t="b">
        <v>0</v>
      </c>
      <c r="N1877" t="s">
        <v>8281</v>
      </c>
      <c r="O1877" s="10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 s="10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0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10">
        <v>0</v>
      </c>
      <c r="M1878" t="b">
        <v>0</v>
      </c>
      <c r="N1878" t="s">
        <v>8281</v>
      </c>
      <c r="O1878" s="10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 s="10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0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10">
        <v>0</v>
      </c>
      <c r="M1879" t="b">
        <v>0</v>
      </c>
      <c r="N1879" t="s">
        <v>8281</v>
      </c>
      <c r="O1879" s="10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 s="10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10">
        <v>0</v>
      </c>
      <c r="M1880" t="b">
        <v>0</v>
      </c>
      <c r="N1880" t="s">
        <v>8281</v>
      </c>
      <c r="O1880" s="1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 s="1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0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10">
        <v>2</v>
      </c>
      <c r="M1881" t="b">
        <v>0</v>
      </c>
      <c r="N1881" t="s">
        <v>8281</v>
      </c>
      <c r="O1881" s="10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 s="10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0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10">
        <v>24</v>
      </c>
      <c r="M1882" t="b">
        <v>0</v>
      </c>
      <c r="N1882" t="s">
        <v>8281</v>
      </c>
      <c r="O1882" s="10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 s="10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0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10">
        <v>70</v>
      </c>
      <c r="M1883" t="b">
        <v>1</v>
      </c>
      <c r="N1883" t="s">
        <v>8277</v>
      </c>
      <c r="O1883" s="10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 s="10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0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10">
        <v>81</v>
      </c>
      <c r="M1884" t="b">
        <v>1</v>
      </c>
      <c r="N1884" t="s">
        <v>8277</v>
      </c>
      <c r="O1884" s="10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 s="10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0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10">
        <v>32</v>
      </c>
      <c r="M1885" t="b">
        <v>1</v>
      </c>
      <c r="N1885" t="s">
        <v>8277</v>
      </c>
      <c r="O1885" s="10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 s="10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0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10">
        <v>26</v>
      </c>
      <c r="M1886" t="b">
        <v>1</v>
      </c>
      <c r="N1886" t="s">
        <v>8277</v>
      </c>
      <c r="O1886" s="10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 s="10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0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10">
        <v>105</v>
      </c>
      <c r="M1887" t="b">
        <v>1</v>
      </c>
      <c r="N1887" t="s">
        <v>8277</v>
      </c>
      <c r="O1887" s="10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 s="10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0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10">
        <v>29</v>
      </c>
      <c r="M1888" t="b">
        <v>1</v>
      </c>
      <c r="N1888" t="s">
        <v>8277</v>
      </c>
      <c r="O1888" s="10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 s="10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0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10">
        <v>8</v>
      </c>
      <c r="M1889" t="b">
        <v>1</v>
      </c>
      <c r="N1889" t="s">
        <v>8277</v>
      </c>
      <c r="O1889" s="10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 s="10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10">
        <v>89</v>
      </c>
      <c r="M1890" t="b">
        <v>1</v>
      </c>
      <c r="N1890" t="s">
        <v>8277</v>
      </c>
      <c r="O1890" s="1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 s="1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0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10">
        <v>44</v>
      </c>
      <c r="M1891" t="b">
        <v>1</v>
      </c>
      <c r="N1891" t="s">
        <v>8277</v>
      </c>
      <c r="O1891" s="10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 s="10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0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10">
        <v>246</v>
      </c>
      <c r="M1892" t="b">
        <v>1</v>
      </c>
      <c r="N1892" t="s">
        <v>8277</v>
      </c>
      <c r="O1892" s="10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 s="10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0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10">
        <v>120</v>
      </c>
      <c r="M1893" t="b">
        <v>1</v>
      </c>
      <c r="N1893" t="s">
        <v>8277</v>
      </c>
      <c r="O1893" s="10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 s="10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0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10">
        <v>26</v>
      </c>
      <c r="M1894" t="b">
        <v>1</v>
      </c>
      <c r="N1894" t="s">
        <v>8277</v>
      </c>
      <c r="O1894" s="10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 s="10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0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10">
        <v>45</v>
      </c>
      <c r="M1895" t="b">
        <v>1</v>
      </c>
      <c r="N1895" t="s">
        <v>8277</v>
      </c>
      <c r="O1895" s="10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 s="10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0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10">
        <v>20</v>
      </c>
      <c r="M1896" t="b">
        <v>1</v>
      </c>
      <c r="N1896" t="s">
        <v>8277</v>
      </c>
      <c r="O1896" s="10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 s="10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0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10">
        <v>47</v>
      </c>
      <c r="M1897" t="b">
        <v>1</v>
      </c>
      <c r="N1897" t="s">
        <v>8277</v>
      </c>
      <c r="O1897" s="10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 s="10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0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10">
        <v>13</v>
      </c>
      <c r="M1898" t="b">
        <v>1</v>
      </c>
      <c r="N1898" t="s">
        <v>8277</v>
      </c>
      <c r="O1898" s="10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 s="10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0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10">
        <v>183</v>
      </c>
      <c r="M1899" t="b">
        <v>1</v>
      </c>
      <c r="N1899" t="s">
        <v>8277</v>
      </c>
      <c r="O1899" s="10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 s="10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10">
        <v>21</v>
      </c>
      <c r="M1900" t="b">
        <v>1</v>
      </c>
      <c r="N1900" t="s">
        <v>8277</v>
      </c>
      <c r="O1900" s="1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 s="1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0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10">
        <v>42</v>
      </c>
      <c r="M1901" t="b">
        <v>1</v>
      </c>
      <c r="N1901" t="s">
        <v>8277</v>
      </c>
      <c r="O1901" s="10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 s="10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0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10">
        <v>54</v>
      </c>
      <c r="M1902" t="b">
        <v>1</v>
      </c>
      <c r="N1902" t="s">
        <v>8277</v>
      </c>
      <c r="O1902" s="10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 s="10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0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10">
        <v>25</v>
      </c>
      <c r="M1903" t="b">
        <v>0</v>
      </c>
      <c r="N1903" t="s">
        <v>8292</v>
      </c>
      <c r="O1903" s="10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 s="10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0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10">
        <v>3</v>
      </c>
      <c r="M1904" t="b">
        <v>0</v>
      </c>
      <c r="N1904" t="s">
        <v>8292</v>
      </c>
      <c r="O1904" s="10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 s="10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0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10">
        <v>41</v>
      </c>
      <c r="M1905" t="b">
        <v>0</v>
      </c>
      <c r="N1905" t="s">
        <v>8292</v>
      </c>
      <c r="O1905" s="10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 s="10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0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10">
        <v>2</v>
      </c>
      <c r="M1906" t="b">
        <v>0</v>
      </c>
      <c r="N1906" t="s">
        <v>8292</v>
      </c>
      <c r="O1906" s="10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 s="10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0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10">
        <v>4</v>
      </c>
      <c r="M1907" t="b">
        <v>0</v>
      </c>
      <c r="N1907" t="s">
        <v>8292</v>
      </c>
      <c r="O1907" s="10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 s="10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0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10">
        <v>99</v>
      </c>
      <c r="M1908" t="b">
        <v>0</v>
      </c>
      <c r="N1908" t="s">
        <v>8292</v>
      </c>
      <c r="O1908" s="10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 s="10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0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10">
        <v>4</v>
      </c>
      <c r="M1909" t="b">
        <v>0</v>
      </c>
      <c r="N1909" t="s">
        <v>8292</v>
      </c>
      <c r="O1909" s="10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 s="10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10">
        <v>4</v>
      </c>
      <c r="M1910" t="b">
        <v>0</v>
      </c>
      <c r="N1910" t="s">
        <v>8292</v>
      </c>
      <c r="O1910" s="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 s="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0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10">
        <v>38</v>
      </c>
      <c r="M1911" t="b">
        <v>0</v>
      </c>
      <c r="N1911" t="s">
        <v>8292</v>
      </c>
      <c r="O1911" s="10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 s="10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0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10">
        <v>285</v>
      </c>
      <c r="M1912" t="b">
        <v>0</v>
      </c>
      <c r="N1912" t="s">
        <v>8292</v>
      </c>
      <c r="O1912" s="10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 s="10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0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10">
        <v>1</v>
      </c>
      <c r="M1913" t="b">
        <v>0</v>
      </c>
      <c r="N1913" t="s">
        <v>8292</v>
      </c>
      <c r="O1913" s="10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 s="10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0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10">
        <v>42</v>
      </c>
      <c r="M1914" t="b">
        <v>0</v>
      </c>
      <c r="N1914" t="s">
        <v>8292</v>
      </c>
      <c r="O1914" s="10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 s="10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0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10">
        <v>26</v>
      </c>
      <c r="M1915" t="b">
        <v>0</v>
      </c>
      <c r="N1915" t="s">
        <v>8292</v>
      </c>
      <c r="O1915" s="10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 s="10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0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10">
        <v>2</v>
      </c>
      <c r="M1916" t="b">
        <v>0</v>
      </c>
      <c r="N1916" t="s">
        <v>8292</v>
      </c>
      <c r="O1916" s="10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 s="10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0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10">
        <v>4</v>
      </c>
      <c r="M1917" t="b">
        <v>0</v>
      </c>
      <c r="N1917" t="s">
        <v>8292</v>
      </c>
      <c r="O1917" s="10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 s="10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0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10">
        <v>6</v>
      </c>
      <c r="M1918" t="b">
        <v>0</v>
      </c>
      <c r="N1918" t="s">
        <v>8292</v>
      </c>
      <c r="O1918" s="10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 s="10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0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10">
        <v>70</v>
      </c>
      <c r="M1919" t="b">
        <v>0</v>
      </c>
      <c r="N1919" t="s">
        <v>8292</v>
      </c>
      <c r="O1919" s="10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 s="10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10">
        <v>9</v>
      </c>
      <c r="M1920" t="b">
        <v>0</v>
      </c>
      <c r="N1920" t="s">
        <v>8292</v>
      </c>
      <c r="O1920" s="1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 s="1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0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10">
        <v>8</v>
      </c>
      <c r="M1921" t="b">
        <v>0</v>
      </c>
      <c r="N1921" t="s">
        <v>8292</v>
      </c>
      <c r="O1921" s="10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 s="10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0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10">
        <v>105</v>
      </c>
      <c r="M1922" t="b">
        <v>0</v>
      </c>
      <c r="N1922" t="s">
        <v>8292</v>
      </c>
      <c r="O1922" s="10">
        <f t="shared" ref="O1922:O1985" si="150">ROUND(E1922/D1922*100, )</f>
        <v>43</v>
      </c>
      <c r="P1922" s="10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 s="10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0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10">
        <v>38</v>
      </c>
      <c r="M1923" t="b">
        <v>1</v>
      </c>
      <c r="N1923" t="s">
        <v>8277</v>
      </c>
      <c r="O1923" s="10">
        <f t="shared" si="150"/>
        <v>137</v>
      </c>
      <c r="P1923" s="10">
        <f t="shared" ref="P1923:P1986" si="151">IFERROR(ROUND(E1923/L1923, 2), 0)</f>
        <v>54</v>
      </c>
      <c r="Q1923" s="12" t="s">
        <v>8323</v>
      </c>
      <c r="R1923" t="s">
        <v>8327</v>
      </c>
      <c r="S1923" s="17">
        <f t="shared" ref="S1923:S1986" si="152">(((J1923/60)/60)/24)+DATE(1970, 1, 1)</f>
        <v>41074.221562500003</v>
      </c>
      <c r="T1923" s="17">
        <f t="shared" ref="T1923:T1986" si="153">(((I1923/60)/60)/24)+DATE(1970, 1, 1)</f>
        <v>41104.221562500003</v>
      </c>
      <c r="U1923" s="10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0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10">
        <v>64</v>
      </c>
      <c r="M1924" t="b">
        <v>1</v>
      </c>
      <c r="N1924" t="s">
        <v>8277</v>
      </c>
      <c r="O1924" s="10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 s="10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0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10">
        <v>13</v>
      </c>
      <c r="M1925" t="b">
        <v>1</v>
      </c>
      <c r="N1925" t="s">
        <v>8277</v>
      </c>
      <c r="O1925" s="10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 s="10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0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10">
        <v>33</v>
      </c>
      <c r="M1926" t="b">
        <v>1</v>
      </c>
      <c r="N1926" t="s">
        <v>8277</v>
      </c>
      <c r="O1926" s="10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 s="10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0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10">
        <v>52</v>
      </c>
      <c r="M1927" t="b">
        <v>1</v>
      </c>
      <c r="N1927" t="s">
        <v>8277</v>
      </c>
      <c r="O1927" s="10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 s="10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0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10">
        <v>107</v>
      </c>
      <c r="M1928" t="b">
        <v>1</v>
      </c>
      <c r="N1928" t="s">
        <v>8277</v>
      </c>
      <c r="O1928" s="10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 s="10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0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10">
        <v>11</v>
      </c>
      <c r="M1929" t="b">
        <v>1</v>
      </c>
      <c r="N1929" t="s">
        <v>8277</v>
      </c>
      <c r="O1929" s="10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 s="10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10">
        <v>34</v>
      </c>
      <c r="M1930" t="b">
        <v>1</v>
      </c>
      <c r="N1930" t="s">
        <v>8277</v>
      </c>
      <c r="O1930" s="1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 s="1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0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10">
        <v>75</v>
      </c>
      <c r="M1931" t="b">
        <v>1</v>
      </c>
      <c r="N1931" t="s">
        <v>8277</v>
      </c>
      <c r="O1931" s="10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 s="10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0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10">
        <v>26</v>
      </c>
      <c r="M1932" t="b">
        <v>1</v>
      </c>
      <c r="N1932" t="s">
        <v>8277</v>
      </c>
      <c r="O1932" s="10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 s="10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0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10">
        <v>50</v>
      </c>
      <c r="M1933" t="b">
        <v>1</v>
      </c>
      <c r="N1933" t="s">
        <v>8277</v>
      </c>
      <c r="O1933" s="10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 s="10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0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10">
        <v>80</v>
      </c>
      <c r="M1934" t="b">
        <v>1</v>
      </c>
      <c r="N1934" t="s">
        <v>8277</v>
      </c>
      <c r="O1934" s="10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 s="10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0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10">
        <v>110</v>
      </c>
      <c r="M1935" t="b">
        <v>1</v>
      </c>
      <c r="N1935" t="s">
        <v>8277</v>
      </c>
      <c r="O1935" s="10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 s="10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0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10">
        <v>77</v>
      </c>
      <c r="M1936" t="b">
        <v>1</v>
      </c>
      <c r="N1936" t="s">
        <v>8277</v>
      </c>
      <c r="O1936" s="10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 s="10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0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10">
        <v>50</v>
      </c>
      <c r="M1937" t="b">
        <v>1</v>
      </c>
      <c r="N1937" t="s">
        <v>8277</v>
      </c>
      <c r="O1937" s="10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 s="10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0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10">
        <v>145</v>
      </c>
      <c r="M1938" t="b">
        <v>1</v>
      </c>
      <c r="N1938" t="s">
        <v>8277</v>
      </c>
      <c r="O1938" s="10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 s="10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0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10">
        <v>29</v>
      </c>
      <c r="M1939" t="b">
        <v>1</v>
      </c>
      <c r="N1939" t="s">
        <v>8277</v>
      </c>
      <c r="O1939" s="10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 s="10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10">
        <v>114</v>
      </c>
      <c r="M1940" t="b">
        <v>1</v>
      </c>
      <c r="N1940" t="s">
        <v>8277</v>
      </c>
      <c r="O1940" s="1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 s="1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0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10">
        <v>96</v>
      </c>
      <c r="M1941" t="b">
        <v>1</v>
      </c>
      <c r="N1941" t="s">
        <v>8277</v>
      </c>
      <c r="O1941" s="10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 s="10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0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10">
        <v>31</v>
      </c>
      <c r="M1942" t="b">
        <v>1</v>
      </c>
      <c r="N1942" t="s">
        <v>8277</v>
      </c>
      <c r="O1942" s="10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 s="10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0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10">
        <v>4883</v>
      </c>
      <c r="M1943" t="b">
        <v>1</v>
      </c>
      <c r="N1943" t="s">
        <v>8293</v>
      </c>
      <c r="O1943" s="10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 s="10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0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10">
        <v>95</v>
      </c>
      <c r="M1944" t="b">
        <v>1</v>
      </c>
      <c r="N1944" t="s">
        <v>8293</v>
      </c>
      <c r="O1944" s="10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 s="10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0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10">
        <v>2478</v>
      </c>
      <c r="M1945" t="b">
        <v>1</v>
      </c>
      <c r="N1945" t="s">
        <v>8293</v>
      </c>
      <c r="O1945" s="10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 s="10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0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10">
        <v>1789</v>
      </c>
      <c r="M1946" t="b">
        <v>1</v>
      </c>
      <c r="N1946" t="s">
        <v>8293</v>
      </c>
      <c r="O1946" s="10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 s="10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0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10">
        <v>680</v>
      </c>
      <c r="M1947" t="b">
        <v>1</v>
      </c>
      <c r="N1947" t="s">
        <v>8293</v>
      </c>
      <c r="O1947" s="10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 s="10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0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10">
        <v>70</v>
      </c>
      <c r="M1948" t="b">
        <v>1</v>
      </c>
      <c r="N1948" t="s">
        <v>8293</v>
      </c>
      <c r="O1948" s="10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 s="10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0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10">
        <v>23</v>
      </c>
      <c r="M1949" t="b">
        <v>1</v>
      </c>
      <c r="N1949" t="s">
        <v>8293</v>
      </c>
      <c r="O1949" s="10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 s="10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10">
        <v>4245</v>
      </c>
      <c r="M1950" t="b">
        <v>1</v>
      </c>
      <c r="N1950" t="s">
        <v>8293</v>
      </c>
      <c r="O1950" s="1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 s="1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0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10">
        <v>943</v>
      </c>
      <c r="M1951" t="b">
        <v>1</v>
      </c>
      <c r="N1951" t="s">
        <v>8293</v>
      </c>
      <c r="O1951" s="10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 s="10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0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10">
        <v>1876</v>
      </c>
      <c r="M1952" t="b">
        <v>1</v>
      </c>
      <c r="N1952" t="s">
        <v>8293</v>
      </c>
      <c r="O1952" s="10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 s="10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0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10">
        <v>834</v>
      </c>
      <c r="M1953" t="b">
        <v>1</v>
      </c>
      <c r="N1953" t="s">
        <v>8293</v>
      </c>
      <c r="O1953" s="10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 s="10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0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10">
        <v>682</v>
      </c>
      <c r="M1954" t="b">
        <v>1</v>
      </c>
      <c r="N1954" t="s">
        <v>8293</v>
      </c>
      <c r="O1954" s="10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 s="10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0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10">
        <v>147</v>
      </c>
      <c r="M1955" t="b">
        <v>1</v>
      </c>
      <c r="N1955" t="s">
        <v>8293</v>
      </c>
      <c r="O1955" s="10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 s="10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0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10">
        <v>415</v>
      </c>
      <c r="M1956" t="b">
        <v>1</v>
      </c>
      <c r="N1956" t="s">
        <v>8293</v>
      </c>
      <c r="O1956" s="10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 s="10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0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10">
        <v>290</v>
      </c>
      <c r="M1957" t="b">
        <v>1</v>
      </c>
      <c r="N1957" t="s">
        <v>8293</v>
      </c>
      <c r="O1957" s="10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 s="10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0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10">
        <v>365</v>
      </c>
      <c r="M1958" t="b">
        <v>1</v>
      </c>
      <c r="N1958" t="s">
        <v>8293</v>
      </c>
      <c r="O1958" s="10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 s="10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0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10">
        <v>660</v>
      </c>
      <c r="M1959" t="b">
        <v>1</v>
      </c>
      <c r="N1959" t="s">
        <v>8293</v>
      </c>
      <c r="O1959" s="10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 s="10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10">
        <v>1356</v>
      </c>
      <c r="M1960" t="b">
        <v>1</v>
      </c>
      <c r="N1960" t="s">
        <v>8293</v>
      </c>
      <c r="O1960" s="1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 s="1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0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10">
        <v>424</v>
      </c>
      <c r="M1961" t="b">
        <v>1</v>
      </c>
      <c r="N1961" t="s">
        <v>8293</v>
      </c>
      <c r="O1961" s="10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 s="10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0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10">
        <v>33</v>
      </c>
      <c r="M1962" t="b">
        <v>1</v>
      </c>
      <c r="N1962" t="s">
        <v>8293</v>
      </c>
      <c r="O1962" s="10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 s="10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0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10">
        <v>1633</v>
      </c>
      <c r="M1963" t="b">
        <v>1</v>
      </c>
      <c r="N1963" t="s">
        <v>8293</v>
      </c>
      <c r="O1963" s="10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 s="10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0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10">
        <v>306</v>
      </c>
      <c r="M1964" t="b">
        <v>1</v>
      </c>
      <c r="N1964" t="s">
        <v>8293</v>
      </c>
      <c r="O1964" s="10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 s="10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0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10">
        <v>205</v>
      </c>
      <c r="M1965" t="b">
        <v>1</v>
      </c>
      <c r="N1965" t="s">
        <v>8293</v>
      </c>
      <c r="O1965" s="10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 s="10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0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10">
        <v>1281</v>
      </c>
      <c r="M1966" t="b">
        <v>1</v>
      </c>
      <c r="N1966" t="s">
        <v>8293</v>
      </c>
      <c r="O1966" s="10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 s="10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0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10">
        <v>103</v>
      </c>
      <c r="M1967" t="b">
        <v>1</v>
      </c>
      <c r="N1967" t="s">
        <v>8293</v>
      </c>
      <c r="O1967" s="10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 s="10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0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10">
        <v>1513</v>
      </c>
      <c r="M1968" t="b">
        <v>1</v>
      </c>
      <c r="N1968" t="s">
        <v>8293</v>
      </c>
      <c r="O1968" s="10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 s="10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0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10">
        <v>405</v>
      </c>
      <c r="M1969" t="b">
        <v>1</v>
      </c>
      <c r="N1969" t="s">
        <v>8293</v>
      </c>
      <c r="O1969" s="10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 s="10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10">
        <v>510</v>
      </c>
      <c r="M1970" t="b">
        <v>1</v>
      </c>
      <c r="N1970" t="s">
        <v>8293</v>
      </c>
      <c r="O1970" s="1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 s="1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0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10">
        <v>1887</v>
      </c>
      <c r="M1971" t="b">
        <v>1</v>
      </c>
      <c r="N1971" t="s">
        <v>8293</v>
      </c>
      <c r="O1971" s="10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 s="10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0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10">
        <v>701</v>
      </c>
      <c r="M1972" t="b">
        <v>1</v>
      </c>
      <c r="N1972" t="s">
        <v>8293</v>
      </c>
      <c r="O1972" s="10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 s="10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0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10">
        <v>3863</v>
      </c>
      <c r="M1973" t="b">
        <v>1</v>
      </c>
      <c r="N1973" t="s">
        <v>8293</v>
      </c>
      <c r="O1973" s="10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 s="10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0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10">
        <v>238</v>
      </c>
      <c r="M1974" t="b">
        <v>1</v>
      </c>
      <c r="N1974" t="s">
        <v>8293</v>
      </c>
      <c r="O1974" s="10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 s="10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0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10">
        <v>2051</v>
      </c>
      <c r="M1975" t="b">
        <v>1</v>
      </c>
      <c r="N1975" t="s">
        <v>8293</v>
      </c>
      <c r="O1975" s="10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 s="10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0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10">
        <v>402</v>
      </c>
      <c r="M1976" t="b">
        <v>1</v>
      </c>
      <c r="N1976" t="s">
        <v>8293</v>
      </c>
      <c r="O1976" s="10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 s="10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0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10">
        <v>253</v>
      </c>
      <c r="M1977" t="b">
        <v>1</v>
      </c>
      <c r="N1977" t="s">
        <v>8293</v>
      </c>
      <c r="O1977" s="10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 s="10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0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10">
        <v>473</v>
      </c>
      <c r="M1978" t="b">
        <v>1</v>
      </c>
      <c r="N1978" t="s">
        <v>8293</v>
      </c>
      <c r="O1978" s="10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 s="10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0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10">
        <v>821</v>
      </c>
      <c r="M1979" t="b">
        <v>1</v>
      </c>
      <c r="N1979" t="s">
        <v>8293</v>
      </c>
      <c r="O1979" s="10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 s="10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10">
        <v>388</v>
      </c>
      <c r="M1980" t="b">
        <v>1</v>
      </c>
      <c r="N1980" t="s">
        <v>8293</v>
      </c>
      <c r="O1980" s="1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 s="1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0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10">
        <v>813</v>
      </c>
      <c r="M1981" t="b">
        <v>1</v>
      </c>
      <c r="N1981" t="s">
        <v>8293</v>
      </c>
      <c r="O1981" s="10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 s="10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0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10">
        <v>1945</v>
      </c>
      <c r="M1982" t="b">
        <v>1</v>
      </c>
      <c r="N1982" t="s">
        <v>8293</v>
      </c>
      <c r="O1982" s="10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 s="10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0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10">
        <v>12</v>
      </c>
      <c r="M1983" t="b">
        <v>0</v>
      </c>
      <c r="N1983" t="s">
        <v>8294</v>
      </c>
      <c r="O1983" s="10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 s="10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0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10">
        <v>0</v>
      </c>
      <c r="M1984" t="b">
        <v>0</v>
      </c>
      <c r="N1984" t="s">
        <v>8294</v>
      </c>
      <c r="O1984" s="10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 s="10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0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10">
        <v>16</v>
      </c>
      <c r="M1985" t="b">
        <v>0</v>
      </c>
      <c r="N1985" t="s">
        <v>8294</v>
      </c>
      <c r="O1985" s="10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 s="10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0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10">
        <v>7</v>
      </c>
      <c r="M1986" t="b">
        <v>0</v>
      </c>
      <c r="N1986" t="s">
        <v>8294</v>
      </c>
      <c r="O1986" s="10">
        <f t="shared" ref="O1986:O2049" si="155">ROUND(E1986/D1986*100, )</f>
        <v>21</v>
      </c>
      <c r="P1986" s="10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 s="10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0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10">
        <v>4</v>
      </c>
      <c r="M1987" t="b">
        <v>0</v>
      </c>
      <c r="N1987" t="s">
        <v>8294</v>
      </c>
      <c r="O1987" s="10">
        <f t="shared" si="155"/>
        <v>3</v>
      </c>
      <c r="P1987" s="10">
        <f t="shared" ref="P1987:P2050" si="156">IFERROR(ROUND(E1987/L1987, 2), 0)</f>
        <v>12.75</v>
      </c>
      <c r="Q1987" s="12" t="s">
        <v>8336</v>
      </c>
      <c r="R1987" t="s">
        <v>8348</v>
      </c>
      <c r="S1987" s="17">
        <f t="shared" ref="S1987:S2050" si="157">(((J1987/60)/60)/24)+DATE(1970, 1, 1)</f>
        <v>42555.698738425926</v>
      </c>
      <c r="T1987" s="17">
        <f t="shared" ref="T1987:T2050" si="158">(((I1987/60)/60)/24)+DATE(1970, 1, 1)</f>
        <v>42584.958333333328</v>
      </c>
      <c r="U1987" s="10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0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10">
        <v>1</v>
      </c>
      <c r="M1988" t="b">
        <v>0</v>
      </c>
      <c r="N1988" t="s">
        <v>8294</v>
      </c>
      <c r="O1988" s="10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 s="10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0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10">
        <v>28</v>
      </c>
      <c r="M1989" t="b">
        <v>0</v>
      </c>
      <c r="N1989" t="s">
        <v>8294</v>
      </c>
      <c r="O1989" s="10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 s="10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10">
        <v>1</v>
      </c>
      <c r="M1990" t="b">
        <v>0</v>
      </c>
      <c r="N1990" t="s">
        <v>8294</v>
      </c>
      <c r="O1990" s="1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 s="1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0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10">
        <v>1</v>
      </c>
      <c r="M1991" t="b">
        <v>0</v>
      </c>
      <c r="N1991" t="s">
        <v>8294</v>
      </c>
      <c r="O1991" s="10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 s="10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0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10">
        <v>5</v>
      </c>
      <c r="M1992" t="b">
        <v>0</v>
      </c>
      <c r="N1992" t="s">
        <v>8294</v>
      </c>
      <c r="O1992" s="10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 s="10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0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10">
        <v>3</v>
      </c>
      <c r="M1993" t="b">
        <v>0</v>
      </c>
      <c r="N1993" t="s">
        <v>8294</v>
      </c>
      <c r="O1993" s="10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 s="10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0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10">
        <v>2</v>
      </c>
      <c r="M1994" t="b">
        <v>0</v>
      </c>
      <c r="N1994" t="s">
        <v>8294</v>
      </c>
      <c r="O1994" s="10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 s="10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0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10">
        <v>0</v>
      </c>
      <c r="M1995" t="b">
        <v>0</v>
      </c>
      <c r="N1995" t="s">
        <v>8294</v>
      </c>
      <c r="O1995" s="10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 s="10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0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10">
        <v>0</v>
      </c>
      <c r="M1996" t="b">
        <v>0</v>
      </c>
      <c r="N1996" t="s">
        <v>8294</v>
      </c>
      <c r="O1996" s="10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 s="10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0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10">
        <v>3</v>
      </c>
      <c r="M1997" t="b">
        <v>0</v>
      </c>
      <c r="N1997" t="s">
        <v>8294</v>
      </c>
      <c r="O1997" s="10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 s="10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0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10">
        <v>0</v>
      </c>
      <c r="M1998" t="b">
        <v>0</v>
      </c>
      <c r="N1998" t="s">
        <v>8294</v>
      </c>
      <c r="O1998" s="10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 s="10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0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10">
        <v>0</v>
      </c>
      <c r="M1999" t="b">
        <v>0</v>
      </c>
      <c r="N1999" t="s">
        <v>8294</v>
      </c>
      <c r="O1999" s="10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 s="10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10">
        <v>3</v>
      </c>
      <c r="M2000" t="b">
        <v>0</v>
      </c>
      <c r="N2000" t="s">
        <v>8294</v>
      </c>
      <c r="O2000" s="1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 s="1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0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10">
        <v>7</v>
      </c>
      <c r="M2001" t="b">
        <v>0</v>
      </c>
      <c r="N2001" t="s">
        <v>8294</v>
      </c>
      <c r="O2001" s="10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 s="10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0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10">
        <v>25</v>
      </c>
      <c r="M2002" t="b">
        <v>0</v>
      </c>
      <c r="N2002" t="s">
        <v>8294</v>
      </c>
      <c r="O2002" s="10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 s="10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0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10">
        <v>1637</v>
      </c>
      <c r="M2003" t="b">
        <v>1</v>
      </c>
      <c r="N2003" t="s">
        <v>8293</v>
      </c>
      <c r="O2003" s="10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 s="10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0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10">
        <v>1375</v>
      </c>
      <c r="M2004" t="b">
        <v>1</v>
      </c>
      <c r="N2004" t="s">
        <v>8293</v>
      </c>
      <c r="O2004" s="10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 s="10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0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10">
        <v>17</v>
      </c>
      <c r="M2005" t="b">
        <v>1</v>
      </c>
      <c r="N2005" t="s">
        <v>8293</v>
      </c>
      <c r="O2005" s="10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 s="10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0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10">
        <v>354</v>
      </c>
      <c r="M2006" t="b">
        <v>1</v>
      </c>
      <c r="N2006" t="s">
        <v>8293</v>
      </c>
      <c r="O2006" s="10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 s="10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0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10">
        <v>191</v>
      </c>
      <c r="M2007" t="b">
        <v>1</v>
      </c>
      <c r="N2007" t="s">
        <v>8293</v>
      </c>
      <c r="O2007" s="10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 s="10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0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10">
        <v>303</v>
      </c>
      <c r="M2008" t="b">
        <v>1</v>
      </c>
      <c r="N2008" t="s">
        <v>8293</v>
      </c>
      <c r="O2008" s="10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 s="10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0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10">
        <v>137</v>
      </c>
      <c r="M2009" t="b">
        <v>1</v>
      </c>
      <c r="N2009" t="s">
        <v>8293</v>
      </c>
      <c r="O2009" s="10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 s="10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10">
        <v>41</v>
      </c>
      <c r="M2010" t="b">
        <v>1</v>
      </c>
      <c r="N2010" t="s">
        <v>8293</v>
      </c>
      <c r="O2010" s="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 s="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0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10">
        <v>398</v>
      </c>
      <c r="M2011" t="b">
        <v>1</v>
      </c>
      <c r="N2011" t="s">
        <v>8293</v>
      </c>
      <c r="O2011" s="10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 s="10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0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10">
        <v>1737</v>
      </c>
      <c r="M2012" t="b">
        <v>1</v>
      </c>
      <c r="N2012" t="s">
        <v>8293</v>
      </c>
      <c r="O2012" s="10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 s="10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0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10">
        <v>971</v>
      </c>
      <c r="M2013" t="b">
        <v>1</v>
      </c>
      <c r="N2013" t="s">
        <v>8293</v>
      </c>
      <c r="O2013" s="10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 s="10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0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10">
        <v>183</v>
      </c>
      <c r="M2014" t="b">
        <v>1</v>
      </c>
      <c r="N2014" t="s">
        <v>8293</v>
      </c>
      <c r="O2014" s="10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 s="10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0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10">
        <v>4562</v>
      </c>
      <c r="M2015" t="b">
        <v>1</v>
      </c>
      <c r="N2015" t="s">
        <v>8293</v>
      </c>
      <c r="O2015" s="10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 s="10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0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10">
        <v>26457</v>
      </c>
      <c r="M2016" t="b">
        <v>1</v>
      </c>
      <c r="N2016" t="s">
        <v>8293</v>
      </c>
      <c r="O2016" s="10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 s="10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0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10">
        <v>162</v>
      </c>
      <c r="M2017" t="b">
        <v>1</v>
      </c>
      <c r="N2017" t="s">
        <v>8293</v>
      </c>
      <c r="O2017" s="10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 s="10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0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10">
        <v>479</v>
      </c>
      <c r="M2018" t="b">
        <v>1</v>
      </c>
      <c r="N2018" t="s">
        <v>8293</v>
      </c>
      <c r="O2018" s="10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 s="10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0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10">
        <v>426</v>
      </c>
      <c r="M2019" t="b">
        <v>1</v>
      </c>
      <c r="N2019" t="s">
        <v>8293</v>
      </c>
      <c r="O2019" s="10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 s="10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10">
        <v>450</v>
      </c>
      <c r="M2020" t="b">
        <v>1</v>
      </c>
      <c r="N2020" t="s">
        <v>8293</v>
      </c>
      <c r="O2020" s="1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 s="1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0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10">
        <v>1780</v>
      </c>
      <c r="M2021" t="b">
        <v>1</v>
      </c>
      <c r="N2021" t="s">
        <v>8293</v>
      </c>
      <c r="O2021" s="10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 s="10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0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10">
        <v>122</v>
      </c>
      <c r="M2022" t="b">
        <v>1</v>
      </c>
      <c r="N2022" t="s">
        <v>8293</v>
      </c>
      <c r="O2022" s="10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 s="10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0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10">
        <v>95</v>
      </c>
      <c r="M2023" t="b">
        <v>1</v>
      </c>
      <c r="N2023" t="s">
        <v>8293</v>
      </c>
      <c r="O2023" s="10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 s="10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0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10">
        <v>325</v>
      </c>
      <c r="M2024" t="b">
        <v>1</v>
      </c>
      <c r="N2024" t="s">
        <v>8293</v>
      </c>
      <c r="O2024" s="10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 s="10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0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10">
        <v>353</v>
      </c>
      <c r="M2025" t="b">
        <v>1</v>
      </c>
      <c r="N2025" t="s">
        <v>8293</v>
      </c>
      <c r="O2025" s="10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 s="10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0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10">
        <v>105</v>
      </c>
      <c r="M2026" t="b">
        <v>1</v>
      </c>
      <c r="N2026" t="s">
        <v>8293</v>
      </c>
      <c r="O2026" s="10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 s="10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0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10">
        <v>729</v>
      </c>
      <c r="M2027" t="b">
        <v>1</v>
      </c>
      <c r="N2027" t="s">
        <v>8293</v>
      </c>
      <c r="O2027" s="10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 s="10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0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10">
        <v>454</v>
      </c>
      <c r="M2028" t="b">
        <v>1</v>
      </c>
      <c r="N2028" t="s">
        <v>8293</v>
      </c>
      <c r="O2028" s="10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 s="10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0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10">
        <v>539</v>
      </c>
      <c r="M2029" t="b">
        <v>1</v>
      </c>
      <c r="N2029" t="s">
        <v>8293</v>
      </c>
      <c r="O2029" s="10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 s="10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10">
        <v>79</v>
      </c>
      <c r="M2030" t="b">
        <v>1</v>
      </c>
      <c r="N2030" t="s">
        <v>8293</v>
      </c>
      <c r="O2030" s="1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 s="1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0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10">
        <v>94</v>
      </c>
      <c r="M2031" t="b">
        <v>1</v>
      </c>
      <c r="N2031" t="s">
        <v>8293</v>
      </c>
      <c r="O2031" s="10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 s="10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0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10">
        <v>625</v>
      </c>
      <c r="M2032" t="b">
        <v>1</v>
      </c>
      <c r="N2032" t="s">
        <v>8293</v>
      </c>
      <c r="O2032" s="10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 s="10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0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10">
        <v>508</v>
      </c>
      <c r="M2033" t="b">
        <v>1</v>
      </c>
      <c r="N2033" t="s">
        <v>8293</v>
      </c>
      <c r="O2033" s="10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 s="10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0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10">
        <v>531</v>
      </c>
      <c r="M2034" t="b">
        <v>1</v>
      </c>
      <c r="N2034" t="s">
        <v>8293</v>
      </c>
      <c r="O2034" s="10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 s="10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0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10">
        <v>158</v>
      </c>
      <c r="M2035" t="b">
        <v>1</v>
      </c>
      <c r="N2035" t="s">
        <v>8293</v>
      </c>
      <c r="O2035" s="10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 s="10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0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10">
        <v>508</v>
      </c>
      <c r="M2036" t="b">
        <v>1</v>
      </c>
      <c r="N2036" t="s">
        <v>8293</v>
      </c>
      <c r="O2036" s="10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 s="10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0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10">
        <v>644</v>
      </c>
      <c r="M2037" t="b">
        <v>1</v>
      </c>
      <c r="N2037" t="s">
        <v>8293</v>
      </c>
      <c r="O2037" s="10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 s="10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0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10">
        <v>848</v>
      </c>
      <c r="M2038" t="b">
        <v>1</v>
      </c>
      <c r="N2038" t="s">
        <v>8293</v>
      </c>
      <c r="O2038" s="10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 s="10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0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10">
        <v>429</v>
      </c>
      <c r="M2039" t="b">
        <v>1</v>
      </c>
      <c r="N2039" t="s">
        <v>8293</v>
      </c>
      <c r="O2039" s="10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 s="10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10">
        <v>204</v>
      </c>
      <c r="M2040" t="b">
        <v>1</v>
      </c>
      <c r="N2040" t="s">
        <v>8293</v>
      </c>
      <c r="O2040" s="1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 s="1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0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10">
        <v>379</v>
      </c>
      <c r="M2041" t="b">
        <v>1</v>
      </c>
      <c r="N2041" t="s">
        <v>8293</v>
      </c>
      <c r="O2041" s="10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 s="10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0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10">
        <v>271</v>
      </c>
      <c r="M2042" t="b">
        <v>1</v>
      </c>
      <c r="N2042" t="s">
        <v>8293</v>
      </c>
      <c r="O2042" s="10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 s="10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0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10">
        <v>120</v>
      </c>
      <c r="M2043" t="b">
        <v>1</v>
      </c>
      <c r="N2043" t="s">
        <v>8293</v>
      </c>
      <c r="O2043" s="10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 s="10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0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10">
        <v>140</v>
      </c>
      <c r="M2044" t="b">
        <v>1</v>
      </c>
      <c r="N2044" t="s">
        <v>8293</v>
      </c>
      <c r="O2044" s="10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 s="10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0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10">
        <v>193</v>
      </c>
      <c r="M2045" t="b">
        <v>1</v>
      </c>
      <c r="N2045" t="s">
        <v>8293</v>
      </c>
      <c r="O2045" s="10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 s="10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0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10">
        <v>180</v>
      </c>
      <c r="M2046" t="b">
        <v>1</v>
      </c>
      <c r="N2046" t="s">
        <v>8293</v>
      </c>
      <c r="O2046" s="10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 s="10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0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10">
        <v>263</v>
      </c>
      <c r="M2047" t="b">
        <v>1</v>
      </c>
      <c r="N2047" t="s">
        <v>8293</v>
      </c>
      <c r="O2047" s="10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 s="10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0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10">
        <v>217</v>
      </c>
      <c r="M2048" t="b">
        <v>1</v>
      </c>
      <c r="N2048" t="s">
        <v>8293</v>
      </c>
      <c r="O2048" s="10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 s="10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0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10">
        <v>443</v>
      </c>
      <c r="M2049" t="b">
        <v>1</v>
      </c>
      <c r="N2049" t="s">
        <v>8293</v>
      </c>
      <c r="O2049" s="10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 s="10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10">
        <v>1373</v>
      </c>
      <c r="M2050" t="b">
        <v>1</v>
      </c>
      <c r="N2050" t="s">
        <v>8293</v>
      </c>
      <c r="O2050" s="10">
        <f t="shared" ref="O2050:O2113" si="160">ROUND(E2050/D2050*100, )</f>
        <v>148</v>
      </c>
      <c r="P2050" s="1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 s="1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0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10">
        <v>742</v>
      </c>
      <c r="M2051" t="b">
        <v>1</v>
      </c>
      <c r="N2051" t="s">
        <v>8293</v>
      </c>
      <c r="O2051" s="10">
        <f t="shared" si="160"/>
        <v>120</v>
      </c>
      <c r="P2051" s="10">
        <f t="shared" ref="P2051:P2114" si="161">IFERROR(ROUND(E2051/L2051, 2), 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 1, 1)</f>
        <v>41575.527349537035</v>
      </c>
      <c r="T2051" s="17">
        <f t="shared" ref="T2051:T2114" si="163">(((I2051/60)/60)/24)+DATE(1970, 1, 1)</f>
        <v>41610.957638888889</v>
      </c>
      <c r="U2051" s="10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0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10">
        <v>170</v>
      </c>
      <c r="M2052" t="b">
        <v>1</v>
      </c>
      <c r="N2052" t="s">
        <v>8293</v>
      </c>
      <c r="O2052" s="10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 s="10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0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10">
        <v>242</v>
      </c>
      <c r="M2053" t="b">
        <v>1</v>
      </c>
      <c r="N2053" t="s">
        <v>8293</v>
      </c>
      <c r="O2053" s="10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 s="10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0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10">
        <v>541</v>
      </c>
      <c r="M2054" t="b">
        <v>1</v>
      </c>
      <c r="N2054" t="s">
        <v>8293</v>
      </c>
      <c r="O2054" s="10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 s="10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0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10">
        <v>121</v>
      </c>
      <c r="M2055" t="b">
        <v>1</v>
      </c>
      <c r="N2055" t="s">
        <v>8293</v>
      </c>
      <c r="O2055" s="10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 s="10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0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10">
        <v>621</v>
      </c>
      <c r="M2056" t="b">
        <v>1</v>
      </c>
      <c r="N2056" t="s">
        <v>8293</v>
      </c>
      <c r="O2056" s="10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 s="10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0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10">
        <v>101</v>
      </c>
      <c r="M2057" t="b">
        <v>1</v>
      </c>
      <c r="N2057" t="s">
        <v>8293</v>
      </c>
      <c r="O2057" s="10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 s="10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0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10">
        <v>554</v>
      </c>
      <c r="M2058" t="b">
        <v>1</v>
      </c>
      <c r="N2058" t="s">
        <v>8293</v>
      </c>
      <c r="O2058" s="10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 s="10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0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10">
        <v>666</v>
      </c>
      <c r="M2059" t="b">
        <v>1</v>
      </c>
      <c r="N2059" t="s">
        <v>8293</v>
      </c>
      <c r="O2059" s="10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 s="10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10">
        <v>410</v>
      </c>
      <c r="M2060" t="b">
        <v>1</v>
      </c>
      <c r="N2060" t="s">
        <v>8293</v>
      </c>
      <c r="O2060" s="1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 s="1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0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10">
        <v>375</v>
      </c>
      <c r="M2061" t="b">
        <v>1</v>
      </c>
      <c r="N2061" t="s">
        <v>8293</v>
      </c>
      <c r="O2061" s="10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 s="10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0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10">
        <v>1364</v>
      </c>
      <c r="M2062" t="b">
        <v>1</v>
      </c>
      <c r="N2062" t="s">
        <v>8293</v>
      </c>
      <c r="O2062" s="10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 s="10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0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10">
        <v>35</v>
      </c>
      <c r="M2063" t="b">
        <v>1</v>
      </c>
      <c r="N2063" t="s">
        <v>8293</v>
      </c>
      <c r="O2063" s="10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 s="10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0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10">
        <v>203</v>
      </c>
      <c r="M2064" t="b">
        <v>1</v>
      </c>
      <c r="N2064" t="s">
        <v>8293</v>
      </c>
      <c r="O2064" s="10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 s="10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0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10">
        <v>49</v>
      </c>
      <c r="M2065" t="b">
        <v>1</v>
      </c>
      <c r="N2065" t="s">
        <v>8293</v>
      </c>
      <c r="O2065" s="10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 s="10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0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10">
        <v>5812</v>
      </c>
      <c r="M2066" t="b">
        <v>1</v>
      </c>
      <c r="N2066" t="s">
        <v>8293</v>
      </c>
      <c r="O2066" s="10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 s="10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0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10">
        <v>1556</v>
      </c>
      <c r="M2067" t="b">
        <v>1</v>
      </c>
      <c r="N2067" t="s">
        <v>8293</v>
      </c>
      <c r="O2067" s="10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 s="10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0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10">
        <v>65</v>
      </c>
      <c r="M2068" t="b">
        <v>1</v>
      </c>
      <c r="N2068" t="s">
        <v>8293</v>
      </c>
      <c r="O2068" s="10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 s="10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0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10">
        <v>10</v>
      </c>
      <c r="M2069" t="b">
        <v>1</v>
      </c>
      <c r="N2069" t="s">
        <v>8293</v>
      </c>
      <c r="O2069" s="10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 s="10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10">
        <v>76</v>
      </c>
      <c r="M2070" t="b">
        <v>1</v>
      </c>
      <c r="N2070" t="s">
        <v>8293</v>
      </c>
      <c r="O2070" s="1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 s="1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0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10">
        <v>263</v>
      </c>
      <c r="M2071" t="b">
        <v>1</v>
      </c>
      <c r="N2071" t="s">
        <v>8293</v>
      </c>
      <c r="O2071" s="10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 s="10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0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10">
        <v>1530</v>
      </c>
      <c r="M2072" t="b">
        <v>1</v>
      </c>
      <c r="N2072" t="s">
        <v>8293</v>
      </c>
      <c r="O2072" s="10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 s="10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0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10">
        <v>278</v>
      </c>
      <c r="M2073" t="b">
        <v>1</v>
      </c>
      <c r="N2073" t="s">
        <v>8293</v>
      </c>
      <c r="O2073" s="10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 s="10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0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10">
        <v>350</v>
      </c>
      <c r="M2074" t="b">
        <v>1</v>
      </c>
      <c r="N2074" t="s">
        <v>8293</v>
      </c>
      <c r="O2074" s="10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 s="10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0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10">
        <v>470</v>
      </c>
      <c r="M2075" t="b">
        <v>1</v>
      </c>
      <c r="N2075" t="s">
        <v>8293</v>
      </c>
      <c r="O2075" s="10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 s="10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0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10">
        <v>3</v>
      </c>
      <c r="M2076" t="b">
        <v>1</v>
      </c>
      <c r="N2076" t="s">
        <v>8293</v>
      </c>
      <c r="O2076" s="10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 s="10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0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10">
        <v>8200</v>
      </c>
      <c r="M2077" t="b">
        <v>1</v>
      </c>
      <c r="N2077" t="s">
        <v>8293</v>
      </c>
      <c r="O2077" s="10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 s="10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0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10">
        <v>8359</v>
      </c>
      <c r="M2078" t="b">
        <v>1</v>
      </c>
      <c r="N2078" t="s">
        <v>8293</v>
      </c>
      <c r="O2078" s="10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 s="10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0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10">
        <v>188</v>
      </c>
      <c r="M2079" t="b">
        <v>1</v>
      </c>
      <c r="N2079" t="s">
        <v>8293</v>
      </c>
      <c r="O2079" s="10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 s="10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10">
        <v>48</v>
      </c>
      <c r="M2080" t="b">
        <v>1</v>
      </c>
      <c r="N2080" t="s">
        <v>8293</v>
      </c>
      <c r="O2080" s="1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 s="1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0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10">
        <v>607</v>
      </c>
      <c r="M2081" t="b">
        <v>1</v>
      </c>
      <c r="N2081" t="s">
        <v>8293</v>
      </c>
      <c r="O2081" s="10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 s="10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0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10">
        <v>50</v>
      </c>
      <c r="M2082" t="b">
        <v>1</v>
      </c>
      <c r="N2082" t="s">
        <v>8293</v>
      </c>
      <c r="O2082" s="10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 s="10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0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10">
        <v>55</v>
      </c>
      <c r="M2083" t="b">
        <v>1</v>
      </c>
      <c r="N2083" t="s">
        <v>8277</v>
      </c>
      <c r="O2083" s="10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 s="10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0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10">
        <v>38</v>
      </c>
      <c r="M2084" t="b">
        <v>1</v>
      </c>
      <c r="N2084" t="s">
        <v>8277</v>
      </c>
      <c r="O2084" s="10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 s="10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0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10">
        <v>25</v>
      </c>
      <c r="M2085" t="b">
        <v>1</v>
      </c>
      <c r="N2085" t="s">
        <v>8277</v>
      </c>
      <c r="O2085" s="10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 s="10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0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10">
        <v>46</v>
      </c>
      <c r="M2086" t="b">
        <v>1</v>
      </c>
      <c r="N2086" t="s">
        <v>8277</v>
      </c>
      <c r="O2086" s="10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 s="10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0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10">
        <v>83</v>
      </c>
      <c r="M2087" t="b">
        <v>1</v>
      </c>
      <c r="N2087" t="s">
        <v>8277</v>
      </c>
      <c r="O2087" s="10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 s="10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0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10">
        <v>35</v>
      </c>
      <c r="M2088" t="b">
        <v>1</v>
      </c>
      <c r="N2088" t="s">
        <v>8277</v>
      </c>
      <c r="O2088" s="10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 s="10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0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10">
        <v>25</v>
      </c>
      <c r="M2089" t="b">
        <v>1</v>
      </c>
      <c r="N2089" t="s">
        <v>8277</v>
      </c>
      <c r="O2089" s="10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 s="10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10">
        <v>75</v>
      </c>
      <c r="M2090" t="b">
        <v>1</v>
      </c>
      <c r="N2090" t="s">
        <v>8277</v>
      </c>
      <c r="O2090" s="1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 s="1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0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10">
        <v>62</v>
      </c>
      <c r="M2091" t="b">
        <v>1</v>
      </c>
      <c r="N2091" t="s">
        <v>8277</v>
      </c>
      <c r="O2091" s="10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 s="10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0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10">
        <v>160</v>
      </c>
      <c r="M2092" t="b">
        <v>1</v>
      </c>
      <c r="N2092" t="s">
        <v>8277</v>
      </c>
      <c r="O2092" s="10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 s="10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0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10">
        <v>246</v>
      </c>
      <c r="M2093" t="b">
        <v>1</v>
      </c>
      <c r="N2093" t="s">
        <v>8277</v>
      </c>
      <c r="O2093" s="10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 s="10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0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10">
        <v>55</v>
      </c>
      <c r="M2094" t="b">
        <v>1</v>
      </c>
      <c r="N2094" t="s">
        <v>8277</v>
      </c>
      <c r="O2094" s="10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 s="10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0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10">
        <v>23</v>
      </c>
      <c r="M2095" t="b">
        <v>1</v>
      </c>
      <c r="N2095" t="s">
        <v>8277</v>
      </c>
      <c r="O2095" s="10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 s="10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0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10">
        <v>72</v>
      </c>
      <c r="M2096" t="b">
        <v>1</v>
      </c>
      <c r="N2096" t="s">
        <v>8277</v>
      </c>
      <c r="O2096" s="10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 s="10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0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10">
        <v>22</v>
      </c>
      <c r="M2097" t="b">
        <v>1</v>
      </c>
      <c r="N2097" t="s">
        <v>8277</v>
      </c>
      <c r="O2097" s="10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 s="10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0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10">
        <v>14</v>
      </c>
      <c r="M2098" t="b">
        <v>1</v>
      </c>
      <c r="N2098" t="s">
        <v>8277</v>
      </c>
      <c r="O2098" s="10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 s="10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0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10">
        <v>38</v>
      </c>
      <c r="M2099" t="b">
        <v>1</v>
      </c>
      <c r="N2099" t="s">
        <v>8277</v>
      </c>
      <c r="O2099" s="10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 s="10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10">
        <v>32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 s="1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0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10">
        <v>63</v>
      </c>
      <c r="M2101" t="b">
        <v>1</v>
      </c>
      <c r="N2101" t="s">
        <v>8277</v>
      </c>
      <c r="O2101" s="10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 s="10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0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10">
        <v>27</v>
      </c>
      <c r="M2102" t="b">
        <v>1</v>
      </c>
      <c r="N2102" t="s">
        <v>8277</v>
      </c>
      <c r="O2102" s="10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 s="10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0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10">
        <v>44</v>
      </c>
      <c r="M2103" t="b">
        <v>1</v>
      </c>
      <c r="N2103" t="s">
        <v>8277</v>
      </c>
      <c r="O2103" s="10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 s="10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0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10">
        <v>38</v>
      </c>
      <c r="M2104" t="b">
        <v>1</v>
      </c>
      <c r="N2104" t="s">
        <v>8277</v>
      </c>
      <c r="O2104" s="10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 s="10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0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10">
        <v>115</v>
      </c>
      <c r="M2105" t="b">
        <v>1</v>
      </c>
      <c r="N2105" t="s">
        <v>8277</v>
      </c>
      <c r="O2105" s="10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 s="10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0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10">
        <v>37</v>
      </c>
      <c r="M2106" t="b">
        <v>1</v>
      </c>
      <c r="N2106" t="s">
        <v>8277</v>
      </c>
      <c r="O2106" s="10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 s="10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0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10">
        <v>99</v>
      </c>
      <c r="M2107" t="b">
        <v>1</v>
      </c>
      <c r="N2107" t="s">
        <v>8277</v>
      </c>
      <c r="O2107" s="10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 s="10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0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10">
        <v>44</v>
      </c>
      <c r="M2108" t="b">
        <v>1</v>
      </c>
      <c r="N2108" t="s">
        <v>8277</v>
      </c>
      <c r="O2108" s="10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 s="10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0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10">
        <v>58</v>
      </c>
      <c r="M2109" t="b">
        <v>1</v>
      </c>
      <c r="N2109" t="s">
        <v>8277</v>
      </c>
      <c r="O2109" s="10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 s="10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10">
        <v>191</v>
      </c>
      <c r="M2110" t="b">
        <v>1</v>
      </c>
      <c r="N2110" t="s">
        <v>8277</v>
      </c>
      <c r="O2110" s="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 s="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0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10">
        <v>40</v>
      </c>
      <c r="M2111" t="b">
        <v>1</v>
      </c>
      <c r="N2111" t="s">
        <v>8277</v>
      </c>
      <c r="O2111" s="10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 s="10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0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10">
        <v>38</v>
      </c>
      <c r="M2112" t="b">
        <v>1</v>
      </c>
      <c r="N2112" t="s">
        <v>8277</v>
      </c>
      <c r="O2112" s="10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 s="10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0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10">
        <v>39</v>
      </c>
      <c r="M2113" t="b">
        <v>1</v>
      </c>
      <c r="N2113" t="s">
        <v>8277</v>
      </c>
      <c r="O2113" s="10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 s="10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0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10">
        <v>11</v>
      </c>
      <c r="M2114" t="b">
        <v>1</v>
      </c>
      <c r="N2114" t="s">
        <v>8277</v>
      </c>
      <c r="O2114" s="10">
        <f t="shared" ref="O2114:O2177" si="165">ROUND(E2114/D2114*100, )</f>
        <v>100</v>
      </c>
      <c r="P2114" s="10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 s="10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0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10">
        <v>107</v>
      </c>
      <c r="M2115" t="b">
        <v>1</v>
      </c>
      <c r="N2115" t="s">
        <v>8277</v>
      </c>
      <c r="O2115" s="10">
        <f t="shared" si="165"/>
        <v>105</v>
      </c>
      <c r="P2115" s="10">
        <f t="shared" ref="P2115:P2178" si="166">IFERROR(ROUND(E2115/L2115, 2), 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 1, 1)</f>
        <v>41870.86546296296</v>
      </c>
      <c r="T2115" s="17">
        <f t="shared" ref="T2115:T2178" si="168">(((I2115/60)/60)/24)+DATE(1970, 1, 1)</f>
        <v>41905.86546296296</v>
      </c>
      <c r="U2115" s="10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0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10">
        <v>147</v>
      </c>
      <c r="M2116" t="b">
        <v>1</v>
      </c>
      <c r="N2116" t="s">
        <v>8277</v>
      </c>
      <c r="O2116" s="10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 s="10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0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10">
        <v>36</v>
      </c>
      <c r="M2117" t="b">
        <v>1</v>
      </c>
      <c r="N2117" t="s">
        <v>8277</v>
      </c>
      <c r="O2117" s="10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 s="10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0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10">
        <v>92</v>
      </c>
      <c r="M2118" t="b">
        <v>1</v>
      </c>
      <c r="N2118" t="s">
        <v>8277</v>
      </c>
      <c r="O2118" s="10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 s="10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0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10">
        <v>35</v>
      </c>
      <c r="M2119" t="b">
        <v>1</v>
      </c>
      <c r="N2119" t="s">
        <v>8277</v>
      </c>
      <c r="O2119" s="10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 s="10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10">
        <v>17</v>
      </c>
      <c r="M2120" t="b">
        <v>1</v>
      </c>
      <c r="N2120" t="s">
        <v>8277</v>
      </c>
      <c r="O2120" s="1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 s="1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0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10">
        <v>22</v>
      </c>
      <c r="M2121" t="b">
        <v>1</v>
      </c>
      <c r="N2121" t="s">
        <v>8277</v>
      </c>
      <c r="O2121" s="10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 s="10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0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10">
        <v>69</v>
      </c>
      <c r="M2122" t="b">
        <v>1</v>
      </c>
      <c r="N2122" t="s">
        <v>8277</v>
      </c>
      <c r="O2122" s="10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 s="10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0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10">
        <v>10</v>
      </c>
      <c r="M2123" t="b">
        <v>0</v>
      </c>
      <c r="N2123" t="s">
        <v>8280</v>
      </c>
      <c r="O2123" s="10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 s="10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0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10">
        <v>3</v>
      </c>
      <c r="M2124" t="b">
        <v>0</v>
      </c>
      <c r="N2124" t="s">
        <v>8280</v>
      </c>
      <c r="O2124" s="10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 s="10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0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10">
        <v>5</v>
      </c>
      <c r="M2125" t="b">
        <v>0</v>
      </c>
      <c r="N2125" t="s">
        <v>8280</v>
      </c>
      <c r="O2125" s="10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 s="10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0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10">
        <v>5</v>
      </c>
      <c r="M2126" t="b">
        <v>0</v>
      </c>
      <c r="N2126" t="s">
        <v>8280</v>
      </c>
      <c r="O2126" s="10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 s="10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0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10">
        <v>27</v>
      </c>
      <c r="M2127" t="b">
        <v>0</v>
      </c>
      <c r="N2127" t="s">
        <v>8280</v>
      </c>
      <c r="O2127" s="10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 s="10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0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10">
        <v>2</v>
      </c>
      <c r="M2128" t="b">
        <v>0</v>
      </c>
      <c r="N2128" t="s">
        <v>8280</v>
      </c>
      <c r="O2128" s="10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 s="10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0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10">
        <v>236</v>
      </c>
      <c r="M2129" t="b">
        <v>0</v>
      </c>
      <c r="N2129" t="s">
        <v>8280</v>
      </c>
      <c r="O2129" s="10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 s="10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10">
        <v>1</v>
      </c>
      <c r="M2130" t="b">
        <v>0</v>
      </c>
      <c r="N2130" t="s">
        <v>8280</v>
      </c>
      <c r="O2130" s="1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 s="1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0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10">
        <v>12</v>
      </c>
      <c r="M2131" t="b">
        <v>0</v>
      </c>
      <c r="N2131" t="s">
        <v>8280</v>
      </c>
      <c r="O2131" s="10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 s="10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0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10">
        <v>4</v>
      </c>
      <c r="M2132" t="b">
        <v>0</v>
      </c>
      <c r="N2132" t="s">
        <v>8280</v>
      </c>
      <c r="O2132" s="10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 s="10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0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10">
        <v>3</v>
      </c>
      <c r="M2133" t="b">
        <v>0</v>
      </c>
      <c r="N2133" t="s">
        <v>8280</v>
      </c>
      <c r="O2133" s="10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 s="10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0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10">
        <v>99</v>
      </c>
      <c r="M2134" t="b">
        <v>0</v>
      </c>
      <c r="N2134" t="s">
        <v>8280</v>
      </c>
      <c r="O2134" s="10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 s="10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0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10">
        <v>3</v>
      </c>
      <c r="M2135" t="b">
        <v>0</v>
      </c>
      <c r="N2135" t="s">
        <v>8280</v>
      </c>
      <c r="O2135" s="10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 s="10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0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10">
        <v>3</v>
      </c>
      <c r="M2136" t="b">
        <v>0</v>
      </c>
      <c r="N2136" t="s">
        <v>8280</v>
      </c>
      <c r="O2136" s="10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 s="10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0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10">
        <v>22</v>
      </c>
      <c r="M2137" t="b">
        <v>0</v>
      </c>
      <c r="N2137" t="s">
        <v>8280</v>
      </c>
      <c r="O2137" s="10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 s="10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0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10">
        <v>4</v>
      </c>
      <c r="M2138" t="b">
        <v>0</v>
      </c>
      <c r="N2138" t="s">
        <v>8280</v>
      </c>
      <c r="O2138" s="10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 s="10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0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10">
        <v>534</v>
      </c>
      <c r="M2139" t="b">
        <v>0</v>
      </c>
      <c r="N2139" t="s">
        <v>8280</v>
      </c>
      <c r="O2139" s="10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 s="10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10">
        <v>12</v>
      </c>
      <c r="M2140" t="b">
        <v>0</v>
      </c>
      <c r="N2140" t="s">
        <v>8280</v>
      </c>
      <c r="O2140" s="1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 s="1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0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10">
        <v>56</v>
      </c>
      <c r="M2141" t="b">
        <v>0</v>
      </c>
      <c r="N2141" t="s">
        <v>8280</v>
      </c>
      <c r="O2141" s="10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 s="10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0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10">
        <v>11</v>
      </c>
      <c r="M2142" t="b">
        <v>0</v>
      </c>
      <c r="N2142" t="s">
        <v>8280</v>
      </c>
      <c r="O2142" s="10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 s="10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0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10">
        <v>0</v>
      </c>
      <c r="M2143" t="b">
        <v>0</v>
      </c>
      <c r="N2143" t="s">
        <v>8280</v>
      </c>
      <c r="O2143" s="10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 s="10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0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10">
        <v>12</v>
      </c>
      <c r="M2144" t="b">
        <v>0</v>
      </c>
      <c r="N2144" t="s">
        <v>8280</v>
      </c>
      <c r="O2144" s="10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 s="10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0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10">
        <v>5</v>
      </c>
      <c r="M2145" t="b">
        <v>0</v>
      </c>
      <c r="N2145" t="s">
        <v>8280</v>
      </c>
      <c r="O2145" s="10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 s="10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0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10">
        <v>24</v>
      </c>
      <c r="M2146" t="b">
        <v>0</v>
      </c>
      <c r="N2146" t="s">
        <v>8280</v>
      </c>
      <c r="O2146" s="10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 s="10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0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10">
        <v>89</v>
      </c>
      <c r="M2147" t="b">
        <v>0</v>
      </c>
      <c r="N2147" t="s">
        <v>8280</v>
      </c>
      <c r="O2147" s="10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 s="10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0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10">
        <v>1</v>
      </c>
      <c r="M2148" t="b">
        <v>0</v>
      </c>
      <c r="N2148" t="s">
        <v>8280</v>
      </c>
      <c r="O2148" s="10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 s="10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0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10">
        <v>55</v>
      </c>
      <c r="M2149" t="b">
        <v>0</v>
      </c>
      <c r="N2149" t="s">
        <v>8280</v>
      </c>
      <c r="O2149" s="10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 s="10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10">
        <v>2</v>
      </c>
      <c r="M2150" t="b">
        <v>0</v>
      </c>
      <c r="N2150" t="s">
        <v>8280</v>
      </c>
      <c r="O2150" s="1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 s="1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0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10">
        <v>0</v>
      </c>
      <c r="M2151" t="b">
        <v>0</v>
      </c>
      <c r="N2151" t="s">
        <v>8280</v>
      </c>
      <c r="O2151" s="10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 s="10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0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10">
        <v>4</v>
      </c>
      <c r="M2152" t="b">
        <v>0</v>
      </c>
      <c r="N2152" t="s">
        <v>8280</v>
      </c>
      <c r="O2152" s="10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 s="10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0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10">
        <v>6</v>
      </c>
      <c r="M2153" t="b">
        <v>0</v>
      </c>
      <c r="N2153" t="s">
        <v>8280</v>
      </c>
      <c r="O2153" s="10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 s="10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0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10">
        <v>4</v>
      </c>
      <c r="M2154" t="b">
        <v>0</v>
      </c>
      <c r="N2154" t="s">
        <v>8280</v>
      </c>
      <c r="O2154" s="10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 s="10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0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10">
        <v>4</v>
      </c>
      <c r="M2155" t="b">
        <v>0</v>
      </c>
      <c r="N2155" t="s">
        <v>8280</v>
      </c>
      <c r="O2155" s="10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 s="10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0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10">
        <v>2</v>
      </c>
      <c r="M2156" t="b">
        <v>0</v>
      </c>
      <c r="N2156" t="s">
        <v>8280</v>
      </c>
      <c r="O2156" s="10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 s="10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0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10">
        <v>5</v>
      </c>
      <c r="M2157" t="b">
        <v>0</v>
      </c>
      <c r="N2157" t="s">
        <v>8280</v>
      </c>
      <c r="O2157" s="10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 s="10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0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10">
        <v>83</v>
      </c>
      <c r="M2158" t="b">
        <v>0</v>
      </c>
      <c r="N2158" t="s">
        <v>8280</v>
      </c>
      <c r="O2158" s="10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 s="10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0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10">
        <v>57</v>
      </c>
      <c r="M2159" t="b">
        <v>0</v>
      </c>
      <c r="N2159" t="s">
        <v>8280</v>
      </c>
      <c r="O2159" s="10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 s="10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10">
        <v>311</v>
      </c>
      <c r="M2160" t="b">
        <v>0</v>
      </c>
      <c r="N2160" t="s">
        <v>8280</v>
      </c>
      <c r="O2160" s="1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 s="1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0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10">
        <v>2</v>
      </c>
      <c r="M2161" t="b">
        <v>0</v>
      </c>
      <c r="N2161" t="s">
        <v>8280</v>
      </c>
      <c r="O2161" s="10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 s="10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0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10">
        <v>16</v>
      </c>
      <c r="M2162" t="b">
        <v>0</v>
      </c>
      <c r="N2162" t="s">
        <v>8280</v>
      </c>
      <c r="O2162" s="10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 s="10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0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10">
        <v>13</v>
      </c>
      <c r="M2163" t="b">
        <v>1</v>
      </c>
      <c r="N2163" t="s">
        <v>8274</v>
      </c>
      <c r="O2163" s="10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 s="10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0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10">
        <v>58</v>
      </c>
      <c r="M2164" t="b">
        <v>1</v>
      </c>
      <c r="N2164" t="s">
        <v>8274</v>
      </c>
      <c r="O2164" s="10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 s="10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0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10">
        <v>44</v>
      </c>
      <c r="M2165" t="b">
        <v>1</v>
      </c>
      <c r="N2165" t="s">
        <v>8274</v>
      </c>
      <c r="O2165" s="10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 s="10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0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10">
        <v>83</v>
      </c>
      <c r="M2166" t="b">
        <v>1</v>
      </c>
      <c r="N2166" t="s">
        <v>8274</v>
      </c>
      <c r="O2166" s="10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 s="10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0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10">
        <v>117</v>
      </c>
      <c r="M2167" t="b">
        <v>1</v>
      </c>
      <c r="N2167" t="s">
        <v>8274</v>
      </c>
      <c r="O2167" s="10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 s="10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0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10">
        <v>32</v>
      </c>
      <c r="M2168" t="b">
        <v>1</v>
      </c>
      <c r="N2168" t="s">
        <v>8274</v>
      </c>
      <c r="O2168" s="10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 s="10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0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10">
        <v>8</v>
      </c>
      <c r="M2169" t="b">
        <v>1</v>
      </c>
      <c r="N2169" t="s">
        <v>8274</v>
      </c>
      <c r="O2169" s="10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 s="10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10">
        <v>340</v>
      </c>
      <c r="M2170" t="b">
        <v>1</v>
      </c>
      <c r="N2170" t="s">
        <v>8274</v>
      </c>
      <c r="O2170" s="1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 s="1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0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10">
        <v>7</v>
      </c>
      <c r="M2171" t="b">
        <v>1</v>
      </c>
      <c r="N2171" t="s">
        <v>8274</v>
      </c>
      <c r="O2171" s="10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 s="10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0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10">
        <v>19</v>
      </c>
      <c r="M2172" t="b">
        <v>1</v>
      </c>
      <c r="N2172" t="s">
        <v>8274</v>
      </c>
      <c r="O2172" s="10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 s="10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0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10">
        <v>47</v>
      </c>
      <c r="M2173" t="b">
        <v>1</v>
      </c>
      <c r="N2173" t="s">
        <v>8274</v>
      </c>
      <c r="O2173" s="10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 s="10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0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10">
        <v>13</v>
      </c>
      <c r="M2174" t="b">
        <v>1</v>
      </c>
      <c r="N2174" t="s">
        <v>8274</v>
      </c>
      <c r="O2174" s="10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 s="10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0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10">
        <v>90</v>
      </c>
      <c r="M2175" t="b">
        <v>1</v>
      </c>
      <c r="N2175" t="s">
        <v>8274</v>
      </c>
      <c r="O2175" s="10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 s="10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0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10">
        <v>63</v>
      </c>
      <c r="M2176" t="b">
        <v>1</v>
      </c>
      <c r="N2176" t="s">
        <v>8274</v>
      </c>
      <c r="O2176" s="10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 s="10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0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10">
        <v>26</v>
      </c>
      <c r="M2177" t="b">
        <v>1</v>
      </c>
      <c r="N2177" t="s">
        <v>8274</v>
      </c>
      <c r="O2177" s="10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 s="10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0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10">
        <v>71</v>
      </c>
      <c r="M2178" t="b">
        <v>1</v>
      </c>
      <c r="N2178" t="s">
        <v>8274</v>
      </c>
      <c r="O2178" s="10">
        <f t="shared" ref="O2178:O2241" si="170">ROUND(E2178/D2178*100, )</f>
        <v>126</v>
      </c>
      <c r="P2178" s="10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 s="10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0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10">
        <v>38</v>
      </c>
      <c r="M2179" t="b">
        <v>1</v>
      </c>
      <c r="N2179" t="s">
        <v>8274</v>
      </c>
      <c r="O2179" s="10">
        <f t="shared" si="170"/>
        <v>100</v>
      </c>
      <c r="P2179" s="10">
        <f t="shared" ref="P2179:P2242" si="171">IFERROR(ROUND(E2179/L2179, 2), 0)</f>
        <v>65.87</v>
      </c>
      <c r="Q2179" s="12" t="s">
        <v>8323</v>
      </c>
      <c r="R2179" t="s">
        <v>8324</v>
      </c>
      <c r="S2179" s="17">
        <f t="shared" ref="S2179:S2242" si="172">(((J2179/60)/60)/24)+DATE(1970, 1, 1)</f>
        <v>42502.250775462962</v>
      </c>
      <c r="T2179" s="17">
        <f t="shared" ref="T2179:T2242" si="173">(((I2179/60)/60)/24)+DATE(1970, 1, 1)</f>
        <v>42527.250775462962</v>
      </c>
      <c r="U2179" s="10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10">
        <v>859</v>
      </c>
      <c r="M2180" t="b">
        <v>1</v>
      </c>
      <c r="N2180" t="s">
        <v>8274</v>
      </c>
      <c r="O2180" s="1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 s="1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0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10">
        <v>21</v>
      </c>
      <c r="M2181" t="b">
        <v>1</v>
      </c>
      <c r="N2181" t="s">
        <v>8274</v>
      </c>
      <c r="O2181" s="10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 s="10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0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10">
        <v>78</v>
      </c>
      <c r="M2182" t="b">
        <v>1</v>
      </c>
      <c r="N2182" t="s">
        <v>8274</v>
      </c>
      <c r="O2182" s="10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 s="10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0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10">
        <v>53</v>
      </c>
      <c r="M2183" t="b">
        <v>1</v>
      </c>
      <c r="N2183" t="s">
        <v>8295</v>
      </c>
      <c r="O2183" s="10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 s="10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0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10">
        <v>356</v>
      </c>
      <c r="M2184" t="b">
        <v>1</v>
      </c>
      <c r="N2184" t="s">
        <v>8295</v>
      </c>
      <c r="O2184" s="10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 s="10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0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10">
        <v>279</v>
      </c>
      <c r="M2185" t="b">
        <v>1</v>
      </c>
      <c r="N2185" t="s">
        <v>8295</v>
      </c>
      <c r="O2185" s="10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 s="10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0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10">
        <v>266</v>
      </c>
      <c r="M2186" t="b">
        <v>1</v>
      </c>
      <c r="N2186" t="s">
        <v>8295</v>
      </c>
      <c r="O2186" s="10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 s="10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0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10">
        <v>623</v>
      </c>
      <c r="M2187" t="b">
        <v>1</v>
      </c>
      <c r="N2187" t="s">
        <v>8295</v>
      </c>
      <c r="O2187" s="10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 s="10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0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10">
        <v>392</v>
      </c>
      <c r="M2188" t="b">
        <v>1</v>
      </c>
      <c r="N2188" t="s">
        <v>8295</v>
      </c>
      <c r="O2188" s="10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 s="10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0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10">
        <v>3562</v>
      </c>
      <c r="M2189" t="b">
        <v>1</v>
      </c>
      <c r="N2189" t="s">
        <v>8295</v>
      </c>
      <c r="O2189" s="10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 s="10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10">
        <v>514</v>
      </c>
      <c r="M2190" t="b">
        <v>1</v>
      </c>
      <c r="N2190" t="s">
        <v>8295</v>
      </c>
      <c r="O2190" s="1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 s="1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0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10">
        <v>88</v>
      </c>
      <c r="M2191" t="b">
        <v>1</v>
      </c>
      <c r="N2191" t="s">
        <v>8295</v>
      </c>
      <c r="O2191" s="10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 s="10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0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10">
        <v>537</v>
      </c>
      <c r="M2192" t="b">
        <v>1</v>
      </c>
      <c r="N2192" t="s">
        <v>8295</v>
      </c>
      <c r="O2192" s="10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 s="10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0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10">
        <v>25</v>
      </c>
      <c r="M2193" t="b">
        <v>1</v>
      </c>
      <c r="N2193" t="s">
        <v>8295</v>
      </c>
      <c r="O2193" s="10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 s="10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0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10">
        <v>3238</v>
      </c>
      <c r="M2194" t="b">
        <v>1</v>
      </c>
      <c r="N2194" t="s">
        <v>8295</v>
      </c>
      <c r="O2194" s="10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 s="10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0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10">
        <v>897</v>
      </c>
      <c r="M2195" t="b">
        <v>1</v>
      </c>
      <c r="N2195" t="s">
        <v>8295</v>
      </c>
      <c r="O2195" s="10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 s="10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0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10">
        <v>878</v>
      </c>
      <c r="M2196" t="b">
        <v>1</v>
      </c>
      <c r="N2196" t="s">
        <v>8295</v>
      </c>
      <c r="O2196" s="10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 s="10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0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10">
        <v>115</v>
      </c>
      <c r="M2197" t="b">
        <v>1</v>
      </c>
      <c r="N2197" t="s">
        <v>8295</v>
      </c>
      <c r="O2197" s="10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 s="10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0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10">
        <v>234</v>
      </c>
      <c r="M2198" t="b">
        <v>1</v>
      </c>
      <c r="N2198" t="s">
        <v>8295</v>
      </c>
      <c r="O2198" s="10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 s="10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0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10">
        <v>4330</v>
      </c>
      <c r="M2199" t="b">
        <v>1</v>
      </c>
      <c r="N2199" t="s">
        <v>8295</v>
      </c>
      <c r="O2199" s="10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 s="10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10">
        <v>651</v>
      </c>
      <c r="M2200" t="b">
        <v>1</v>
      </c>
      <c r="N2200" t="s">
        <v>8295</v>
      </c>
      <c r="O2200" s="1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 s="1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0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10">
        <v>251</v>
      </c>
      <c r="M2201" t="b">
        <v>1</v>
      </c>
      <c r="N2201" t="s">
        <v>8295</v>
      </c>
      <c r="O2201" s="10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 s="10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0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10">
        <v>263</v>
      </c>
      <c r="M2202" t="b">
        <v>1</v>
      </c>
      <c r="N2202" t="s">
        <v>8295</v>
      </c>
      <c r="O2202" s="10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 s="10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0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10">
        <v>28</v>
      </c>
      <c r="M2203" t="b">
        <v>1</v>
      </c>
      <c r="N2203" t="s">
        <v>8278</v>
      </c>
      <c r="O2203" s="10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 s="10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0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10">
        <v>721</v>
      </c>
      <c r="M2204" t="b">
        <v>1</v>
      </c>
      <c r="N2204" t="s">
        <v>8278</v>
      </c>
      <c r="O2204" s="10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 s="10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0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10">
        <v>50</v>
      </c>
      <c r="M2205" t="b">
        <v>1</v>
      </c>
      <c r="N2205" t="s">
        <v>8278</v>
      </c>
      <c r="O2205" s="10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 s="10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0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10">
        <v>73</v>
      </c>
      <c r="M2206" t="b">
        <v>1</v>
      </c>
      <c r="N2206" t="s">
        <v>8278</v>
      </c>
      <c r="O2206" s="10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 s="10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0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10">
        <v>27</v>
      </c>
      <c r="M2207" t="b">
        <v>1</v>
      </c>
      <c r="N2207" t="s">
        <v>8278</v>
      </c>
      <c r="O2207" s="10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 s="10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0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10">
        <v>34</v>
      </c>
      <c r="M2208" t="b">
        <v>1</v>
      </c>
      <c r="N2208" t="s">
        <v>8278</v>
      </c>
      <c r="O2208" s="10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 s="10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0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10">
        <v>7</v>
      </c>
      <c r="M2209" t="b">
        <v>1</v>
      </c>
      <c r="N2209" t="s">
        <v>8278</v>
      </c>
      <c r="O2209" s="10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 s="10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10">
        <v>24</v>
      </c>
      <c r="M2210" t="b">
        <v>1</v>
      </c>
      <c r="N2210" t="s">
        <v>8278</v>
      </c>
      <c r="O2210" s="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 s="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0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10">
        <v>15</v>
      </c>
      <c r="M2211" t="b">
        <v>1</v>
      </c>
      <c r="N2211" t="s">
        <v>8278</v>
      </c>
      <c r="O2211" s="10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 s="10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0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10">
        <v>72</v>
      </c>
      <c r="M2212" t="b">
        <v>1</v>
      </c>
      <c r="N2212" t="s">
        <v>8278</v>
      </c>
      <c r="O2212" s="10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 s="10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0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10">
        <v>120</v>
      </c>
      <c r="M2213" t="b">
        <v>1</v>
      </c>
      <c r="N2213" t="s">
        <v>8278</v>
      </c>
      <c r="O2213" s="10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 s="10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0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10">
        <v>123</v>
      </c>
      <c r="M2214" t="b">
        <v>1</v>
      </c>
      <c r="N2214" t="s">
        <v>8278</v>
      </c>
      <c r="O2214" s="10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 s="10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0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10">
        <v>1</v>
      </c>
      <c r="M2215" t="b">
        <v>1</v>
      </c>
      <c r="N2215" t="s">
        <v>8278</v>
      </c>
      <c r="O2215" s="10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 s="10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0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10">
        <v>24</v>
      </c>
      <c r="M2216" t="b">
        <v>1</v>
      </c>
      <c r="N2216" t="s">
        <v>8278</v>
      </c>
      <c r="O2216" s="10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 s="10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0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10">
        <v>33</v>
      </c>
      <c r="M2217" t="b">
        <v>1</v>
      </c>
      <c r="N2217" t="s">
        <v>8278</v>
      </c>
      <c r="O2217" s="10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 s="10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0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10">
        <v>14</v>
      </c>
      <c r="M2218" t="b">
        <v>1</v>
      </c>
      <c r="N2218" t="s">
        <v>8278</v>
      </c>
      <c r="O2218" s="10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 s="10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0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10">
        <v>9</v>
      </c>
      <c r="M2219" t="b">
        <v>1</v>
      </c>
      <c r="N2219" t="s">
        <v>8278</v>
      </c>
      <c r="O2219" s="10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 s="10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10">
        <v>76</v>
      </c>
      <c r="M2220" t="b">
        <v>1</v>
      </c>
      <c r="N2220" t="s">
        <v>8278</v>
      </c>
      <c r="O2220" s="1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 s="1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0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10">
        <v>19</v>
      </c>
      <c r="M2221" t="b">
        <v>1</v>
      </c>
      <c r="N2221" t="s">
        <v>8278</v>
      </c>
      <c r="O2221" s="10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 s="10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0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10">
        <v>69</v>
      </c>
      <c r="M2222" t="b">
        <v>1</v>
      </c>
      <c r="N2222" t="s">
        <v>8278</v>
      </c>
      <c r="O2222" s="10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 s="10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0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10">
        <v>218</v>
      </c>
      <c r="M2223" t="b">
        <v>1</v>
      </c>
      <c r="N2223" t="s">
        <v>8295</v>
      </c>
      <c r="O2223" s="10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 s="10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0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10">
        <v>30</v>
      </c>
      <c r="M2224" t="b">
        <v>1</v>
      </c>
      <c r="N2224" t="s">
        <v>8295</v>
      </c>
      <c r="O2224" s="10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 s="10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0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10">
        <v>100</v>
      </c>
      <c r="M2225" t="b">
        <v>1</v>
      </c>
      <c r="N2225" t="s">
        <v>8295</v>
      </c>
      <c r="O2225" s="10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 s="10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0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10">
        <v>296</v>
      </c>
      <c r="M2226" t="b">
        <v>1</v>
      </c>
      <c r="N2226" t="s">
        <v>8295</v>
      </c>
      <c r="O2226" s="10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 s="10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0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10">
        <v>1204</v>
      </c>
      <c r="M2227" t="b">
        <v>1</v>
      </c>
      <c r="N2227" t="s">
        <v>8295</v>
      </c>
      <c r="O2227" s="10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 s="10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0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10">
        <v>321</v>
      </c>
      <c r="M2228" t="b">
        <v>1</v>
      </c>
      <c r="N2228" t="s">
        <v>8295</v>
      </c>
      <c r="O2228" s="10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 s="10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0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10">
        <v>301</v>
      </c>
      <c r="M2229" t="b">
        <v>1</v>
      </c>
      <c r="N2229" t="s">
        <v>8295</v>
      </c>
      <c r="O2229" s="10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 s="10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10">
        <v>144</v>
      </c>
      <c r="M2230" t="b">
        <v>1</v>
      </c>
      <c r="N2230" t="s">
        <v>8295</v>
      </c>
      <c r="O2230" s="1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 s="1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0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10">
        <v>539</v>
      </c>
      <c r="M2231" t="b">
        <v>1</v>
      </c>
      <c r="N2231" t="s">
        <v>8295</v>
      </c>
      <c r="O2231" s="10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 s="10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0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10">
        <v>498</v>
      </c>
      <c r="M2232" t="b">
        <v>1</v>
      </c>
      <c r="N2232" t="s">
        <v>8295</v>
      </c>
      <c r="O2232" s="10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 s="10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0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10">
        <v>1113</v>
      </c>
      <c r="M2233" t="b">
        <v>1</v>
      </c>
      <c r="N2233" t="s">
        <v>8295</v>
      </c>
      <c r="O2233" s="10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 s="10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0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10">
        <v>988</v>
      </c>
      <c r="M2234" t="b">
        <v>1</v>
      </c>
      <c r="N2234" t="s">
        <v>8295</v>
      </c>
      <c r="O2234" s="10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 s="10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0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10">
        <v>391</v>
      </c>
      <c r="M2235" t="b">
        <v>1</v>
      </c>
      <c r="N2235" t="s">
        <v>8295</v>
      </c>
      <c r="O2235" s="10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 s="10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0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10">
        <v>28</v>
      </c>
      <c r="M2236" t="b">
        <v>1</v>
      </c>
      <c r="N2236" t="s">
        <v>8295</v>
      </c>
      <c r="O2236" s="10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 s="10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0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10">
        <v>147</v>
      </c>
      <c r="M2237" t="b">
        <v>1</v>
      </c>
      <c r="N2237" t="s">
        <v>8295</v>
      </c>
      <c r="O2237" s="10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 s="10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0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10">
        <v>680</v>
      </c>
      <c r="M2238" t="b">
        <v>1</v>
      </c>
      <c r="N2238" t="s">
        <v>8295</v>
      </c>
      <c r="O2238" s="10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 s="10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0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10">
        <v>983</v>
      </c>
      <c r="M2239" t="b">
        <v>1</v>
      </c>
      <c r="N2239" t="s">
        <v>8295</v>
      </c>
      <c r="O2239" s="10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 s="10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10">
        <v>79</v>
      </c>
      <c r="M2240" t="b">
        <v>1</v>
      </c>
      <c r="N2240" t="s">
        <v>8295</v>
      </c>
      <c r="O2240" s="1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 s="1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0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10">
        <v>426</v>
      </c>
      <c r="M2241" t="b">
        <v>1</v>
      </c>
      <c r="N2241" t="s">
        <v>8295</v>
      </c>
      <c r="O2241" s="10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 s="10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0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10">
        <v>96</v>
      </c>
      <c r="M2242" t="b">
        <v>1</v>
      </c>
      <c r="N2242" t="s">
        <v>8295</v>
      </c>
      <c r="O2242" s="10">
        <f t="shared" ref="O2242:O2305" si="175">ROUND(E2242/D2242*100, )</f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 s="10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0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10">
        <v>163</v>
      </c>
      <c r="M2243" t="b">
        <v>1</v>
      </c>
      <c r="N2243" t="s">
        <v>8295</v>
      </c>
      <c r="O2243" s="10">
        <f t="shared" si="175"/>
        <v>806</v>
      </c>
      <c r="P2243" s="10">
        <f t="shared" ref="P2243:P2306" si="176">IFERROR(ROUND(E2243/L2243, 2), 0)</f>
        <v>49.47</v>
      </c>
      <c r="Q2243" s="12" t="s">
        <v>8331</v>
      </c>
      <c r="R2243" t="s">
        <v>8349</v>
      </c>
      <c r="S2243" s="17">
        <f t="shared" ref="S2243:S2306" si="177">(((J2243/60)/60)/24)+DATE(1970, 1, 1)</f>
        <v>42766.827546296292</v>
      </c>
      <c r="T2243" s="17">
        <f t="shared" ref="T2243:T2306" si="178">(((I2243/60)/60)/24)+DATE(1970, 1, 1)</f>
        <v>42796.827546296292</v>
      </c>
      <c r="U2243" s="10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0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10">
        <v>2525</v>
      </c>
      <c r="M2244" t="b">
        <v>1</v>
      </c>
      <c r="N2244" t="s">
        <v>8295</v>
      </c>
      <c r="O2244" s="10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 s="10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0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10">
        <v>2035</v>
      </c>
      <c r="M2245" t="b">
        <v>1</v>
      </c>
      <c r="N2245" t="s">
        <v>8295</v>
      </c>
      <c r="O2245" s="10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 s="10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0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10">
        <v>290</v>
      </c>
      <c r="M2246" t="b">
        <v>1</v>
      </c>
      <c r="N2246" t="s">
        <v>8295</v>
      </c>
      <c r="O2246" s="10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 s="10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0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10">
        <v>1980</v>
      </c>
      <c r="M2247" t="b">
        <v>1</v>
      </c>
      <c r="N2247" t="s">
        <v>8295</v>
      </c>
      <c r="O2247" s="10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 s="10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0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10">
        <v>57</v>
      </c>
      <c r="M2248" t="b">
        <v>1</v>
      </c>
      <c r="N2248" t="s">
        <v>8295</v>
      </c>
      <c r="O2248" s="10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 s="10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0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10">
        <v>380</v>
      </c>
      <c r="M2249" t="b">
        <v>1</v>
      </c>
      <c r="N2249" t="s">
        <v>8295</v>
      </c>
      <c r="O2249" s="10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 s="10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10">
        <v>128</v>
      </c>
      <c r="M2250" t="b">
        <v>1</v>
      </c>
      <c r="N2250" t="s">
        <v>8295</v>
      </c>
      <c r="O2250" s="1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 s="1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0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10">
        <v>180</v>
      </c>
      <c r="M2251" t="b">
        <v>1</v>
      </c>
      <c r="N2251" t="s">
        <v>8295</v>
      </c>
      <c r="O2251" s="10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 s="10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0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10">
        <v>571</v>
      </c>
      <c r="M2252" t="b">
        <v>1</v>
      </c>
      <c r="N2252" t="s">
        <v>8295</v>
      </c>
      <c r="O2252" s="10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 s="10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0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10">
        <v>480</v>
      </c>
      <c r="M2253" t="b">
        <v>1</v>
      </c>
      <c r="N2253" t="s">
        <v>8295</v>
      </c>
      <c r="O2253" s="10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 s="10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0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10">
        <v>249</v>
      </c>
      <c r="M2254" t="b">
        <v>1</v>
      </c>
      <c r="N2254" t="s">
        <v>8295</v>
      </c>
      <c r="O2254" s="10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 s="10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0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10">
        <v>84</v>
      </c>
      <c r="M2255" t="b">
        <v>1</v>
      </c>
      <c r="N2255" t="s">
        <v>8295</v>
      </c>
      <c r="O2255" s="10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 s="10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0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10">
        <v>197</v>
      </c>
      <c r="M2256" t="b">
        <v>1</v>
      </c>
      <c r="N2256" t="s">
        <v>8295</v>
      </c>
      <c r="O2256" s="10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 s="10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0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10">
        <v>271</v>
      </c>
      <c r="M2257" t="b">
        <v>1</v>
      </c>
      <c r="N2257" t="s">
        <v>8295</v>
      </c>
      <c r="O2257" s="10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 s="10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0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10">
        <v>50</v>
      </c>
      <c r="M2258" t="b">
        <v>1</v>
      </c>
      <c r="N2258" t="s">
        <v>8295</v>
      </c>
      <c r="O2258" s="10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 s="10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0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10">
        <v>169</v>
      </c>
      <c r="M2259" t="b">
        <v>1</v>
      </c>
      <c r="N2259" t="s">
        <v>8295</v>
      </c>
      <c r="O2259" s="10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 s="10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10">
        <v>205</v>
      </c>
      <c r="M2260" t="b">
        <v>1</v>
      </c>
      <c r="N2260" t="s">
        <v>8295</v>
      </c>
      <c r="O2260" s="1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 s="1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0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10">
        <v>206</v>
      </c>
      <c r="M2261" t="b">
        <v>1</v>
      </c>
      <c r="N2261" t="s">
        <v>8295</v>
      </c>
      <c r="O2261" s="10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 s="10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0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10">
        <v>84</v>
      </c>
      <c r="M2262" t="b">
        <v>1</v>
      </c>
      <c r="N2262" t="s">
        <v>8295</v>
      </c>
      <c r="O2262" s="10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 s="10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0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10">
        <v>210</v>
      </c>
      <c r="M2263" t="b">
        <v>1</v>
      </c>
      <c r="N2263" t="s">
        <v>8295</v>
      </c>
      <c r="O2263" s="10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 s="10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0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10">
        <v>181</v>
      </c>
      <c r="M2264" t="b">
        <v>1</v>
      </c>
      <c r="N2264" t="s">
        <v>8295</v>
      </c>
      <c r="O2264" s="10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 s="10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0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10">
        <v>60</v>
      </c>
      <c r="M2265" t="b">
        <v>1</v>
      </c>
      <c r="N2265" t="s">
        <v>8295</v>
      </c>
      <c r="O2265" s="10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 s="10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0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10">
        <v>445</v>
      </c>
      <c r="M2266" t="b">
        <v>1</v>
      </c>
      <c r="N2266" t="s">
        <v>8295</v>
      </c>
      <c r="O2266" s="10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 s="10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0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10">
        <v>17</v>
      </c>
      <c r="M2267" t="b">
        <v>1</v>
      </c>
      <c r="N2267" t="s">
        <v>8295</v>
      </c>
      <c r="O2267" s="10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 s="10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0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10">
        <v>194</v>
      </c>
      <c r="M2268" t="b">
        <v>1</v>
      </c>
      <c r="N2268" t="s">
        <v>8295</v>
      </c>
      <c r="O2268" s="10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 s="10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0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10">
        <v>404</v>
      </c>
      <c r="M2269" t="b">
        <v>1</v>
      </c>
      <c r="N2269" t="s">
        <v>8295</v>
      </c>
      <c r="O2269" s="10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 s="10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10">
        <v>194</v>
      </c>
      <c r="M2270" t="b">
        <v>1</v>
      </c>
      <c r="N2270" t="s">
        <v>8295</v>
      </c>
      <c r="O2270" s="1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 s="1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0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10">
        <v>902</v>
      </c>
      <c r="M2271" t="b">
        <v>1</v>
      </c>
      <c r="N2271" t="s">
        <v>8295</v>
      </c>
      <c r="O2271" s="10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 s="10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0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10">
        <v>1670</v>
      </c>
      <c r="M2272" t="b">
        <v>1</v>
      </c>
      <c r="N2272" t="s">
        <v>8295</v>
      </c>
      <c r="O2272" s="10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 s="10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0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10">
        <v>1328</v>
      </c>
      <c r="M2273" t="b">
        <v>1</v>
      </c>
      <c r="N2273" t="s">
        <v>8295</v>
      </c>
      <c r="O2273" s="10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 s="10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0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10">
        <v>944</v>
      </c>
      <c r="M2274" t="b">
        <v>1</v>
      </c>
      <c r="N2274" t="s">
        <v>8295</v>
      </c>
      <c r="O2274" s="10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 s="10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0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10">
        <v>147</v>
      </c>
      <c r="M2275" t="b">
        <v>1</v>
      </c>
      <c r="N2275" t="s">
        <v>8295</v>
      </c>
      <c r="O2275" s="10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 s="10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0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10">
        <v>99</v>
      </c>
      <c r="M2276" t="b">
        <v>1</v>
      </c>
      <c r="N2276" t="s">
        <v>8295</v>
      </c>
      <c r="O2276" s="10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 s="10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0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10">
        <v>79</v>
      </c>
      <c r="M2277" t="b">
        <v>1</v>
      </c>
      <c r="N2277" t="s">
        <v>8295</v>
      </c>
      <c r="O2277" s="10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 s="10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0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10">
        <v>75</v>
      </c>
      <c r="M2278" t="b">
        <v>1</v>
      </c>
      <c r="N2278" t="s">
        <v>8295</v>
      </c>
      <c r="O2278" s="10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 s="10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0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10">
        <v>207</v>
      </c>
      <c r="M2279" t="b">
        <v>1</v>
      </c>
      <c r="N2279" t="s">
        <v>8295</v>
      </c>
      <c r="O2279" s="10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 s="10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10">
        <v>102</v>
      </c>
      <c r="M2280" t="b">
        <v>1</v>
      </c>
      <c r="N2280" t="s">
        <v>8295</v>
      </c>
      <c r="O2280" s="1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 s="1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0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10">
        <v>32</v>
      </c>
      <c r="M2281" t="b">
        <v>1</v>
      </c>
      <c r="N2281" t="s">
        <v>8295</v>
      </c>
      <c r="O2281" s="10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 s="10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0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10">
        <v>480</v>
      </c>
      <c r="M2282" t="b">
        <v>1</v>
      </c>
      <c r="N2282" t="s">
        <v>8295</v>
      </c>
      <c r="O2282" s="10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 s="10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0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10">
        <v>11</v>
      </c>
      <c r="M2283" t="b">
        <v>1</v>
      </c>
      <c r="N2283" t="s">
        <v>8274</v>
      </c>
      <c r="O2283" s="10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 s="10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0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10">
        <v>12</v>
      </c>
      <c r="M2284" t="b">
        <v>1</v>
      </c>
      <c r="N2284" t="s">
        <v>8274</v>
      </c>
      <c r="O2284" s="10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 s="10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0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10">
        <v>48</v>
      </c>
      <c r="M2285" t="b">
        <v>1</v>
      </c>
      <c r="N2285" t="s">
        <v>8274</v>
      </c>
      <c r="O2285" s="10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 s="10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0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10">
        <v>59</v>
      </c>
      <c r="M2286" t="b">
        <v>1</v>
      </c>
      <c r="N2286" t="s">
        <v>8274</v>
      </c>
      <c r="O2286" s="10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 s="10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0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10">
        <v>79</v>
      </c>
      <c r="M2287" t="b">
        <v>1</v>
      </c>
      <c r="N2287" t="s">
        <v>8274</v>
      </c>
      <c r="O2287" s="10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 s="10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0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10">
        <v>14</v>
      </c>
      <c r="M2288" t="b">
        <v>1</v>
      </c>
      <c r="N2288" t="s">
        <v>8274</v>
      </c>
      <c r="O2288" s="10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 s="10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0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10">
        <v>106</v>
      </c>
      <c r="M2289" t="b">
        <v>1</v>
      </c>
      <c r="N2289" t="s">
        <v>8274</v>
      </c>
      <c r="O2289" s="10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 s="10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10">
        <v>25</v>
      </c>
      <c r="M2290" t="b">
        <v>1</v>
      </c>
      <c r="N2290" t="s">
        <v>8274</v>
      </c>
      <c r="O2290" s="1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 s="1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0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10">
        <v>25</v>
      </c>
      <c r="M2291" t="b">
        <v>1</v>
      </c>
      <c r="N2291" t="s">
        <v>8274</v>
      </c>
      <c r="O2291" s="10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 s="10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0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10">
        <v>29</v>
      </c>
      <c r="M2292" t="b">
        <v>1</v>
      </c>
      <c r="N2292" t="s">
        <v>8274</v>
      </c>
      <c r="O2292" s="10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 s="10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0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10">
        <v>43</v>
      </c>
      <c r="M2293" t="b">
        <v>1</v>
      </c>
      <c r="N2293" t="s">
        <v>8274</v>
      </c>
      <c r="O2293" s="10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 s="10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0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10">
        <v>46</v>
      </c>
      <c r="M2294" t="b">
        <v>1</v>
      </c>
      <c r="N2294" t="s">
        <v>8274</v>
      </c>
      <c r="O2294" s="10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 s="10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0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10">
        <v>27</v>
      </c>
      <c r="M2295" t="b">
        <v>1</v>
      </c>
      <c r="N2295" t="s">
        <v>8274</v>
      </c>
      <c r="O2295" s="10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 s="10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0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10">
        <v>112</v>
      </c>
      <c r="M2296" t="b">
        <v>1</v>
      </c>
      <c r="N2296" t="s">
        <v>8274</v>
      </c>
      <c r="O2296" s="10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 s="10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0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10">
        <v>34</v>
      </c>
      <c r="M2297" t="b">
        <v>1</v>
      </c>
      <c r="N2297" t="s">
        <v>8274</v>
      </c>
      <c r="O2297" s="10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 s="10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0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10">
        <v>145</v>
      </c>
      <c r="M2298" t="b">
        <v>1</v>
      </c>
      <c r="N2298" t="s">
        <v>8274</v>
      </c>
      <c r="O2298" s="10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 s="10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0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10">
        <v>19</v>
      </c>
      <c r="M2299" t="b">
        <v>1</v>
      </c>
      <c r="N2299" t="s">
        <v>8274</v>
      </c>
      <c r="O2299" s="10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 s="10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10">
        <v>288</v>
      </c>
      <c r="M2300" t="b">
        <v>1</v>
      </c>
      <c r="N2300" t="s">
        <v>8274</v>
      </c>
      <c r="O2300" s="1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 s="1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0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10">
        <v>14</v>
      </c>
      <c r="M2301" t="b">
        <v>1</v>
      </c>
      <c r="N2301" t="s">
        <v>8274</v>
      </c>
      <c r="O2301" s="10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 s="10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0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10">
        <v>7</v>
      </c>
      <c r="M2302" t="b">
        <v>1</v>
      </c>
      <c r="N2302" t="s">
        <v>8274</v>
      </c>
      <c r="O2302" s="10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 s="10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0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10">
        <v>211</v>
      </c>
      <c r="M2303" t="b">
        <v>1</v>
      </c>
      <c r="N2303" t="s">
        <v>8277</v>
      </c>
      <c r="O2303" s="10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 s="10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0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10">
        <v>85</v>
      </c>
      <c r="M2304" t="b">
        <v>1</v>
      </c>
      <c r="N2304" t="s">
        <v>8277</v>
      </c>
      <c r="O2304" s="10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 s="10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0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10">
        <v>103</v>
      </c>
      <c r="M2305" t="b">
        <v>1</v>
      </c>
      <c r="N2305" t="s">
        <v>8277</v>
      </c>
      <c r="O2305" s="10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 s="10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0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10">
        <v>113</v>
      </c>
      <c r="M2306" t="b">
        <v>1</v>
      </c>
      <c r="N2306" t="s">
        <v>8277</v>
      </c>
      <c r="O2306" s="10">
        <f t="shared" ref="O2306:O2369" si="180">ROUND(E2306/D2306*100, )</f>
        <v>101</v>
      </c>
      <c r="P2306" s="10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 s="10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0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10">
        <v>167</v>
      </c>
      <c r="M2307" t="b">
        <v>1</v>
      </c>
      <c r="N2307" t="s">
        <v>8277</v>
      </c>
      <c r="O2307" s="10">
        <f t="shared" si="180"/>
        <v>101</v>
      </c>
      <c r="P2307" s="10">
        <f t="shared" ref="P2307:P2370" si="181">IFERROR(ROUND(E2307/L2307, 2), 0)</f>
        <v>109.11</v>
      </c>
      <c r="Q2307" s="12" t="s">
        <v>8323</v>
      </c>
      <c r="R2307" t="s">
        <v>8327</v>
      </c>
      <c r="S2307" s="17">
        <f t="shared" ref="S2307:S2370" si="182">(((J2307/60)/60)/24)+DATE(1970, 1, 1)</f>
        <v>41834.695277777777</v>
      </c>
      <c r="T2307" s="17">
        <f t="shared" ref="T2307:T2370" si="183">(((I2307/60)/60)/24)+DATE(1970, 1, 1)</f>
        <v>41859.75</v>
      </c>
      <c r="U2307" s="10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0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10">
        <v>73</v>
      </c>
      <c r="M2308" t="b">
        <v>1</v>
      </c>
      <c r="N2308" t="s">
        <v>8277</v>
      </c>
      <c r="O2308" s="10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 s="10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0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10">
        <v>75</v>
      </c>
      <c r="M2309" t="b">
        <v>1</v>
      </c>
      <c r="N2309" t="s">
        <v>8277</v>
      </c>
      <c r="O2309" s="10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 s="10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10">
        <v>614</v>
      </c>
      <c r="M2310" t="b">
        <v>1</v>
      </c>
      <c r="N2310" t="s">
        <v>8277</v>
      </c>
      <c r="O2310" s="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 s="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0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10">
        <v>107</v>
      </c>
      <c r="M2311" t="b">
        <v>1</v>
      </c>
      <c r="N2311" t="s">
        <v>8277</v>
      </c>
      <c r="O2311" s="10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 s="10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0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10">
        <v>1224</v>
      </c>
      <c r="M2312" t="b">
        <v>1</v>
      </c>
      <c r="N2312" t="s">
        <v>8277</v>
      </c>
      <c r="O2312" s="10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 s="10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0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10">
        <v>104</v>
      </c>
      <c r="M2313" t="b">
        <v>1</v>
      </c>
      <c r="N2313" t="s">
        <v>8277</v>
      </c>
      <c r="O2313" s="10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 s="10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0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10">
        <v>79</v>
      </c>
      <c r="M2314" t="b">
        <v>1</v>
      </c>
      <c r="N2314" t="s">
        <v>8277</v>
      </c>
      <c r="O2314" s="10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 s="10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0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10">
        <v>157</v>
      </c>
      <c r="M2315" t="b">
        <v>1</v>
      </c>
      <c r="N2315" t="s">
        <v>8277</v>
      </c>
      <c r="O2315" s="10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 s="10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0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10">
        <v>50</v>
      </c>
      <c r="M2316" t="b">
        <v>1</v>
      </c>
      <c r="N2316" t="s">
        <v>8277</v>
      </c>
      <c r="O2316" s="10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 s="10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0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10">
        <v>64</v>
      </c>
      <c r="M2317" t="b">
        <v>1</v>
      </c>
      <c r="N2317" t="s">
        <v>8277</v>
      </c>
      <c r="O2317" s="10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 s="10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0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10">
        <v>200</v>
      </c>
      <c r="M2318" t="b">
        <v>1</v>
      </c>
      <c r="N2318" t="s">
        <v>8277</v>
      </c>
      <c r="O2318" s="10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 s="10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0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10">
        <v>22</v>
      </c>
      <c r="M2319" t="b">
        <v>1</v>
      </c>
      <c r="N2319" t="s">
        <v>8277</v>
      </c>
      <c r="O2319" s="10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 s="10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10">
        <v>163</v>
      </c>
      <c r="M2320" t="b">
        <v>1</v>
      </c>
      <c r="N2320" t="s">
        <v>8277</v>
      </c>
      <c r="O2320" s="1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 s="1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0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10">
        <v>77</v>
      </c>
      <c r="M2321" t="b">
        <v>1</v>
      </c>
      <c r="N2321" t="s">
        <v>8277</v>
      </c>
      <c r="O2321" s="10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 s="10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0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10">
        <v>89</v>
      </c>
      <c r="M2322" t="b">
        <v>1</v>
      </c>
      <c r="N2322" t="s">
        <v>8277</v>
      </c>
      <c r="O2322" s="10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 s="10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0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10">
        <v>64</v>
      </c>
      <c r="M2323" t="b">
        <v>0</v>
      </c>
      <c r="N2323" t="s">
        <v>8296</v>
      </c>
      <c r="O2323" s="10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 s="10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0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10">
        <v>4</v>
      </c>
      <c r="M2324" t="b">
        <v>0</v>
      </c>
      <c r="N2324" t="s">
        <v>8296</v>
      </c>
      <c r="O2324" s="10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 s="10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0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10">
        <v>4</v>
      </c>
      <c r="M2325" t="b">
        <v>0</v>
      </c>
      <c r="N2325" t="s">
        <v>8296</v>
      </c>
      <c r="O2325" s="10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 s="10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0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10">
        <v>61</v>
      </c>
      <c r="M2326" t="b">
        <v>0</v>
      </c>
      <c r="N2326" t="s">
        <v>8296</v>
      </c>
      <c r="O2326" s="10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 s="10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0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10">
        <v>7</v>
      </c>
      <c r="M2327" t="b">
        <v>0</v>
      </c>
      <c r="N2327" t="s">
        <v>8296</v>
      </c>
      <c r="O2327" s="10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 s="10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0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10">
        <v>1</v>
      </c>
      <c r="M2328" t="b">
        <v>0</v>
      </c>
      <c r="N2328" t="s">
        <v>8296</v>
      </c>
      <c r="O2328" s="10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 s="10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0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10">
        <v>3355</v>
      </c>
      <c r="M2329" t="b">
        <v>1</v>
      </c>
      <c r="N2329" t="s">
        <v>8296</v>
      </c>
      <c r="O2329" s="10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 s="10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10">
        <v>537</v>
      </c>
      <c r="M2330" t="b">
        <v>1</v>
      </c>
      <c r="N2330" t="s">
        <v>8296</v>
      </c>
      <c r="O2330" s="1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 s="1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0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10">
        <v>125</v>
      </c>
      <c r="M2331" t="b">
        <v>1</v>
      </c>
      <c r="N2331" t="s">
        <v>8296</v>
      </c>
      <c r="O2331" s="10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 s="10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0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10">
        <v>163</v>
      </c>
      <c r="M2332" t="b">
        <v>1</v>
      </c>
      <c r="N2332" t="s">
        <v>8296</v>
      </c>
      <c r="O2332" s="10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 s="10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0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10">
        <v>283</v>
      </c>
      <c r="M2333" t="b">
        <v>1</v>
      </c>
      <c r="N2333" t="s">
        <v>8296</v>
      </c>
      <c r="O2333" s="10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 s="10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0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10">
        <v>352</v>
      </c>
      <c r="M2334" t="b">
        <v>1</v>
      </c>
      <c r="N2334" t="s">
        <v>8296</v>
      </c>
      <c r="O2334" s="10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 s="10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0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10">
        <v>94</v>
      </c>
      <c r="M2335" t="b">
        <v>1</v>
      </c>
      <c r="N2335" t="s">
        <v>8296</v>
      </c>
      <c r="O2335" s="10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 s="10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0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10">
        <v>67</v>
      </c>
      <c r="M2336" t="b">
        <v>1</v>
      </c>
      <c r="N2336" t="s">
        <v>8296</v>
      </c>
      <c r="O2336" s="10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 s="10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0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10">
        <v>221</v>
      </c>
      <c r="M2337" t="b">
        <v>1</v>
      </c>
      <c r="N2337" t="s">
        <v>8296</v>
      </c>
      <c r="O2337" s="10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 s="10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0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10">
        <v>2165</v>
      </c>
      <c r="M2338" t="b">
        <v>1</v>
      </c>
      <c r="N2338" t="s">
        <v>8296</v>
      </c>
      <c r="O2338" s="10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 s="10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0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10">
        <v>179</v>
      </c>
      <c r="M2339" t="b">
        <v>1</v>
      </c>
      <c r="N2339" t="s">
        <v>8296</v>
      </c>
      <c r="O2339" s="10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 s="10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10">
        <v>123</v>
      </c>
      <c r="M2340" t="b">
        <v>1</v>
      </c>
      <c r="N2340" t="s">
        <v>8296</v>
      </c>
      <c r="O2340" s="1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 s="1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0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10">
        <v>1104</v>
      </c>
      <c r="M2341" t="b">
        <v>1</v>
      </c>
      <c r="N2341" t="s">
        <v>8296</v>
      </c>
      <c r="O2341" s="10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 s="10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0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10">
        <v>403</v>
      </c>
      <c r="M2342" t="b">
        <v>1</v>
      </c>
      <c r="N2342" t="s">
        <v>8296</v>
      </c>
      <c r="O2342" s="10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 s="10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0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10">
        <v>0</v>
      </c>
      <c r="M2343" t="b">
        <v>0</v>
      </c>
      <c r="N2343" t="s">
        <v>8270</v>
      </c>
      <c r="O2343" s="10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 s="10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0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10">
        <v>0</v>
      </c>
      <c r="M2344" t="b">
        <v>0</v>
      </c>
      <c r="N2344" t="s">
        <v>8270</v>
      </c>
      <c r="O2344" s="10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 s="10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0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10">
        <v>1</v>
      </c>
      <c r="M2345" t="b">
        <v>0</v>
      </c>
      <c r="N2345" t="s">
        <v>8270</v>
      </c>
      <c r="O2345" s="10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 s="10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0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10">
        <v>1</v>
      </c>
      <c r="M2346" t="b">
        <v>0</v>
      </c>
      <c r="N2346" t="s">
        <v>8270</v>
      </c>
      <c r="O2346" s="10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 s="10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0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10">
        <v>0</v>
      </c>
      <c r="M2347" t="b">
        <v>0</v>
      </c>
      <c r="N2347" t="s">
        <v>8270</v>
      </c>
      <c r="O2347" s="10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 s="10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0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10">
        <v>3</v>
      </c>
      <c r="M2348" t="b">
        <v>0</v>
      </c>
      <c r="N2348" t="s">
        <v>8270</v>
      </c>
      <c r="O2348" s="10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 s="10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0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10">
        <v>1</v>
      </c>
      <c r="M2349" t="b">
        <v>0</v>
      </c>
      <c r="N2349" t="s">
        <v>8270</v>
      </c>
      <c r="O2349" s="10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 s="10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10">
        <v>5</v>
      </c>
      <c r="M2350" t="b">
        <v>0</v>
      </c>
      <c r="N2350" t="s">
        <v>8270</v>
      </c>
      <c r="O2350" s="1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 s="1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0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10">
        <v>0</v>
      </c>
      <c r="M2351" t="b">
        <v>0</v>
      </c>
      <c r="N2351" t="s">
        <v>8270</v>
      </c>
      <c r="O2351" s="10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 s="10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0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10">
        <v>0</v>
      </c>
      <c r="M2352" t="b">
        <v>0</v>
      </c>
      <c r="N2352" t="s">
        <v>8270</v>
      </c>
      <c r="O2352" s="10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 s="10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0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10">
        <v>7</v>
      </c>
      <c r="M2353" t="b">
        <v>0</v>
      </c>
      <c r="N2353" t="s">
        <v>8270</v>
      </c>
      <c r="O2353" s="10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 s="10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0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10">
        <v>0</v>
      </c>
      <c r="M2354" t="b">
        <v>0</v>
      </c>
      <c r="N2354" t="s">
        <v>8270</v>
      </c>
      <c r="O2354" s="10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 s="10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0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10">
        <v>0</v>
      </c>
      <c r="M2355" t="b">
        <v>0</v>
      </c>
      <c r="N2355" t="s">
        <v>8270</v>
      </c>
      <c r="O2355" s="10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 s="10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0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10">
        <v>1</v>
      </c>
      <c r="M2356" t="b">
        <v>0</v>
      </c>
      <c r="N2356" t="s">
        <v>8270</v>
      </c>
      <c r="O2356" s="10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 s="10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0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10">
        <v>2</v>
      </c>
      <c r="M2357" t="b">
        <v>0</v>
      </c>
      <c r="N2357" t="s">
        <v>8270</v>
      </c>
      <c r="O2357" s="10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 s="10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0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10">
        <v>0</v>
      </c>
      <c r="M2358" t="b">
        <v>0</v>
      </c>
      <c r="N2358" t="s">
        <v>8270</v>
      </c>
      <c r="O2358" s="10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 s="10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0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10">
        <v>0</v>
      </c>
      <c r="M2359" t="b">
        <v>0</v>
      </c>
      <c r="N2359" t="s">
        <v>8270</v>
      </c>
      <c r="O2359" s="10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 s="10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10">
        <v>0</v>
      </c>
      <c r="M2360" t="b">
        <v>0</v>
      </c>
      <c r="N2360" t="s">
        <v>8270</v>
      </c>
      <c r="O2360" s="1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 s="1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0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10">
        <v>3</v>
      </c>
      <c r="M2361" t="b">
        <v>0</v>
      </c>
      <c r="N2361" t="s">
        <v>8270</v>
      </c>
      <c r="O2361" s="10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 s="10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0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10">
        <v>1</v>
      </c>
      <c r="M2362" t="b">
        <v>0</v>
      </c>
      <c r="N2362" t="s">
        <v>8270</v>
      </c>
      <c r="O2362" s="10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 s="10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0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10">
        <v>0</v>
      </c>
      <c r="M2363" t="b">
        <v>0</v>
      </c>
      <c r="N2363" t="s">
        <v>8270</v>
      </c>
      <c r="O2363" s="10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 s="10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0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10">
        <v>2</v>
      </c>
      <c r="M2364" t="b">
        <v>0</v>
      </c>
      <c r="N2364" t="s">
        <v>8270</v>
      </c>
      <c r="O2364" s="10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 s="10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0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10">
        <v>0</v>
      </c>
      <c r="M2365" t="b">
        <v>0</v>
      </c>
      <c r="N2365" t="s">
        <v>8270</v>
      </c>
      <c r="O2365" s="10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 s="10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0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10">
        <v>0</v>
      </c>
      <c r="M2366" t="b">
        <v>0</v>
      </c>
      <c r="N2366" t="s">
        <v>8270</v>
      </c>
      <c r="O2366" s="10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 s="10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0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10">
        <v>0</v>
      </c>
      <c r="M2367" t="b">
        <v>0</v>
      </c>
      <c r="N2367" t="s">
        <v>8270</v>
      </c>
      <c r="O2367" s="10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 s="10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0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10">
        <v>27</v>
      </c>
      <c r="M2368" t="b">
        <v>0</v>
      </c>
      <c r="N2368" t="s">
        <v>8270</v>
      </c>
      <c r="O2368" s="10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 s="10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0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10">
        <v>14</v>
      </c>
      <c r="M2369" t="b">
        <v>0</v>
      </c>
      <c r="N2369" t="s">
        <v>8270</v>
      </c>
      <c r="O2369" s="10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 s="10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10">
        <v>2</v>
      </c>
      <c r="M2370" t="b">
        <v>0</v>
      </c>
      <c r="N2370" t="s">
        <v>8270</v>
      </c>
      <c r="O2370" s="10">
        <f t="shared" ref="O2370:O2433" si="185">ROUND(E2370/D2370*100, )</f>
        <v>0</v>
      </c>
      <c r="P2370" s="1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 s="1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0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10">
        <v>0</v>
      </c>
      <c r="M2371" t="b">
        <v>0</v>
      </c>
      <c r="N2371" t="s">
        <v>8270</v>
      </c>
      <c r="O2371" s="10">
        <f t="shared" si="185"/>
        <v>0</v>
      </c>
      <c r="P2371" s="10">
        <f t="shared" ref="P2371:P2434" si="186">IFERROR(ROUND(E2371/L2371, 2), 0)</f>
        <v>0</v>
      </c>
      <c r="Q2371" s="12" t="s">
        <v>8317</v>
      </c>
      <c r="R2371" t="s">
        <v>8318</v>
      </c>
      <c r="S2371" s="17">
        <f t="shared" ref="S2371:S2434" si="187">(((J2371/60)/60)/24)+DATE(1970, 1, 1)</f>
        <v>42380.812627314815</v>
      </c>
      <c r="T2371" s="17">
        <f t="shared" ref="T2371:T2434" si="188">(((I2371/60)/60)/24)+DATE(1970, 1, 1)</f>
        <v>42410.812627314815</v>
      </c>
      <c r="U2371" s="10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0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10">
        <v>4</v>
      </c>
      <c r="M2372" t="b">
        <v>0</v>
      </c>
      <c r="N2372" t="s">
        <v>8270</v>
      </c>
      <c r="O2372" s="10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 s="10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0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10">
        <v>0</v>
      </c>
      <c r="M2373" t="b">
        <v>0</v>
      </c>
      <c r="N2373" t="s">
        <v>8270</v>
      </c>
      <c r="O2373" s="10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 s="10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0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10">
        <v>6</v>
      </c>
      <c r="M2374" t="b">
        <v>0</v>
      </c>
      <c r="N2374" t="s">
        <v>8270</v>
      </c>
      <c r="O2374" s="10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 s="10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0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10">
        <v>1</v>
      </c>
      <c r="M2375" t="b">
        <v>0</v>
      </c>
      <c r="N2375" t="s">
        <v>8270</v>
      </c>
      <c r="O2375" s="10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 s="10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0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10">
        <v>1</v>
      </c>
      <c r="M2376" t="b">
        <v>0</v>
      </c>
      <c r="N2376" t="s">
        <v>8270</v>
      </c>
      <c r="O2376" s="10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 s="10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0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10">
        <v>0</v>
      </c>
      <c r="M2377" t="b">
        <v>0</v>
      </c>
      <c r="N2377" t="s">
        <v>8270</v>
      </c>
      <c r="O2377" s="10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 s="10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0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10">
        <v>4</v>
      </c>
      <c r="M2378" t="b">
        <v>0</v>
      </c>
      <c r="N2378" t="s">
        <v>8270</v>
      </c>
      <c r="O2378" s="10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 s="10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0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10">
        <v>0</v>
      </c>
      <c r="M2379" t="b">
        <v>0</v>
      </c>
      <c r="N2379" t="s">
        <v>8270</v>
      </c>
      <c r="O2379" s="10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 s="10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10">
        <v>0</v>
      </c>
      <c r="M2380" t="b">
        <v>0</v>
      </c>
      <c r="N2380" t="s">
        <v>8270</v>
      </c>
      <c r="O2380" s="1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 s="1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0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10">
        <v>0</v>
      </c>
      <c r="M2381" t="b">
        <v>0</v>
      </c>
      <c r="N2381" t="s">
        <v>8270</v>
      </c>
      <c r="O2381" s="10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 s="10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0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10">
        <v>3</v>
      </c>
      <c r="M2382" t="b">
        <v>0</v>
      </c>
      <c r="N2382" t="s">
        <v>8270</v>
      </c>
      <c r="O2382" s="10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 s="10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0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10">
        <v>7</v>
      </c>
      <c r="M2383" t="b">
        <v>0</v>
      </c>
      <c r="N2383" t="s">
        <v>8270</v>
      </c>
      <c r="O2383" s="10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 s="10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0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10">
        <v>2</v>
      </c>
      <c r="M2384" t="b">
        <v>0</v>
      </c>
      <c r="N2384" t="s">
        <v>8270</v>
      </c>
      <c r="O2384" s="10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 s="10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0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10">
        <v>3</v>
      </c>
      <c r="M2385" t="b">
        <v>0</v>
      </c>
      <c r="N2385" t="s">
        <v>8270</v>
      </c>
      <c r="O2385" s="10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 s="10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0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10">
        <v>8</v>
      </c>
      <c r="M2386" t="b">
        <v>0</v>
      </c>
      <c r="N2386" t="s">
        <v>8270</v>
      </c>
      <c r="O2386" s="10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 s="10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0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10">
        <v>7</v>
      </c>
      <c r="M2387" t="b">
        <v>0</v>
      </c>
      <c r="N2387" t="s">
        <v>8270</v>
      </c>
      <c r="O2387" s="10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 s="10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0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10">
        <v>0</v>
      </c>
      <c r="M2388" t="b">
        <v>0</v>
      </c>
      <c r="N2388" t="s">
        <v>8270</v>
      </c>
      <c r="O2388" s="10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 s="10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0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10">
        <v>3</v>
      </c>
      <c r="M2389" t="b">
        <v>0</v>
      </c>
      <c r="N2389" t="s">
        <v>8270</v>
      </c>
      <c r="O2389" s="10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 s="10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10">
        <v>8</v>
      </c>
      <c r="M2390" t="b">
        <v>0</v>
      </c>
      <c r="N2390" t="s">
        <v>8270</v>
      </c>
      <c r="O2390" s="1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 s="1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0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10">
        <v>1</v>
      </c>
      <c r="M2391" t="b">
        <v>0</v>
      </c>
      <c r="N2391" t="s">
        <v>8270</v>
      </c>
      <c r="O2391" s="10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 s="10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0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10">
        <v>0</v>
      </c>
      <c r="M2392" t="b">
        <v>0</v>
      </c>
      <c r="N2392" t="s">
        <v>8270</v>
      </c>
      <c r="O2392" s="10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 s="10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0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10">
        <v>1</v>
      </c>
      <c r="M2393" t="b">
        <v>0</v>
      </c>
      <c r="N2393" t="s">
        <v>8270</v>
      </c>
      <c r="O2393" s="10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 s="10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0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10">
        <v>0</v>
      </c>
      <c r="M2394" t="b">
        <v>0</v>
      </c>
      <c r="N2394" t="s">
        <v>8270</v>
      </c>
      <c r="O2394" s="10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 s="10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0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10">
        <v>1</v>
      </c>
      <c r="M2395" t="b">
        <v>0</v>
      </c>
      <c r="N2395" t="s">
        <v>8270</v>
      </c>
      <c r="O2395" s="10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 s="10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0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10">
        <v>2</v>
      </c>
      <c r="M2396" t="b">
        <v>0</v>
      </c>
      <c r="N2396" t="s">
        <v>8270</v>
      </c>
      <c r="O2396" s="10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 s="10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0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10">
        <v>0</v>
      </c>
      <c r="M2397" t="b">
        <v>0</v>
      </c>
      <c r="N2397" t="s">
        <v>8270</v>
      </c>
      <c r="O2397" s="10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 s="10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0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10">
        <v>1</v>
      </c>
      <c r="M2398" t="b">
        <v>0</v>
      </c>
      <c r="N2398" t="s">
        <v>8270</v>
      </c>
      <c r="O2398" s="10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 s="10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0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10">
        <v>0</v>
      </c>
      <c r="M2399" t="b">
        <v>0</v>
      </c>
      <c r="N2399" t="s">
        <v>8270</v>
      </c>
      <c r="O2399" s="10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 s="10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10">
        <v>0</v>
      </c>
      <c r="M2400" t="b">
        <v>0</v>
      </c>
      <c r="N2400" t="s">
        <v>8270</v>
      </c>
      <c r="O2400" s="1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 s="1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0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10">
        <v>0</v>
      </c>
      <c r="M2401" t="b">
        <v>0</v>
      </c>
      <c r="N2401" t="s">
        <v>8270</v>
      </c>
      <c r="O2401" s="10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 s="10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0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10">
        <v>0</v>
      </c>
      <c r="M2402" t="b">
        <v>0</v>
      </c>
      <c r="N2402" t="s">
        <v>8270</v>
      </c>
      <c r="O2402" s="10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 s="10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0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10">
        <v>9</v>
      </c>
      <c r="M2403" t="b">
        <v>0</v>
      </c>
      <c r="N2403" t="s">
        <v>8282</v>
      </c>
      <c r="O2403" s="10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 s="10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0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10">
        <v>1</v>
      </c>
      <c r="M2404" t="b">
        <v>0</v>
      </c>
      <c r="N2404" t="s">
        <v>8282</v>
      </c>
      <c r="O2404" s="10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 s="10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0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10">
        <v>12</v>
      </c>
      <c r="M2405" t="b">
        <v>0</v>
      </c>
      <c r="N2405" t="s">
        <v>8282</v>
      </c>
      <c r="O2405" s="10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 s="10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0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10">
        <v>0</v>
      </c>
      <c r="M2406" t="b">
        <v>0</v>
      </c>
      <c r="N2406" t="s">
        <v>8282</v>
      </c>
      <c r="O2406" s="10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 s="10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0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10">
        <v>20</v>
      </c>
      <c r="M2407" t="b">
        <v>0</v>
      </c>
      <c r="N2407" t="s">
        <v>8282</v>
      </c>
      <c r="O2407" s="10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 s="10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0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10">
        <v>16</v>
      </c>
      <c r="M2408" t="b">
        <v>0</v>
      </c>
      <c r="N2408" t="s">
        <v>8282</v>
      </c>
      <c r="O2408" s="10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 s="10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0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10">
        <v>33</v>
      </c>
      <c r="M2409" t="b">
        <v>0</v>
      </c>
      <c r="N2409" t="s">
        <v>8282</v>
      </c>
      <c r="O2409" s="10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 s="10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10">
        <v>2</v>
      </c>
      <c r="M2410" t="b">
        <v>0</v>
      </c>
      <c r="N2410" t="s">
        <v>8282</v>
      </c>
      <c r="O2410" s="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 s="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0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10">
        <v>6</v>
      </c>
      <c r="M2411" t="b">
        <v>0</v>
      </c>
      <c r="N2411" t="s">
        <v>8282</v>
      </c>
      <c r="O2411" s="10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 s="10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0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10">
        <v>0</v>
      </c>
      <c r="M2412" t="b">
        <v>0</v>
      </c>
      <c r="N2412" t="s">
        <v>8282</v>
      </c>
      <c r="O2412" s="10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 s="10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0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10">
        <v>3</v>
      </c>
      <c r="M2413" t="b">
        <v>0</v>
      </c>
      <c r="N2413" t="s">
        <v>8282</v>
      </c>
      <c r="O2413" s="10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 s="10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0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10">
        <v>0</v>
      </c>
      <c r="M2414" t="b">
        <v>0</v>
      </c>
      <c r="N2414" t="s">
        <v>8282</v>
      </c>
      <c r="O2414" s="10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 s="10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0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10">
        <v>3</v>
      </c>
      <c r="M2415" t="b">
        <v>0</v>
      </c>
      <c r="N2415" t="s">
        <v>8282</v>
      </c>
      <c r="O2415" s="10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 s="10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0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10">
        <v>13</v>
      </c>
      <c r="M2416" t="b">
        <v>0</v>
      </c>
      <c r="N2416" t="s">
        <v>8282</v>
      </c>
      <c r="O2416" s="10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 s="10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0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10">
        <v>6</v>
      </c>
      <c r="M2417" t="b">
        <v>0</v>
      </c>
      <c r="N2417" t="s">
        <v>8282</v>
      </c>
      <c r="O2417" s="10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 s="10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0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10">
        <v>1</v>
      </c>
      <c r="M2418" t="b">
        <v>0</v>
      </c>
      <c r="N2418" t="s">
        <v>8282</v>
      </c>
      <c r="O2418" s="10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 s="10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0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10">
        <v>0</v>
      </c>
      <c r="M2419" t="b">
        <v>0</v>
      </c>
      <c r="N2419" t="s">
        <v>8282</v>
      </c>
      <c r="O2419" s="10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 s="10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10">
        <v>5</v>
      </c>
      <c r="M2420" t="b">
        <v>0</v>
      </c>
      <c r="N2420" t="s">
        <v>8282</v>
      </c>
      <c r="O2420" s="1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 s="1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0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10">
        <v>0</v>
      </c>
      <c r="M2421" t="b">
        <v>0</v>
      </c>
      <c r="N2421" t="s">
        <v>8282</v>
      </c>
      <c r="O2421" s="10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 s="10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0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10">
        <v>36</v>
      </c>
      <c r="M2422" t="b">
        <v>0</v>
      </c>
      <c r="N2422" t="s">
        <v>8282</v>
      </c>
      <c r="O2422" s="10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 s="10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0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10">
        <v>1</v>
      </c>
      <c r="M2423" t="b">
        <v>0</v>
      </c>
      <c r="N2423" t="s">
        <v>8282</v>
      </c>
      <c r="O2423" s="10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 s="10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0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10">
        <v>1</v>
      </c>
      <c r="M2424" t="b">
        <v>0</v>
      </c>
      <c r="N2424" t="s">
        <v>8282</v>
      </c>
      <c r="O2424" s="10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 s="10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0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10">
        <v>1</v>
      </c>
      <c r="M2425" t="b">
        <v>0</v>
      </c>
      <c r="N2425" t="s">
        <v>8282</v>
      </c>
      <c r="O2425" s="10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 s="10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0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10">
        <v>9</v>
      </c>
      <c r="M2426" t="b">
        <v>0</v>
      </c>
      <c r="N2426" t="s">
        <v>8282</v>
      </c>
      <c r="O2426" s="10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 s="10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0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10">
        <v>1</v>
      </c>
      <c r="M2427" t="b">
        <v>0</v>
      </c>
      <c r="N2427" t="s">
        <v>8282</v>
      </c>
      <c r="O2427" s="10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 s="10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0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10">
        <v>0</v>
      </c>
      <c r="M2428" t="b">
        <v>0</v>
      </c>
      <c r="N2428" t="s">
        <v>8282</v>
      </c>
      <c r="O2428" s="10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 s="10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0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10">
        <v>1</v>
      </c>
      <c r="M2429" t="b">
        <v>0</v>
      </c>
      <c r="N2429" t="s">
        <v>8282</v>
      </c>
      <c r="O2429" s="10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 s="10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10">
        <v>1</v>
      </c>
      <c r="M2430" t="b">
        <v>0</v>
      </c>
      <c r="N2430" t="s">
        <v>8282</v>
      </c>
      <c r="O2430" s="1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 s="1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0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10">
        <v>4</v>
      </c>
      <c r="M2431" t="b">
        <v>0</v>
      </c>
      <c r="N2431" t="s">
        <v>8282</v>
      </c>
      <c r="O2431" s="10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 s="10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0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10">
        <v>2</v>
      </c>
      <c r="M2432" t="b">
        <v>0</v>
      </c>
      <c r="N2432" t="s">
        <v>8282</v>
      </c>
      <c r="O2432" s="10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 s="10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0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10">
        <v>2</v>
      </c>
      <c r="M2433" t="b">
        <v>0</v>
      </c>
      <c r="N2433" t="s">
        <v>8282</v>
      </c>
      <c r="O2433" s="10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 s="10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0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10">
        <v>2</v>
      </c>
      <c r="M2434" t="b">
        <v>0</v>
      </c>
      <c r="N2434" t="s">
        <v>8282</v>
      </c>
      <c r="O2434" s="10">
        <f t="shared" ref="O2434:O2497" si="190">ROUND(E2434/D2434*100, )</f>
        <v>0</v>
      </c>
      <c r="P2434" s="10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 s="10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0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10">
        <v>0</v>
      </c>
      <c r="M2435" t="b">
        <v>0</v>
      </c>
      <c r="N2435" t="s">
        <v>8282</v>
      </c>
      <c r="O2435" s="10">
        <f t="shared" si="190"/>
        <v>0</v>
      </c>
      <c r="P2435" s="10">
        <f t="shared" ref="P2435:P2498" si="191">IFERROR(ROUND(E2435/L2435, 2), 0)</f>
        <v>0</v>
      </c>
      <c r="Q2435" s="12" t="s">
        <v>8334</v>
      </c>
      <c r="R2435" t="s">
        <v>8335</v>
      </c>
      <c r="S2435" s="17">
        <f t="shared" ref="S2435:S2498" si="192">(((J2435/60)/60)/24)+DATE(1970, 1, 1)</f>
        <v>42397.89980324074</v>
      </c>
      <c r="T2435" s="17">
        <f t="shared" ref="T2435:T2498" si="193">(((I2435/60)/60)/24)+DATE(1970, 1, 1)</f>
        <v>42427.89980324074</v>
      </c>
      <c r="U2435" s="10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0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10">
        <v>2</v>
      </c>
      <c r="M2436" t="b">
        <v>0</v>
      </c>
      <c r="N2436" t="s">
        <v>8282</v>
      </c>
      <c r="O2436" s="10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 s="10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0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10">
        <v>4</v>
      </c>
      <c r="M2437" t="b">
        <v>0</v>
      </c>
      <c r="N2437" t="s">
        <v>8282</v>
      </c>
      <c r="O2437" s="10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 s="10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0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10">
        <v>2</v>
      </c>
      <c r="M2438" t="b">
        <v>0</v>
      </c>
      <c r="N2438" t="s">
        <v>8282</v>
      </c>
      <c r="O2438" s="10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 s="10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0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10">
        <v>0</v>
      </c>
      <c r="M2439" t="b">
        <v>0</v>
      </c>
      <c r="N2439" t="s">
        <v>8282</v>
      </c>
      <c r="O2439" s="10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 s="10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10">
        <v>1</v>
      </c>
      <c r="M2440" t="b">
        <v>0</v>
      </c>
      <c r="N2440" t="s">
        <v>8282</v>
      </c>
      <c r="O2440" s="1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 s="1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0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10">
        <v>0</v>
      </c>
      <c r="M2441" t="b">
        <v>0</v>
      </c>
      <c r="N2441" t="s">
        <v>8282</v>
      </c>
      <c r="O2441" s="10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 s="10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0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10">
        <v>2</v>
      </c>
      <c r="M2442" t="b">
        <v>0</v>
      </c>
      <c r="N2442" t="s">
        <v>8282</v>
      </c>
      <c r="O2442" s="10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 s="10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0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10">
        <v>109</v>
      </c>
      <c r="M2443" t="b">
        <v>1</v>
      </c>
      <c r="N2443" t="s">
        <v>8296</v>
      </c>
      <c r="O2443" s="10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 s="10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0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10">
        <v>372</v>
      </c>
      <c r="M2444" t="b">
        <v>1</v>
      </c>
      <c r="N2444" t="s">
        <v>8296</v>
      </c>
      <c r="O2444" s="10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 s="10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0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10">
        <v>311</v>
      </c>
      <c r="M2445" t="b">
        <v>1</v>
      </c>
      <c r="N2445" t="s">
        <v>8296</v>
      </c>
      <c r="O2445" s="10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 s="10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0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10">
        <v>61</v>
      </c>
      <c r="M2446" t="b">
        <v>1</v>
      </c>
      <c r="N2446" t="s">
        <v>8296</v>
      </c>
      <c r="O2446" s="10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 s="10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0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10">
        <v>115</v>
      </c>
      <c r="M2447" t="b">
        <v>1</v>
      </c>
      <c r="N2447" t="s">
        <v>8296</v>
      </c>
      <c r="O2447" s="10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 s="10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0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10">
        <v>111</v>
      </c>
      <c r="M2448" t="b">
        <v>1</v>
      </c>
      <c r="N2448" t="s">
        <v>8296</v>
      </c>
      <c r="O2448" s="10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 s="10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0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10">
        <v>337</v>
      </c>
      <c r="M2449" t="b">
        <v>1</v>
      </c>
      <c r="N2449" t="s">
        <v>8296</v>
      </c>
      <c r="O2449" s="10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 s="10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10">
        <v>9</v>
      </c>
      <c r="M2450" t="b">
        <v>1</v>
      </c>
      <c r="N2450" t="s">
        <v>8296</v>
      </c>
      <c r="O2450" s="1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 s="1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0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10">
        <v>120</v>
      </c>
      <c r="M2451" t="b">
        <v>1</v>
      </c>
      <c r="N2451" t="s">
        <v>8296</v>
      </c>
      <c r="O2451" s="10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 s="10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0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10">
        <v>102</v>
      </c>
      <c r="M2452" t="b">
        <v>1</v>
      </c>
      <c r="N2452" t="s">
        <v>8296</v>
      </c>
      <c r="O2452" s="10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 s="10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0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10">
        <v>186</v>
      </c>
      <c r="M2453" t="b">
        <v>1</v>
      </c>
      <c r="N2453" t="s">
        <v>8296</v>
      </c>
      <c r="O2453" s="10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 s="10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0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10">
        <v>15</v>
      </c>
      <c r="M2454" t="b">
        <v>1</v>
      </c>
      <c r="N2454" t="s">
        <v>8296</v>
      </c>
      <c r="O2454" s="10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 s="10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0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10">
        <v>67</v>
      </c>
      <c r="M2455" t="b">
        <v>1</v>
      </c>
      <c r="N2455" t="s">
        <v>8296</v>
      </c>
      <c r="O2455" s="10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 s="10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0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10">
        <v>130</v>
      </c>
      <c r="M2456" t="b">
        <v>1</v>
      </c>
      <c r="N2456" t="s">
        <v>8296</v>
      </c>
      <c r="O2456" s="10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 s="10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0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10">
        <v>16</v>
      </c>
      <c r="M2457" t="b">
        <v>1</v>
      </c>
      <c r="N2457" t="s">
        <v>8296</v>
      </c>
      <c r="O2457" s="10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 s="10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0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10">
        <v>67</v>
      </c>
      <c r="M2458" t="b">
        <v>1</v>
      </c>
      <c r="N2458" t="s">
        <v>8296</v>
      </c>
      <c r="O2458" s="10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 s="10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0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10">
        <v>124</v>
      </c>
      <c r="M2459" t="b">
        <v>1</v>
      </c>
      <c r="N2459" t="s">
        <v>8296</v>
      </c>
      <c r="O2459" s="10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 s="10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10">
        <v>80</v>
      </c>
      <c r="M2460" t="b">
        <v>1</v>
      </c>
      <c r="N2460" t="s">
        <v>8296</v>
      </c>
      <c r="O2460" s="1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 s="1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0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10">
        <v>282</v>
      </c>
      <c r="M2461" t="b">
        <v>1</v>
      </c>
      <c r="N2461" t="s">
        <v>8296</v>
      </c>
      <c r="O2461" s="10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 s="10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0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10">
        <v>68</v>
      </c>
      <c r="M2462" t="b">
        <v>1</v>
      </c>
      <c r="N2462" t="s">
        <v>8296</v>
      </c>
      <c r="O2462" s="10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 s="10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0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10">
        <v>86</v>
      </c>
      <c r="M2463" t="b">
        <v>1</v>
      </c>
      <c r="N2463" t="s">
        <v>8277</v>
      </c>
      <c r="O2463" s="10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 s="10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0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10">
        <v>115</v>
      </c>
      <c r="M2464" t="b">
        <v>1</v>
      </c>
      <c r="N2464" t="s">
        <v>8277</v>
      </c>
      <c r="O2464" s="10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 s="10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0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10">
        <v>75</v>
      </c>
      <c r="M2465" t="b">
        <v>1</v>
      </c>
      <c r="N2465" t="s">
        <v>8277</v>
      </c>
      <c r="O2465" s="10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 s="10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0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10">
        <v>43</v>
      </c>
      <c r="M2466" t="b">
        <v>1</v>
      </c>
      <c r="N2466" t="s">
        <v>8277</v>
      </c>
      <c r="O2466" s="10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 s="10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0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10">
        <v>48</v>
      </c>
      <c r="M2467" t="b">
        <v>1</v>
      </c>
      <c r="N2467" t="s">
        <v>8277</v>
      </c>
      <c r="O2467" s="10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 s="10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0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10">
        <v>52</v>
      </c>
      <c r="M2468" t="b">
        <v>1</v>
      </c>
      <c r="N2468" t="s">
        <v>8277</v>
      </c>
      <c r="O2468" s="10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 s="10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0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10">
        <v>43</v>
      </c>
      <c r="M2469" t="b">
        <v>1</v>
      </c>
      <c r="N2469" t="s">
        <v>8277</v>
      </c>
      <c r="O2469" s="10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 s="10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10">
        <v>58</v>
      </c>
      <c r="M2470" t="b">
        <v>1</v>
      </c>
      <c r="N2470" t="s">
        <v>8277</v>
      </c>
      <c r="O2470" s="1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 s="1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0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10">
        <v>47</v>
      </c>
      <c r="M2471" t="b">
        <v>1</v>
      </c>
      <c r="N2471" t="s">
        <v>8277</v>
      </c>
      <c r="O2471" s="10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 s="10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0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10">
        <v>36</v>
      </c>
      <c r="M2472" t="b">
        <v>1</v>
      </c>
      <c r="N2472" t="s">
        <v>8277</v>
      </c>
      <c r="O2472" s="10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 s="10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0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10">
        <v>17</v>
      </c>
      <c r="M2473" t="b">
        <v>1</v>
      </c>
      <c r="N2473" t="s">
        <v>8277</v>
      </c>
      <c r="O2473" s="10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 s="10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0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10">
        <v>104</v>
      </c>
      <c r="M2474" t="b">
        <v>1</v>
      </c>
      <c r="N2474" t="s">
        <v>8277</v>
      </c>
      <c r="O2474" s="10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 s="10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0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10">
        <v>47</v>
      </c>
      <c r="M2475" t="b">
        <v>1</v>
      </c>
      <c r="N2475" t="s">
        <v>8277</v>
      </c>
      <c r="O2475" s="10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 s="10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0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10">
        <v>38</v>
      </c>
      <c r="M2476" t="b">
        <v>1</v>
      </c>
      <c r="N2476" t="s">
        <v>8277</v>
      </c>
      <c r="O2476" s="10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 s="10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0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10">
        <v>81</v>
      </c>
      <c r="M2477" t="b">
        <v>1</v>
      </c>
      <c r="N2477" t="s">
        <v>8277</v>
      </c>
      <c r="O2477" s="10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 s="10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0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10">
        <v>55</v>
      </c>
      <c r="M2478" t="b">
        <v>1</v>
      </c>
      <c r="N2478" t="s">
        <v>8277</v>
      </c>
      <c r="O2478" s="10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 s="10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0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10">
        <v>41</v>
      </c>
      <c r="M2479" t="b">
        <v>1</v>
      </c>
      <c r="N2479" t="s">
        <v>8277</v>
      </c>
      <c r="O2479" s="10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 s="10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10">
        <v>79</v>
      </c>
      <c r="M2480" t="b">
        <v>1</v>
      </c>
      <c r="N2480" t="s">
        <v>8277</v>
      </c>
      <c r="O2480" s="1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 s="1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0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10">
        <v>16</v>
      </c>
      <c r="M2481" t="b">
        <v>1</v>
      </c>
      <c r="N2481" t="s">
        <v>8277</v>
      </c>
      <c r="O2481" s="10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 s="10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0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10">
        <v>8</v>
      </c>
      <c r="M2482" t="b">
        <v>1</v>
      </c>
      <c r="N2482" t="s">
        <v>8277</v>
      </c>
      <c r="O2482" s="10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 s="10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0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10">
        <v>95</v>
      </c>
      <c r="M2483" t="b">
        <v>1</v>
      </c>
      <c r="N2483" t="s">
        <v>8277</v>
      </c>
      <c r="O2483" s="10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 s="10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0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10">
        <v>25</v>
      </c>
      <c r="M2484" t="b">
        <v>1</v>
      </c>
      <c r="N2484" t="s">
        <v>8277</v>
      </c>
      <c r="O2484" s="10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 s="10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0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10">
        <v>19</v>
      </c>
      <c r="M2485" t="b">
        <v>1</v>
      </c>
      <c r="N2485" t="s">
        <v>8277</v>
      </c>
      <c r="O2485" s="10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 s="10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0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10">
        <v>90</v>
      </c>
      <c r="M2486" t="b">
        <v>1</v>
      </c>
      <c r="N2486" t="s">
        <v>8277</v>
      </c>
      <c r="O2486" s="10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 s="10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0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10">
        <v>41</v>
      </c>
      <c r="M2487" t="b">
        <v>1</v>
      </c>
      <c r="N2487" t="s">
        <v>8277</v>
      </c>
      <c r="O2487" s="10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 s="10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0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10">
        <v>30</v>
      </c>
      <c r="M2488" t="b">
        <v>1</v>
      </c>
      <c r="N2488" t="s">
        <v>8277</v>
      </c>
      <c r="O2488" s="10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 s="10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0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10">
        <v>38</v>
      </c>
      <c r="M2489" t="b">
        <v>1</v>
      </c>
      <c r="N2489" t="s">
        <v>8277</v>
      </c>
      <c r="O2489" s="10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 s="10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10">
        <v>65</v>
      </c>
      <c r="M2490" t="b">
        <v>1</v>
      </c>
      <c r="N2490" t="s">
        <v>8277</v>
      </c>
      <c r="O2490" s="1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 s="1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0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10">
        <v>75</v>
      </c>
      <c r="M2491" t="b">
        <v>1</v>
      </c>
      <c r="N2491" t="s">
        <v>8277</v>
      </c>
      <c r="O2491" s="10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 s="10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0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10">
        <v>16</v>
      </c>
      <c r="M2492" t="b">
        <v>1</v>
      </c>
      <c r="N2492" t="s">
        <v>8277</v>
      </c>
      <c r="O2492" s="10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 s="10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0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10">
        <v>10</v>
      </c>
      <c r="M2493" t="b">
        <v>1</v>
      </c>
      <c r="N2493" t="s">
        <v>8277</v>
      </c>
      <c r="O2493" s="10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 s="10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0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10">
        <v>27</v>
      </c>
      <c r="M2494" t="b">
        <v>1</v>
      </c>
      <c r="N2494" t="s">
        <v>8277</v>
      </c>
      <c r="O2494" s="10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 s="10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0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10">
        <v>259</v>
      </c>
      <c r="M2495" t="b">
        <v>1</v>
      </c>
      <c r="N2495" t="s">
        <v>8277</v>
      </c>
      <c r="O2495" s="10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 s="10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0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10">
        <v>39</v>
      </c>
      <c r="M2496" t="b">
        <v>1</v>
      </c>
      <c r="N2496" t="s">
        <v>8277</v>
      </c>
      <c r="O2496" s="10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 s="10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0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10">
        <v>42</v>
      </c>
      <c r="M2497" t="b">
        <v>1</v>
      </c>
      <c r="N2497" t="s">
        <v>8277</v>
      </c>
      <c r="O2497" s="10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 s="10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0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10">
        <v>10</v>
      </c>
      <c r="M2498" t="b">
        <v>1</v>
      </c>
      <c r="N2498" t="s">
        <v>8277</v>
      </c>
      <c r="O2498" s="10">
        <f t="shared" ref="O2498:O2561" si="195">ROUND(E2498/D2498*100, )</f>
        <v>100</v>
      </c>
      <c r="P2498" s="10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 s="10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0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10">
        <v>56</v>
      </c>
      <c r="M2499" t="b">
        <v>1</v>
      </c>
      <c r="N2499" t="s">
        <v>8277</v>
      </c>
      <c r="O2499" s="10">
        <f t="shared" si="195"/>
        <v>113</v>
      </c>
      <c r="P2499" s="10">
        <f t="shared" ref="P2499:P2562" si="196">IFERROR(ROUND(E2499/L2499, 2), 0)</f>
        <v>80.55</v>
      </c>
      <c r="Q2499" s="12" t="s">
        <v>8323</v>
      </c>
      <c r="R2499" t="s">
        <v>8327</v>
      </c>
      <c r="S2499" s="17">
        <f t="shared" ref="S2499:S2562" si="197">(((J2499/60)/60)/24)+DATE(1970, 1, 1)</f>
        <v>40730.878912037035</v>
      </c>
      <c r="T2499" s="17">
        <f t="shared" ref="T2499:T2562" si="198">(((I2499/60)/60)/24)+DATE(1970, 1, 1)</f>
        <v>40760.878912037035</v>
      </c>
      <c r="U2499" s="10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10">
        <v>20</v>
      </c>
      <c r="M2500" t="b">
        <v>1</v>
      </c>
      <c r="N2500" t="s">
        <v>8277</v>
      </c>
      <c r="O2500" s="1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 s="1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0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10">
        <v>170</v>
      </c>
      <c r="M2501" t="b">
        <v>1</v>
      </c>
      <c r="N2501" t="s">
        <v>8277</v>
      </c>
      <c r="O2501" s="10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 s="10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0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10">
        <v>29</v>
      </c>
      <c r="M2502" t="b">
        <v>1</v>
      </c>
      <c r="N2502" t="s">
        <v>8277</v>
      </c>
      <c r="O2502" s="10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 s="10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0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10">
        <v>7</v>
      </c>
      <c r="M2503" t="b">
        <v>0</v>
      </c>
      <c r="N2503" t="s">
        <v>8297</v>
      </c>
      <c r="O2503" s="10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 s="10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0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10">
        <v>5</v>
      </c>
      <c r="M2504" t="b">
        <v>0</v>
      </c>
      <c r="N2504" t="s">
        <v>8297</v>
      </c>
      <c r="O2504" s="10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 s="10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0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10">
        <v>0</v>
      </c>
      <c r="M2505" t="b">
        <v>0</v>
      </c>
      <c r="N2505" t="s">
        <v>8297</v>
      </c>
      <c r="O2505" s="10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 s="10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0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10">
        <v>0</v>
      </c>
      <c r="M2506" t="b">
        <v>0</v>
      </c>
      <c r="N2506" t="s">
        <v>8297</v>
      </c>
      <c r="O2506" s="10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 s="10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0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10">
        <v>0</v>
      </c>
      <c r="M2507" t="b">
        <v>0</v>
      </c>
      <c r="N2507" t="s">
        <v>8297</v>
      </c>
      <c r="O2507" s="10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 s="10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0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10">
        <v>2</v>
      </c>
      <c r="M2508" t="b">
        <v>0</v>
      </c>
      <c r="N2508" t="s">
        <v>8297</v>
      </c>
      <c r="O2508" s="10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 s="10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0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10">
        <v>0</v>
      </c>
      <c r="M2509" t="b">
        <v>0</v>
      </c>
      <c r="N2509" t="s">
        <v>8297</v>
      </c>
      <c r="O2509" s="10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 s="10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10">
        <v>0</v>
      </c>
      <c r="M2510" t="b">
        <v>0</v>
      </c>
      <c r="N2510" t="s">
        <v>8297</v>
      </c>
      <c r="O2510" s="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 s="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0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10">
        <v>28</v>
      </c>
      <c r="M2511" t="b">
        <v>0</v>
      </c>
      <c r="N2511" t="s">
        <v>8297</v>
      </c>
      <c r="O2511" s="10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 s="10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0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10">
        <v>2</v>
      </c>
      <c r="M2512" t="b">
        <v>0</v>
      </c>
      <c r="N2512" t="s">
        <v>8297</v>
      </c>
      <c r="O2512" s="10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 s="10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0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10">
        <v>0</v>
      </c>
      <c r="M2513" t="b">
        <v>0</v>
      </c>
      <c r="N2513" t="s">
        <v>8297</v>
      </c>
      <c r="O2513" s="10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 s="10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0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10">
        <v>0</v>
      </c>
      <c r="M2514" t="b">
        <v>0</v>
      </c>
      <c r="N2514" t="s">
        <v>8297</v>
      </c>
      <c r="O2514" s="10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 s="10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0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10">
        <v>0</v>
      </c>
      <c r="M2515" t="b">
        <v>0</v>
      </c>
      <c r="N2515" t="s">
        <v>8297</v>
      </c>
      <c r="O2515" s="10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 s="10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0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10">
        <v>4</v>
      </c>
      <c r="M2516" t="b">
        <v>0</v>
      </c>
      <c r="N2516" t="s">
        <v>8297</v>
      </c>
      <c r="O2516" s="10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 s="10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0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10">
        <v>12</v>
      </c>
      <c r="M2517" t="b">
        <v>0</v>
      </c>
      <c r="N2517" t="s">
        <v>8297</v>
      </c>
      <c r="O2517" s="10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 s="10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0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10">
        <v>0</v>
      </c>
      <c r="M2518" t="b">
        <v>0</v>
      </c>
      <c r="N2518" t="s">
        <v>8297</v>
      </c>
      <c r="O2518" s="10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 s="10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0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10">
        <v>33</v>
      </c>
      <c r="M2519" t="b">
        <v>0</v>
      </c>
      <c r="N2519" t="s">
        <v>8297</v>
      </c>
      <c r="O2519" s="10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 s="10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10">
        <v>0</v>
      </c>
      <c r="M2520" t="b">
        <v>0</v>
      </c>
      <c r="N2520" t="s">
        <v>8297</v>
      </c>
      <c r="O2520" s="1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 s="1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0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10">
        <v>4</v>
      </c>
      <c r="M2521" t="b">
        <v>0</v>
      </c>
      <c r="N2521" t="s">
        <v>8297</v>
      </c>
      <c r="O2521" s="10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 s="10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0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10">
        <v>0</v>
      </c>
      <c r="M2522" t="b">
        <v>0</v>
      </c>
      <c r="N2522" t="s">
        <v>8297</v>
      </c>
      <c r="O2522" s="10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 s="10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0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10">
        <v>132</v>
      </c>
      <c r="M2523" t="b">
        <v>1</v>
      </c>
      <c r="N2523" t="s">
        <v>8298</v>
      </c>
      <c r="O2523" s="10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 s="10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0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10">
        <v>27</v>
      </c>
      <c r="M2524" t="b">
        <v>1</v>
      </c>
      <c r="N2524" t="s">
        <v>8298</v>
      </c>
      <c r="O2524" s="10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 s="10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0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10">
        <v>26</v>
      </c>
      <c r="M2525" t="b">
        <v>1</v>
      </c>
      <c r="N2525" t="s">
        <v>8298</v>
      </c>
      <c r="O2525" s="10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 s="10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0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10">
        <v>43</v>
      </c>
      <c r="M2526" t="b">
        <v>1</v>
      </c>
      <c r="N2526" t="s">
        <v>8298</v>
      </c>
      <c r="O2526" s="10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 s="10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0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10">
        <v>80</v>
      </c>
      <c r="M2527" t="b">
        <v>1</v>
      </c>
      <c r="N2527" t="s">
        <v>8298</v>
      </c>
      <c r="O2527" s="10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 s="10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0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10">
        <v>33</v>
      </c>
      <c r="M2528" t="b">
        <v>1</v>
      </c>
      <c r="N2528" t="s">
        <v>8298</v>
      </c>
      <c r="O2528" s="10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 s="10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0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10">
        <v>71</v>
      </c>
      <c r="M2529" t="b">
        <v>1</v>
      </c>
      <c r="N2529" t="s">
        <v>8298</v>
      </c>
      <c r="O2529" s="10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 s="10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10">
        <v>81</v>
      </c>
      <c r="M2530" t="b">
        <v>1</v>
      </c>
      <c r="N2530" t="s">
        <v>8298</v>
      </c>
      <c r="O2530" s="1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 s="1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0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10">
        <v>76</v>
      </c>
      <c r="M2531" t="b">
        <v>1</v>
      </c>
      <c r="N2531" t="s">
        <v>8298</v>
      </c>
      <c r="O2531" s="10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 s="10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0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10">
        <v>48</v>
      </c>
      <c r="M2532" t="b">
        <v>1</v>
      </c>
      <c r="N2532" t="s">
        <v>8298</v>
      </c>
      <c r="O2532" s="10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 s="10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0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10">
        <v>61</v>
      </c>
      <c r="M2533" t="b">
        <v>1</v>
      </c>
      <c r="N2533" t="s">
        <v>8298</v>
      </c>
      <c r="O2533" s="10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 s="10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0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10">
        <v>60</v>
      </c>
      <c r="M2534" t="b">
        <v>1</v>
      </c>
      <c r="N2534" t="s">
        <v>8298</v>
      </c>
      <c r="O2534" s="10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 s="10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0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10">
        <v>136</v>
      </c>
      <c r="M2535" t="b">
        <v>1</v>
      </c>
      <c r="N2535" t="s">
        <v>8298</v>
      </c>
      <c r="O2535" s="10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 s="10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0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10">
        <v>14</v>
      </c>
      <c r="M2536" t="b">
        <v>1</v>
      </c>
      <c r="N2536" t="s">
        <v>8298</v>
      </c>
      <c r="O2536" s="10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 s="10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0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10">
        <v>78</v>
      </c>
      <c r="M2537" t="b">
        <v>1</v>
      </c>
      <c r="N2537" t="s">
        <v>8298</v>
      </c>
      <c r="O2537" s="10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 s="10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0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10">
        <v>4</v>
      </c>
      <c r="M2538" t="b">
        <v>1</v>
      </c>
      <c r="N2538" t="s">
        <v>8298</v>
      </c>
      <c r="O2538" s="10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 s="10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0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10">
        <v>11</v>
      </c>
      <c r="M2539" t="b">
        <v>1</v>
      </c>
      <c r="N2539" t="s">
        <v>8298</v>
      </c>
      <c r="O2539" s="10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 s="10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10">
        <v>185</v>
      </c>
      <c r="M2540" t="b">
        <v>1</v>
      </c>
      <c r="N2540" t="s">
        <v>8298</v>
      </c>
      <c r="O2540" s="1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 s="1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0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10">
        <v>59</v>
      </c>
      <c r="M2541" t="b">
        <v>1</v>
      </c>
      <c r="N2541" t="s">
        <v>8298</v>
      </c>
      <c r="O2541" s="10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 s="10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0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10">
        <v>27</v>
      </c>
      <c r="M2542" t="b">
        <v>1</v>
      </c>
      <c r="N2542" t="s">
        <v>8298</v>
      </c>
      <c r="O2542" s="10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 s="10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0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10">
        <v>63</v>
      </c>
      <c r="M2543" t="b">
        <v>1</v>
      </c>
      <c r="N2543" t="s">
        <v>8298</v>
      </c>
      <c r="O2543" s="10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 s="10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0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10">
        <v>13</v>
      </c>
      <c r="M2544" t="b">
        <v>1</v>
      </c>
      <c r="N2544" t="s">
        <v>8298</v>
      </c>
      <c r="O2544" s="10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 s="10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0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10">
        <v>13</v>
      </c>
      <c r="M2545" t="b">
        <v>1</v>
      </c>
      <c r="N2545" t="s">
        <v>8298</v>
      </c>
      <c r="O2545" s="10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 s="10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0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10">
        <v>57</v>
      </c>
      <c r="M2546" t="b">
        <v>1</v>
      </c>
      <c r="N2546" t="s">
        <v>8298</v>
      </c>
      <c r="O2546" s="10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 s="10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0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10">
        <v>61</v>
      </c>
      <c r="M2547" t="b">
        <v>1</v>
      </c>
      <c r="N2547" t="s">
        <v>8298</v>
      </c>
      <c r="O2547" s="10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 s="10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0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10">
        <v>65</v>
      </c>
      <c r="M2548" t="b">
        <v>1</v>
      </c>
      <c r="N2548" t="s">
        <v>8298</v>
      </c>
      <c r="O2548" s="10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 s="10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0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10">
        <v>134</v>
      </c>
      <c r="M2549" t="b">
        <v>1</v>
      </c>
      <c r="N2549" t="s">
        <v>8298</v>
      </c>
      <c r="O2549" s="10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 s="10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10">
        <v>37</v>
      </c>
      <c r="M2550" t="b">
        <v>1</v>
      </c>
      <c r="N2550" t="s">
        <v>8298</v>
      </c>
      <c r="O2550" s="1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 s="1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0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10">
        <v>37</v>
      </c>
      <c r="M2551" t="b">
        <v>1</v>
      </c>
      <c r="N2551" t="s">
        <v>8298</v>
      </c>
      <c r="O2551" s="10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 s="10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0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10">
        <v>150</v>
      </c>
      <c r="M2552" t="b">
        <v>1</v>
      </c>
      <c r="N2552" t="s">
        <v>8298</v>
      </c>
      <c r="O2552" s="10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 s="10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0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10">
        <v>56</v>
      </c>
      <c r="M2553" t="b">
        <v>1</v>
      </c>
      <c r="N2553" t="s">
        <v>8298</v>
      </c>
      <c r="O2553" s="10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 s="10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0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10">
        <v>18</v>
      </c>
      <c r="M2554" t="b">
        <v>1</v>
      </c>
      <c r="N2554" t="s">
        <v>8298</v>
      </c>
      <c r="O2554" s="10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 s="10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0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10">
        <v>60</v>
      </c>
      <c r="M2555" t="b">
        <v>1</v>
      </c>
      <c r="N2555" t="s">
        <v>8298</v>
      </c>
      <c r="O2555" s="10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 s="10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0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10">
        <v>67</v>
      </c>
      <c r="M2556" t="b">
        <v>1</v>
      </c>
      <c r="N2556" t="s">
        <v>8298</v>
      </c>
      <c r="O2556" s="10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 s="10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0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10">
        <v>35</v>
      </c>
      <c r="M2557" t="b">
        <v>1</v>
      </c>
      <c r="N2557" t="s">
        <v>8298</v>
      </c>
      <c r="O2557" s="10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 s="10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0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10">
        <v>34</v>
      </c>
      <c r="M2558" t="b">
        <v>1</v>
      </c>
      <c r="N2558" t="s">
        <v>8298</v>
      </c>
      <c r="O2558" s="10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 s="10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0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10">
        <v>36</v>
      </c>
      <c r="M2559" t="b">
        <v>1</v>
      </c>
      <c r="N2559" t="s">
        <v>8298</v>
      </c>
      <c r="O2559" s="10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 s="10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10">
        <v>18</v>
      </c>
      <c r="M2560" t="b">
        <v>1</v>
      </c>
      <c r="N2560" t="s">
        <v>8298</v>
      </c>
      <c r="O2560" s="1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 s="1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0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10">
        <v>25</v>
      </c>
      <c r="M2561" t="b">
        <v>1</v>
      </c>
      <c r="N2561" t="s">
        <v>8298</v>
      </c>
      <c r="O2561" s="10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 s="10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0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10">
        <v>21</v>
      </c>
      <c r="M2562" t="b">
        <v>1</v>
      </c>
      <c r="N2562" t="s">
        <v>8298</v>
      </c>
      <c r="O2562" s="10">
        <f t="shared" ref="O2562:O2625" si="200">ROUND(E2562/D2562*100, )</f>
        <v>100</v>
      </c>
      <c r="P2562" s="10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 s="10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0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10">
        <v>0</v>
      </c>
      <c r="M2563" t="b">
        <v>0</v>
      </c>
      <c r="N2563" t="s">
        <v>8282</v>
      </c>
      <c r="O2563" s="10">
        <f t="shared" si="200"/>
        <v>0</v>
      </c>
      <c r="P2563" s="10">
        <f t="shared" ref="P2563:P2626" si="201">IFERROR(ROUND(E2563/L2563, 2), 0)</f>
        <v>0</v>
      </c>
      <c r="Q2563" s="12" t="s">
        <v>8334</v>
      </c>
      <c r="R2563" t="s">
        <v>8335</v>
      </c>
      <c r="S2563" s="17">
        <f t="shared" ref="S2563:S2626" si="202">(((J2563/60)/60)/24)+DATE(1970, 1, 1)</f>
        <v>42260.528807870374</v>
      </c>
      <c r="T2563" s="17">
        <f t="shared" ref="T2563:T2626" si="203">(((I2563/60)/60)/24)+DATE(1970, 1, 1)</f>
        <v>42290.528807870374</v>
      </c>
      <c r="U2563" s="10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0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10">
        <v>3</v>
      </c>
      <c r="M2564" t="b">
        <v>0</v>
      </c>
      <c r="N2564" t="s">
        <v>8282</v>
      </c>
      <c r="O2564" s="10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 s="10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0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10">
        <v>0</v>
      </c>
      <c r="M2565" t="b">
        <v>0</v>
      </c>
      <c r="N2565" t="s">
        <v>8282</v>
      </c>
      <c r="O2565" s="10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 s="10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0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10">
        <v>0</v>
      </c>
      <c r="M2566" t="b">
        <v>0</v>
      </c>
      <c r="N2566" t="s">
        <v>8282</v>
      </c>
      <c r="O2566" s="10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 s="10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0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10">
        <v>1</v>
      </c>
      <c r="M2567" t="b">
        <v>0</v>
      </c>
      <c r="N2567" t="s">
        <v>8282</v>
      </c>
      <c r="O2567" s="10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 s="10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0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10">
        <v>0</v>
      </c>
      <c r="M2568" t="b">
        <v>0</v>
      </c>
      <c r="N2568" t="s">
        <v>8282</v>
      </c>
      <c r="O2568" s="10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 s="10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0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10">
        <v>2</v>
      </c>
      <c r="M2569" t="b">
        <v>0</v>
      </c>
      <c r="N2569" t="s">
        <v>8282</v>
      </c>
      <c r="O2569" s="10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 s="10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10">
        <v>1</v>
      </c>
      <c r="M2570" t="b">
        <v>0</v>
      </c>
      <c r="N2570" t="s">
        <v>8282</v>
      </c>
      <c r="O2570" s="1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 s="1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0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10">
        <v>2</v>
      </c>
      <c r="M2571" t="b">
        <v>0</v>
      </c>
      <c r="N2571" t="s">
        <v>8282</v>
      </c>
      <c r="O2571" s="10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 s="10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0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10">
        <v>2</v>
      </c>
      <c r="M2572" t="b">
        <v>0</v>
      </c>
      <c r="N2572" t="s">
        <v>8282</v>
      </c>
      <c r="O2572" s="10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 s="10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0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10">
        <v>4</v>
      </c>
      <c r="M2573" t="b">
        <v>0</v>
      </c>
      <c r="N2573" t="s">
        <v>8282</v>
      </c>
      <c r="O2573" s="10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 s="10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0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10">
        <v>0</v>
      </c>
      <c r="M2574" t="b">
        <v>0</v>
      </c>
      <c r="N2574" t="s">
        <v>8282</v>
      </c>
      <c r="O2574" s="10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 s="10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0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10">
        <v>0</v>
      </c>
      <c r="M2575" t="b">
        <v>0</v>
      </c>
      <c r="N2575" t="s">
        <v>8282</v>
      </c>
      <c r="O2575" s="10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 s="10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0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10">
        <v>0</v>
      </c>
      <c r="M2576" t="b">
        <v>0</v>
      </c>
      <c r="N2576" t="s">
        <v>8282</v>
      </c>
      <c r="O2576" s="10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 s="10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0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10">
        <v>0</v>
      </c>
      <c r="M2577" t="b">
        <v>0</v>
      </c>
      <c r="N2577" t="s">
        <v>8282</v>
      </c>
      <c r="O2577" s="10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 s="10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0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10">
        <v>0</v>
      </c>
      <c r="M2578" t="b">
        <v>0</v>
      </c>
      <c r="N2578" t="s">
        <v>8282</v>
      </c>
      <c r="O2578" s="10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 s="10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0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10">
        <v>0</v>
      </c>
      <c r="M2579" t="b">
        <v>0</v>
      </c>
      <c r="N2579" t="s">
        <v>8282</v>
      </c>
      <c r="O2579" s="10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 s="10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10">
        <v>0</v>
      </c>
      <c r="M2580" t="b">
        <v>0</v>
      </c>
      <c r="N2580" t="s">
        <v>8282</v>
      </c>
      <c r="O2580" s="1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 s="1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0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10">
        <v>12</v>
      </c>
      <c r="M2581" t="b">
        <v>0</v>
      </c>
      <c r="N2581" t="s">
        <v>8282</v>
      </c>
      <c r="O2581" s="10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 s="10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0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10">
        <v>2</v>
      </c>
      <c r="M2582" t="b">
        <v>0</v>
      </c>
      <c r="N2582" t="s">
        <v>8282</v>
      </c>
      <c r="O2582" s="10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 s="10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0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10">
        <v>11</v>
      </c>
      <c r="M2583" t="b">
        <v>0</v>
      </c>
      <c r="N2583" t="s">
        <v>8282</v>
      </c>
      <c r="O2583" s="10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 s="10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0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10">
        <v>1</v>
      </c>
      <c r="M2584" t="b">
        <v>0</v>
      </c>
      <c r="N2584" t="s">
        <v>8282</v>
      </c>
      <c r="O2584" s="10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 s="10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0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10">
        <v>5</v>
      </c>
      <c r="M2585" t="b">
        <v>0</v>
      </c>
      <c r="N2585" t="s">
        <v>8282</v>
      </c>
      <c r="O2585" s="10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 s="10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0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10">
        <v>0</v>
      </c>
      <c r="M2586" t="b">
        <v>0</v>
      </c>
      <c r="N2586" t="s">
        <v>8282</v>
      </c>
      <c r="O2586" s="10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 s="10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0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10">
        <v>1</v>
      </c>
      <c r="M2587" t="b">
        <v>0</v>
      </c>
      <c r="N2587" t="s">
        <v>8282</v>
      </c>
      <c r="O2587" s="10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 s="10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0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10">
        <v>1</v>
      </c>
      <c r="M2588" t="b">
        <v>0</v>
      </c>
      <c r="N2588" t="s">
        <v>8282</v>
      </c>
      <c r="O2588" s="10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 s="10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0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10">
        <v>6</v>
      </c>
      <c r="M2589" t="b">
        <v>0</v>
      </c>
      <c r="N2589" t="s">
        <v>8282</v>
      </c>
      <c r="O2589" s="10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 s="10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10">
        <v>8</v>
      </c>
      <c r="M2590" t="b">
        <v>0</v>
      </c>
      <c r="N2590" t="s">
        <v>8282</v>
      </c>
      <c r="O2590" s="1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 s="1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0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10">
        <v>1</v>
      </c>
      <c r="M2591" t="b">
        <v>0</v>
      </c>
      <c r="N2591" t="s">
        <v>8282</v>
      </c>
      <c r="O2591" s="10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 s="10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0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10">
        <v>0</v>
      </c>
      <c r="M2592" t="b">
        <v>0</v>
      </c>
      <c r="N2592" t="s">
        <v>8282</v>
      </c>
      <c r="O2592" s="10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 s="10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0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10">
        <v>2</v>
      </c>
      <c r="M2593" t="b">
        <v>0</v>
      </c>
      <c r="N2593" t="s">
        <v>8282</v>
      </c>
      <c r="O2593" s="10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 s="10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0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10">
        <v>1</v>
      </c>
      <c r="M2594" t="b">
        <v>0</v>
      </c>
      <c r="N2594" t="s">
        <v>8282</v>
      </c>
      <c r="O2594" s="10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 s="10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0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10">
        <v>0</v>
      </c>
      <c r="M2595" t="b">
        <v>0</v>
      </c>
      <c r="N2595" t="s">
        <v>8282</v>
      </c>
      <c r="O2595" s="10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 s="10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0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10">
        <v>1</v>
      </c>
      <c r="M2596" t="b">
        <v>0</v>
      </c>
      <c r="N2596" t="s">
        <v>8282</v>
      </c>
      <c r="O2596" s="10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 s="10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0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10">
        <v>19</v>
      </c>
      <c r="M2597" t="b">
        <v>0</v>
      </c>
      <c r="N2597" t="s">
        <v>8282</v>
      </c>
      <c r="O2597" s="10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 s="10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0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10">
        <v>27</v>
      </c>
      <c r="M2598" t="b">
        <v>0</v>
      </c>
      <c r="N2598" t="s">
        <v>8282</v>
      </c>
      <c r="O2598" s="10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 s="10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0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10">
        <v>7</v>
      </c>
      <c r="M2599" t="b">
        <v>0</v>
      </c>
      <c r="N2599" t="s">
        <v>8282</v>
      </c>
      <c r="O2599" s="10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 s="10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10">
        <v>14</v>
      </c>
      <c r="M2600" t="b">
        <v>0</v>
      </c>
      <c r="N2600" t="s">
        <v>8282</v>
      </c>
      <c r="O2600" s="1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 s="1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0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10">
        <v>5</v>
      </c>
      <c r="M2601" t="b">
        <v>0</v>
      </c>
      <c r="N2601" t="s">
        <v>8282</v>
      </c>
      <c r="O2601" s="10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 s="10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0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10">
        <v>30</v>
      </c>
      <c r="M2602" t="b">
        <v>0</v>
      </c>
      <c r="N2602" t="s">
        <v>8282</v>
      </c>
      <c r="O2602" s="10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 s="10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0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10">
        <v>151</v>
      </c>
      <c r="M2603" t="b">
        <v>1</v>
      </c>
      <c r="N2603" t="s">
        <v>8299</v>
      </c>
      <c r="O2603" s="10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 s="10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0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10">
        <v>489</v>
      </c>
      <c r="M2604" t="b">
        <v>1</v>
      </c>
      <c r="N2604" t="s">
        <v>8299</v>
      </c>
      <c r="O2604" s="10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 s="10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0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10">
        <v>50</v>
      </c>
      <c r="M2605" t="b">
        <v>1</v>
      </c>
      <c r="N2605" t="s">
        <v>8299</v>
      </c>
      <c r="O2605" s="10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 s="10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0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10">
        <v>321</v>
      </c>
      <c r="M2606" t="b">
        <v>1</v>
      </c>
      <c r="N2606" t="s">
        <v>8299</v>
      </c>
      <c r="O2606" s="10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 s="10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0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10">
        <v>1762</v>
      </c>
      <c r="M2607" t="b">
        <v>1</v>
      </c>
      <c r="N2607" t="s">
        <v>8299</v>
      </c>
      <c r="O2607" s="10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 s="10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0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10">
        <v>385</v>
      </c>
      <c r="M2608" t="b">
        <v>1</v>
      </c>
      <c r="N2608" t="s">
        <v>8299</v>
      </c>
      <c r="O2608" s="10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 s="10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0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10">
        <v>398</v>
      </c>
      <c r="M2609" t="b">
        <v>1</v>
      </c>
      <c r="N2609" t="s">
        <v>8299</v>
      </c>
      <c r="O2609" s="10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 s="10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10">
        <v>304</v>
      </c>
      <c r="M2610" t="b">
        <v>1</v>
      </c>
      <c r="N2610" t="s">
        <v>8299</v>
      </c>
      <c r="O2610" s="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 s="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0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10">
        <v>676</v>
      </c>
      <c r="M2611" t="b">
        <v>1</v>
      </c>
      <c r="N2611" t="s">
        <v>8299</v>
      </c>
      <c r="O2611" s="10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 s="10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0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10">
        <v>577</v>
      </c>
      <c r="M2612" t="b">
        <v>1</v>
      </c>
      <c r="N2612" t="s">
        <v>8299</v>
      </c>
      <c r="O2612" s="10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 s="10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0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10">
        <v>3663</v>
      </c>
      <c r="M2613" t="b">
        <v>1</v>
      </c>
      <c r="N2613" t="s">
        <v>8299</v>
      </c>
      <c r="O2613" s="10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 s="10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0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10">
        <v>294</v>
      </c>
      <c r="M2614" t="b">
        <v>1</v>
      </c>
      <c r="N2614" t="s">
        <v>8299</v>
      </c>
      <c r="O2614" s="10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 s="10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0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10">
        <v>28</v>
      </c>
      <c r="M2615" t="b">
        <v>1</v>
      </c>
      <c r="N2615" t="s">
        <v>8299</v>
      </c>
      <c r="O2615" s="10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 s="10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0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10">
        <v>100</v>
      </c>
      <c r="M2616" t="b">
        <v>1</v>
      </c>
      <c r="N2616" t="s">
        <v>8299</v>
      </c>
      <c r="O2616" s="10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 s="10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0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10">
        <v>72</v>
      </c>
      <c r="M2617" t="b">
        <v>1</v>
      </c>
      <c r="N2617" t="s">
        <v>8299</v>
      </c>
      <c r="O2617" s="10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 s="10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0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10">
        <v>238</v>
      </c>
      <c r="M2618" t="b">
        <v>1</v>
      </c>
      <c r="N2618" t="s">
        <v>8299</v>
      </c>
      <c r="O2618" s="10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 s="10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0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10">
        <v>159</v>
      </c>
      <c r="M2619" t="b">
        <v>1</v>
      </c>
      <c r="N2619" t="s">
        <v>8299</v>
      </c>
      <c r="O2619" s="10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 s="10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10">
        <v>77</v>
      </c>
      <c r="M2620" t="b">
        <v>1</v>
      </c>
      <c r="N2620" t="s">
        <v>8299</v>
      </c>
      <c r="O2620" s="1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 s="1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0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10">
        <v>53</v>
      </c>
      <c r="M2621" t="b">
        <v>1</v>
      </c>
      <c r="N2621" t="s">
        <v>8299</v>
      </c>
      <c r="O2621" s="10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 s="10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0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10">
        <v>1251</v>
      </c>
      <c r="M2622" t="b">
        <v>1</v>
      </c>
      <c r="N2622" t="s">
        <v>8299</v>
      </c>
      <c r="O2622" s="10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 s="10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0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10">
        <v>465</v>
      </c>
      <c r="M2623" t="b">
        <v>1</v>
      </c>
      <c r="N2623" t="s">
        <v>8299</v>
      </c>
      <c r="O2623" s="10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 s="10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0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10">
        <v>74</v>
      </c>
      <c r="M2624" t="b">
        <v>1</v>
      </c>
      <c r="N2624" t="s">
        <v>8299</v>
      </c>
      <c r="O2624" s="10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 s="10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0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10">
        <v>62</v>
      </c>
      <c r="M2625" t="b">
        <v>1</v>
      </c>
      <c r="N2625" t="s">
        <v>8299</v>
      </c>
      <c r="O2625" s="10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 s="10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0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10">
        <v>3468</v>
      </c>
      <c r="M2626" t="b">
        <v>1</v>
      </c>
      <c r="N2626" t="s">
        <v>8299</v>
      </c>
      <c r="O2626" s="10">
        <f t="shared" ref="O2626:O2689" si="205">ROUND(E2626/D2626*100, )</f>
        <v>1379</v>
      </c>
      <c r="P2626" s="10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 s="10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0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10">
        <v>52</v>
      </c>
      <c r="M2627" t="b">
        <v>1</v>
      </c>
      <c r="N2627" t="s">
        <v>8299</v>
      </c>
      <c r="O2627" s="10">
        <f t="shared" si="205"/>
        <v>956</v>
      </c>
      <c r="P2627" s="10">
        <f t="shared" ref="P2627:P2690" si="206">IFERROR(ROUND(E2627/L2627, 2), 0)</f>
        <v>27.58</v>
      </c>
      <c r="Q2627" s="12" t="s">
        <v>8317</v>
      </c>
      <c r="R2627" t="s">
        <v>8353</v>
      </c>
      <c r="S2627" s="17">
        <f t="shared" ref="S2627:S2690" si="207">(((J2627/60)/60)/24)+DATE(1970, 1, 1)</f>
        <v>42658.810277777782</v>
      </c>
      <c r="T2627" s="17">
        <f t="shared" ref="T2627:T2690" si="208">(((I2627/60)/60)/24)+DATE(1970, 1, 1)</f>
        <v>42683.851944444439</v>
      </c>
      <c r="U2627" s="10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0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10">
        <v>50</v>
      </c>
      <c r="M2628" t="b">
        <v>1</v>
      </c>
      <c r="N2628" t="s">
        <v>8299</v>
      </c>
      <c r="O2628" s="10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 s="10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0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10">
        <v>45</v>
      </c>
      <c r="M2629" t="b">
        <v>1</v>
      </c>
      <c r="N2629" t="s">
        <v>8299</v>
      </c>
      <c r="O2629" s="10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 s="10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10">
        <v>21</v>
      </c>
      <c r="M2630" t="b">
        <v>1</v>
      </c>
      <c r="N2630" t="s">
        <v>8299</v>
      </c>
      <c r="O2630" s="1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 s="1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0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10">
        <v>100</v>
      </c>
      <c r="M2631" t="b">
        <v>1</v>
      </c>
      <c r="N2631" t="s">
        <v>8299</v>
      </c>
      <c r="O2631" s="10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 s="10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0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10">
        <v>81</v>
      </c>
      <c r="M2632" t="b">
        <v>1</v>
      </c>
      <c r="N2632" t="s">
        <v>8299</v>
      </c>
      <c r="O2632" s="10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 s="10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0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10">
        <v>286</v>
      </c>
      <c r="M2633" t="b">
        <v>1</v>
      </c>
      <c r="N2633" t="s">
        <v>8299</v>
      </c>
      <c r="O2633" s="10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 s="10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0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10">
        <v>42</v>
      </c>
      <c r="M2634" t="b">
        <v>1</v>
      </c>
      <c r="N2634" t="s">
        <v>8299</v>
      </c>
      <c r="O2634" s="10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 s="10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0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10">
        <v>199</v>
      </c>
      <c r="M2635" t="b">
        <v>1</v>
      </c>
      <c r="N2635" t="s">
        <v>8299</v>
      </c>
      <c r="O2635" s="10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 s="10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0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10">
        <v>25</v>
      </c>
      <c r="M2636" t="b">
        <v>1</v>
      </c>
      <c r="N2636" t="s">
        <v>8299</v>
      </c>
      <c r="O2636" s="10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 s="10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0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10">
        <v>84</v>
      </c>
      <c r="M2637" t="b">
        <v>1</v>
      </c>
      <c r="N2637" t="s">
        <v>8299</v>
      </c>
      <c r="O2637" s="10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 s="10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0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10">
        <v>50</v>
      </c>
      <c r="M2638" t="b">
        <v>1</v>
      </c>
      <c r="N2638" t="s">
        <v>8299</v>
      </c>
      <c r="O2638" s="10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 s="10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0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10">
        <v>26</v>
      </c>
      <c r="M2639" t="b">
        <v>1</v>
      </c>
      <c r="N2639" t="s">
        <v>8299</v>
      </c>
      <c r="O2639" s="10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 s="10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10">
        <v>14</v>
      </c>
      <c r="M2640" t="b">
        <v>1</v>
      </c>
      <c r="N2640" t="s">
        <v>8299</v>
      </c>
      <c r="O2640" s="1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 s="1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0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10">
        <v>49</v>
      </c>
      <c r="M2641" t="b">
        <v>1</v>
      </c>
      <c r="N2641" t="s">
        <v>8299</v>
      </c>
      <c r="O2641" s="10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 s="10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0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10">
        <v>69</v>
      </c>
      <c r="M2642" t="b">
        <v>1</v>
      </c>
      <c r="N2642" t="s">
        <v>8299</v>
      </c>
      <c r="O2642" s="10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 s="10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0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10">
        <v>1</v>
      </c>
      <c r="M2643" t="b">
        <v>0</v>
      </c>
      <c r="N2643" t="s">
        <v>8299</v>
      </c>
      <c r="O2643" s="10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 s="10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0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10">
        <v>0</v>
      </c>
      <c r="M2644" t="b">
        <v>0</v>
      </c>
      <c r="N2644" t="s">
        <v>8299</v>
      </c>
      <c r="O2644" s="10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 s="10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0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10">
        <v>1501</v>
      </c>
      <c r="M2645" t="b">
        <v>0</v>
      </c>
      <c r="N2645" t="s">
        <v>8299</v>
      </c>
      <c r="O2645" s="10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 s="10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0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10">
        <v>52</v>
      </c>
      <c r="M2646" t="b">
        <v>0</v>
      </c>
      <c r="N2646" t="s">
        <v>8299</v>
      </c>
      <c r="O2646" s="10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 s="10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0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10">
        <v>23</v>
      </c>
      <c r="M2647" t="b">
        <v>0</v>
      </c>
      <c r="N2647" t="s">
        <v>8299</v>
      </c>
      <c r="O2647" s="10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 s="10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0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10">
        <v>535</v>
      </c>
      <c r="M2648" t="b">
        <v>0</v>
      </c>
      <c r="N2648" t="s">
        <v>8299</v>
      </c>
      <c r="O2648" s="10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 s="10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0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10">
        <v>3</v>
      </c>
      <c r="M2649" t="b">
        <v>0</v>
      </c>
      <c r="N2649" t="s">
        <v>8299</v>
      </c>
      <c r="O2649" s="10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 s="10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10">
        <v>6</v>
      </c>
      <c r="M2650" t="b">
        <v>0</v>
      </c>
      <c r="N2650" t="s">
        <v>8299</v>
      </c>
      <c r="O2650" s="1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 s="1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0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10">
        <v>3</v>
      </c>
      <c r="M2651" t="b">
        <v>0</v>
      </c>
      <c r="N2651" t="s">
        <v>8299</v>
      </c>
      <c r="O2651" s="10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 s="10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0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10">
        <v>5</v>
      </c>
      <c r="M2652" t="b">
        <v>0</v>
      </c>
      <c r="N2652" t="s">
        <v>8299</v>
      </c>
      <c r="O2652" s="10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 s="10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0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10">
        <v>17</v>
      </c>
      <c r="M2653" t="b">
        <v>0</v>
      </c>
      <c r="N2653" t="s">
        <v>8299</v>
      </c>
      <c r="O2653" s="10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 s="10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0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10">
        <v>11</v>
      </c>
      <c r="M2654" t="b">
        <v>0</v>
      </c>
      <c r="N2654" t="s">
        <v>8299</v>
      </c>
      <c r="O2654" s="10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 s="10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0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10">
        <v>70</v>
      </c>
      <c r="M2655" t="b">
        <v>0</v>
      </c>
      <c r="N2655" t="s">
        <v>8299</v>
      </c>
      <c r="O2655" s="10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 s="10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0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10">
        <v>6</v>
      </c>
      <c r="M2656" t="b">
        <v>0</v>
      </c>
      <c r="N2656" t="s">
        <v>8299</v>
      </c>
      <c r="O2656" s="10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 s="10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0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10">
        <v>43</v>
      </c>
      <c r="M2657" t="b">
        <v>0</v>
      </c>
      <c r="N2657" t="s">
        <v>8299</v>
      </c>
      <c r="O2657" s="10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 s="10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0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10">
        <v>152</v>
      </c>
      <c r="M2658" t="b">
        <v>0</v>
      </c>
      <c r="N2658" t="s">
        <v>8299</v>
      </c>
      <c r="O2658" s="10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 s="10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0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10">
        <v>59</v>
      </c>
      <c r="M2659" t="b">
        <v>0</v>
      </c>
      <c r="N2659" t="s">
        <v>8299</v>
      </c>
      <c r="O2659" s="10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 s="10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10">
        <v>4</v>
      </c>
      <c r="M2660" t="b">
        <v>0</v>
      </c>
      <c r="N2660" t="s">
        <v>8299</v>
      </c>
      <c r="O2660" s="1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 s="1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0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10">
        <v>10</v>
      </c>
      <c r="M2661" t="b">
        <v>0</v>
      </c>
      <c r="N2661" t="s">
        <v>8299</v>
      </c>
      <c r="O2661" s="10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 s="10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0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10">
        <v>5</v>
      </c>
      <c r="M2662" t="b">
        <v>0</v>
      </c>
      <c r="N2662" t="s">
        <v>8299</v>
      </c>
      <c r="O2662" s="10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 s="10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0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10">
        <v>60</v>
      </c>
      <c r="M2663" t="b">
        <v>1</v>
      </c>
      <c r="N2663" t="s">
        <v>8300</v>
      </c>
      <c r="O2663" s="10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 s="10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0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10">
        <v>80</v>
      </c>
      <c r="M2664" t="b">
        <v>1</v>
      </c>
      <c r="N2664" t="s">
        <v>8300</v>
      </c>
      <c r="O2664" s="10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 s="10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0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10">
        <v>56</v>
      </c>
      <c r="M2665" t="b">
        <v>1</v>
      </c>
      <c r="N2665" t="s">
        <v>8300</v>
      </c>
      <c r="O2665" s="10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 s="10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0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10">
        <v>104</v>
      </c>
      <c r="M2666" t="b">
        <v>1</v>
      </c>
      <c r="N2666" t="s">
        <v>8300</v>
      </c>
      <c r="O2666" s="10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 s="10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0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10">
        <v>46</v>
      </c>
      <c r="M2667" t="b">
        <v>1</v>
      </c>
      <c r="N2667" t="s">
        <v>8300</v>
      </c>
      <c r="O2667" s="10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 s="10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0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10">
        <v>206</v>
      </c>
      <c r="M2668" t="b">
        <v>1</v>
      </c>
      <c r="N2668" t="s">
        <v>8300</v>
      </c>
      <c r="O2668" s="10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 s="10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0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10">
        <v>18</v>
      </c>
      <c r="M2669" t="b">
        <v>1</v>
      </c>
      <c r="N2669" t="s">
        <v>8300</v>
      </c>
      <c r="O2669" s="10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 s="10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10">
        <v>28</v>
      </c>
      <c r="M2670" t="b">
        <v>1</v>
      </c>
      <c r="N2670" t="s">
        <v>8300</v>
      </c>
      <c r="O2670" s="1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 s="1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0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10">
        <v>11</v>
      </c>
      <c r="M2671" t="b">
        <v>1</v>
      </c>
      <c r="N2671" t="s">
        <v>8300</v>
      </c>
      <c r="O2671" s="10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 s="10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0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10">
        <v>60</v>
      </c>
      <c r="M2672" t="b">
        <v>0</v>
      </c>
      <c r="N2672" t="s">
        <v>8300</v>
      </c>
      <c r="O2672" s="10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 s="10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0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10">
        <v>84</v>
      </c>
      <c r="M2673" t="b">
        <v>0</v>
      </c>
      <c r="N2673" t="s">
        <v>8300</v>
      </c>
      <c r="O2673" s="10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 s="10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0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10">
        <v>47</v>
      </c>
      <c r="M2674" t="b">
        <v>0</v>
      </c>
      <c r="N2674" t="s">
        <v>8300</v>
      </c>
      <c r="O2674" s="10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 s="10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0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10">
        <v>66</v>
      </c>
      <c r="M2675" t="b">
        <v>0</v>
      </c>
      <c r="N2675" t="s">
        <v>8300</v>
      </c>
      <c r="O2675" s="10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 s="10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0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10">
        <v>171</v>
      </c>
      <c r="M2676" t="b">
        <v>0</v>
      </c>
      <c r="N2676" t="s">
        <v>8300</v>
      </c>
      <c r="O2676" s="10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 s="10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0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10">
        <v>29</v>
      </c>
      <c r="M2677" t="b">
        <v>0</v>
      </c>
      <c r="N2677" t="s">
        <v>8300</v>
      </c>
      <c r="O2677" s="10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 s="10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0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10">
        <v>9</v>
      </c>
      <c r="M2678" t="b">
        <v>0</v>
      </c>
      <c r="N2678" t="s">
        <v>8300</v>
      </c>
      <c r="O2678" s="10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 s="10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0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10">
        <v>27</v>
      </c>
      <c r="M2679" t="b">
        <v>0</v>
      </c>
      <c r="N2679" t="s">
        <v>8300</v>
      </c>
      <c r="O2679" s="10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 s="10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10">
        <v>2</v>
      </c>
      <c r="M2680" t="b">
        <v>0</v>
      </c>
      <c r="N2680" t="s">
        <v>8300</v>
      </c>
      <c r="O2680" s="1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 s="1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0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10">
        <v>3</v>
      </c>
      <c r="M2681" t="b">
        <v>0</v>
      </c>
      <c r="N2681" t="s">
        <v>8300</v>
      </c>
      <c r="O2681" s="10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 s="10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0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10">
        <v>4</v>
      </c>
      <c r="M2682" t="b">
        <v>0</v>
      </c>
      <c r="N2682" t="s">
        <v>8300</v>
      </c>
      <c r="O2682" s="10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 s="10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0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10">
        <v>2</v>
      </c>
      <c r="M2683" t="b">
        <v>0</v>
      </c>
      <c r="N2683" t="s">
        <v>8282</v>
      </c>
      <c r="O2683" s="10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 s="10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0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10">
        <v>20</v>
      </c>
      <c r="M2684" t="b">
        <v>0</v>
      </c>
      <c r="N2684" t="s">
        <v>8282</v>
      </c>
      <c r="O2684" s="10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 s="10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0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10">
        <v>3</v>
      </c>
      <c r="M2685" t="b">
        <v>0</v>
      </c>
      <c r="N2685" t="s">
        <v>8282</v>
      </c>
      <c r="O2685" s="10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 s="10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0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10">
        <v>4</v>
      </c>
      <c r="M2686" t="b">
        <v>0</v>
      </c>
      <c r="N2686" t="s">
        <v>8282</v>
      </c>
      <c r="O2686" s="10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 s="10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0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10">
        <v>1</v>
      </c>
      <c r="M2687" t="b">
        <v>0</v>
      </c>
      <c r="N2687" t="s">
        <v>8282</v>
      </c>
      <c r="O2687" s="10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 s="10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0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10">
        <v>0</v>
      </c>
      <c r="M2688" t="b">
        <v>0</v>
      </c>
      <c r="N2688" t="s">
        <v>8282</v>
      </c>
      <c r="O2688" s="10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 s="10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0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10">
        <v>0</v>
      </c>
      <c r="M2689" t="b">
        <v>0</v>
      </c>
      <c r="N2689" t="s">
        <v>8282</v>
      </c>
      <c r="O2689" s="10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 s="10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10">
        <v>14</v>
      </c>
      <c r="M2690" t="b">
        <v>0</v>
      </c>
      <c r="N2690" t="s">
        <v>8282</v>
      </c>
      <c r="O2690" s="10">
        <f t="shared" ref="O2690:O2753" si="210">ROUND(E2690/D2690*100, )</f>
        <v>0</v>
      </c>
      <c r="P2690" s="1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 s="1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0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10">
        <v>1</v>
      </c>
      <c r="M2691" t="b">
        <v>0</v>
      </c>
      <c r="N2691" t="s">
        <v>8282</v>
      </c>
      <c r="O2691" s="10">
        <f t="shared" si="210"/>
        <v>0</v>
      </c>
      <c r="P2691" s="10">
        <f t="shared" ref="P2691:P2754" si="211">IFERROR(ROUND(E2691/L2691, 2), 0)</f>
        <v>1</v>
      </c>
      <c r="Q2691" s="12" t="s">
        <v>8334</v>
      </c>
      <c r="R2691" t="s">
        <v>8335</v>
      </c>
      <c r="S2691" s="17">
        <f t="shared" ref="S2691:S2754" si="212">(((J2691/60)/60)/24)+DATE(1970, 1, 1)</f>
        <v>42551.961689814809</v>
      </c>
      <c r="T2691" s="17">
        <f t="shared" ref="T2691:T2754" si="213">(((I2691/60)/60)/24)+DATE(1970, 1, 1)</f>
        <v>42581.961689814809</v>
      </c>
      <c r="U2691" s="10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0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10">
        <v>118</v>
      </c>
      <c r="M2692" t="b">
        <v>0</v>
      </c>
      <c r="N2692" t="s">
        <v>8282</v>
      </c>
      <c r="O2692" s="10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 s="10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0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10">
        <v>2</v>
      </c>
      <c r="M2693" t="b">
        <v>0</v>
      </c>
      <c r="N2693" t="s">
        <v>8282</v>
      </c>
      <c r="O2693" s="10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 s="10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0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10">
        <v>1</v>
      </c>
      <c r="M2694" t="b">
        <v>0</v>
      </c>
      <c r="N2694" t="s">
        <v>8282</v>
      </c>
      <c r="O2694" s="10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 s="10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0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10">
        <v>3</v>
      </c>
      <c r="M2695" t="b">
        <v>0</v>
      </c>
      <c r="N2695" t="s">
        <v>8282</v>
      </c>
      <c r="O2695" s="10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 s="10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0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10">
        <v>1</v>
      </c>
      <c r="M2696" t="b">
        <v>0</v>
      </c>
      <c r="N2696" t="s">
        <v>8282</v>
      </c>
      <c r="O2696" s="10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 s="10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0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10">
        <v>3</v>
      </c>
      <c r="M2697" t="b">
        <v>0</v>
      </c>
      <c r="N2697" t="s">
        <v>8282</v>
      </c>
      <c r="O2697" s="10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 s="10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0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10">
        <v>38</v>
      </c>
      <c r="M2698" t="b">
        <v>0</v>
      </c>
      <c r="N2698" t="s">
        <v>8282</v>
      </c>
      <c r="O2698" s="10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 s="10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0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10">
        <v>52</v>
      </c>
      <c r="M2699" t="b">
        <v>0</v>
      </c>
      <c r="N2699" t="s">
        <v>8282</v>
      </c>
      <c r="O2699" s="10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 s="10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10">
        <v>2</v>
      </c>
      <c r="M2700" t="b">
        <v>0</v>
      </c>
      <c r="N2700" t="s">
        <v>8282</v>
      </c>
      <c r="O2700" s="1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 s="1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0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10">
        <v>0</v>
      </c>
      <c r="M2701" t="b">
        <v>0</v>
      </c>
      <c r="N2701" t="s">
        <v>8282</v>
      </c>
      <c r="O2701" s="10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 s="10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0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10">
        <v>4</v>
      </c>
      <c r="M2702" t="b">
        <v>0</v>
      </c>
      <c r="N2702" t="s">
        <v>8282</v>
      </c>
      <c r="O2702" s="10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 s="10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0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10">
        <v>46</v>
      </c>
      <c r="M2703" t="b">
        <v>0</v>
      </c>
      <c r="N2703" t="s">
        <v>8301</v>
      </c>
      <c r="O2703" s="10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 s="10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0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10">
        <v>26</v>
      </c>
      <c r="M2704" t="b">
        <v>0</v>
      </c>
      <c r="N2704" t="s">
        <v>8301</v>
      </c>
      <c r="O2704" s="10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 s="10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0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10">
        <v>45</v>
      </c>
      <c r="M2705" t="b">
        <v>0</v>
      </c>
      <c r="N2705" t="s">
        <v>8301</v>
      </c>
      <c r="O2705" s="10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 s="10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0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10">
        <v>7</v>
      </c>
      <c r="M2706" t="b">
        <v>0</v>
      </c>
      <c r="N2706" t="s">
        <v>8301</v>
      </c>
      <c r="O2706" s="10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 s="10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0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10">
        <v>8</v>
      </c>
      <c r="M2707" t="b">
        <v>0</v>
      </c>
      <c r="N2707" t="s">
        <v>8301</v>
      </c>
      <c r="O2707" s="10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 s="10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0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10">
        <v>263</v>
      </c>
      <c r="M2708" t="b">
        <v>1</v>
      </c>
      <c r="N2708" t="s">
        <v>8301</v>
      </c>
      <c r="O2708" s="10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 s="10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0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10">
        <v>394</v>
      </c>
      <c r="M2709" t="b">
        <v>1</v>
      </c>
      <c r="N2709" t="s">
        <v>8301</v>
      </c>
      <c r="O2709" s="10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 s="10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10">
        <v>1049</v>
      </c>
      <c r="M2710" t="b">
        <v>1</v>
      </c>
      <c r="N2710" t="s">
        <v>8301</v>
      </c>
      <c r="O2710" s="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 s="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0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10">
        <v>308</v>
      </c>
      <c r="M2711" t="b">
        <v>1</v>
      </c>
      <c r="N2711" t="s">
        <v>8301</v>
      </c>
      <c r="O2711" s="10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 s="10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0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10">
        <v>1088</v>
      </c>
      <c r="M2712" t="b">
        <v>1</v>
      </c>
      <c r="N2712" t="s">
        <v>8301</v>
      </c>
      <c r="O2712" s="10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 s="10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0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10">
        <v>73</v>
      </c>
      <c r="M2713" t="b">
        <v>1</v>
      </c>
      <c r="N2713" t="s">
        <v>8301</v>
      </c>
      <c r="O2713" s="10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 s="10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0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10">
        <v>143</v>
      </c>
      <c r="M2714" t="b">
        <v>1</v>
      </c>
      <c r="N2714" t="s">
        <v>8301</v>
      </c>
      <c r="O2714" s="10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 s="10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0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10">
        <v>1420</v>
      </c>
      <c r="M2715" t="b">
        <v>1</v>
      </c>
      <c r="N2715" t="s">
        <v>8301</v>
      </c>
      <c r="O2715" s="10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 s="10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0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10">
        <v>305</v>
      </c>
      <c r="M2716" t="b">
        <v>1</v>
      </c>
      <c r="N2716" t="s">
        <v>8301</v>
      </c>
      <c r="O2716" s="10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 s="10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0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10">
        <v>551</v>
      </c>
      <c r="M2717" t="b">
        <v>1</v>
      </c>
      <c r="N2717" t="s">
        <v>8301</v>
      </c>
      <c r="O2717" s="10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 s="10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0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10">
        <v>187</v>
      </c>
      <c r="M2718" t="b">
        <v>1</v>
      </c>
      <c r="N2718" t="s">
        <v>8301</v>
      </c>
      <c r="O2718" s="10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 s="10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0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10">
        <v>325</v>
      </c>
      <c r="M2719" t="b">
        <v>1</v>
      </c>
      <c r="N2719" t="s">
        <v>8301</v>
      </c>
      <c r="O2719" s="10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 s="10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10">
        <v>148</v>
      </c>
      <c r="M2720" t="b">
        <v>1</v>
      </c>
      <c r="N2720" t="s">
        <v>8301</v>
      </c>
      <c r="O2720" s="1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 s="1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0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10">
        <v>69</v>
      </c>
      <c r="M2721" t="b">
        <v>1</v>
      </c>
      <c r="N2721" t="s">
        <v>8301</v>
      </c>
      <c r="O2721" s="10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 s="10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0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10">
        <v>173</v>
      </c>
      <c r="M2722" t="b">
        <v>1</v>
      </c>
      <c r="N2722" t="s">
        <v>8301</v>
      </c>
      <c r="O2722" s="10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 s="10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0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10">
        <v>269</v>
      </c>
      <c r="M2723" t="b">
        <v>1</v>
      </c>
      <c r="N2723" t="s">
        <v>8293</v>
      </c>
      <c r="O2723" s="10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 s="10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0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10">
        <v>185</v>
      </c>
      <c r="M2724" t="b">
        <v>1</v>
      </c>
      <c r="N2724" t="s">
        <v>8293</v>
      </c>
      <c r="O2724" s="10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 s="10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0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10">
        <v>176</v>
      </c>
      <c r="M2725" t="b">
        <v>1</v>
      </c>
      <c r="N2725" t="s">
        <v>8293</v>
      </c>
      <c r="O2725" s="10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 s="10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0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10">
        <v>1019</v>
      </c>
      <c r="M2726" t="b">
        <v>1</v>
      </c>
      <c r="N2726" t="s">
        <v>8293</v>
      </c>
      <c r="O2726" s="10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 s="10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0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10">
        <v>113</v>
      </c>
      <c r="M2727" t="b">
        <v>1</v>
      </c>
      <c r="N2727" t="s">
        <v>8293</v>
      </c>
      <c r="O2727" s="10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 s="10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0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10">
        <v>404</v>
      </c>
      <c r="M2728" t="b">
        <v>1</v>
      </c>
      <c r="N2728" t="s">
        <v>8293</v>
      </c>
      <c r="O2728" s="10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 s="10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0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10">
        <v>707</v>
      </c>
      <c r="M2729" t="b">
        <v>1</v>
      </c>
      <c r="N2729" t="s">
        <v>8293</v>
      </c>
      <c r="O2729" s="10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 s="10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10">
        <v>392</v>
      </c>
      <c r="M2730" t="b">
        <v>1</v>
      </c>
      <c r="N2730" t="s">
        <v>8293</v>
      </c>
      <c r="O2730" s="1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 s="1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0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10">
        <v>23</v>
      </c>
      <c r="M2731" t="b">
        <v>1</v>
      </c>
      <c r="N2731" t="s">
        <v>8293</v>
      </c>
      <c r="O2731" s="10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 s="10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0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10">
        <v>682</v>
      </c>
      <c r="M2732" t="b">
        <v>1</v>
      </c>
      <c r="N2732" t="s">
        <v>8293</v>
      </c>
      <c r="O2732" s="10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 s="10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0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10">
        <v>37</v>
      </c>
      <c r="M2733" t="b">
        <v>1</v>
      </c>
      <c r="N2733" t="s">
        <v>8293</v>
      </c>
      <c r="O2733" s="10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 s="10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0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10">
        <v>146</v>
      </c>
      <c r="M2734" t="b">
        <v>1</v>
      </c>
      <c r="N2734" t="s">
        <v>8293</v>
      </c>
      <c r="O2734" s="10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 s="10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0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10">
        <v>119</v>
      </c>
      <c r="M2735" t="b">
        <v>1</v>
      </c>
      <c r="N2735" t="s">
        <v>8293</v>
      </c>
      <c r="O2735" s="10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 s="10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0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10">
        <v>163</v>
      </c>
      <c r="M2736" t="b">
        <v>1</v>
      </c>
      <c r="N2736" t="s">
        <v>8293</v>
      </c>
      <c r="O2736" s="10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 s="10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0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10">
        <v>339</v>
      </c>
      <c r="M2737" t="b">
        <v>1</v>
      </c>
      <c r="N2737" t="s">
        <v>8293</v>
      </c>
      <c r="O2737" s="10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 s="10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0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10">
        <v>58</v>
      </c>
      <c r="M2738" t="b">
        <v>1</v>
      </c>
      <c r="N2738" t="s">
        <v>8293</v>
      </c>
      <c r="O2738" s="10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 s="10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0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10">
        <v>456</v>
      </c>
      <c r="M2739" t="b">
        <v>1</v>
      </c>
      <c r="N2739" t="s">
        <v>8293</v>
      </c>
      <c r="O2739" s="10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 s="10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10">
        <v>15</v>
      </c>
      <c r="M2740" t="b">
        <v>1</v>
      </c>
      <c r="N2740" t="s">
        <v>8293</v>
      </c>
      <c r="O2740" s="1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 s="1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0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10">
        <v>191</v>
      </c>
      <c r="M2741" t="b">
        <v>1</v>
      </c>
      <c r="N2741" t="s">
        <v>8293</v>
      </c>
      <c r="O2741" s="10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 s="10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0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10">
        <v>17</v>
      </c>
      <c r="M2742" t="b">
        <v>1</v>
      </c>
      <c r="N2742" t="s">
        <v>8293</v>
      </c>
      <c r="O2742" s="10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 s="10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0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10">
        <v>4</v>
      </c>
      <c r="M2743" t="b">
        <v>0</v>
      </c>
      <c r="N2743" t="s">
        <v>8302</v>
      </c>
      <c r="O2743" s="10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 s="10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0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10">
        <v>18</v>
      </c>
      <c r="M2744" t="b">
        <v>0</v>
      </c>
      <c r="N2744" t="s">
        <v>8302</v>
      </c>
      <c r="O2744" s="10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 s="10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0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10">
        <v>0</v>
      </c>
      <c r="M2745" t="b">
        <v>0</v>
      </c>
      <c r="N2745" t="s">
        <v>8302</v>
      </c>
      <c r="O2745" s="10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 s="10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0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10">
        <v>22</v>
      </c>
      <c r="M2746" t="b">
        <v>0</v>
      </c>
      <c r="N2746" t="s">
        <v>8302</v>
      </c>
      <c r="O2746" s="10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 s="10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0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10">
        <v>49</v>
      </c>
      <c r="M2747" t="b">
        <v>0</v>
      </c>
      <c r="N2747" t="s">
        <v>8302</v>
      </c>
      <c r="O2747" s="10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 s="10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0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10">
        <v>19</v>
      </c>
      <c r="M2748" t="b">
        <v>0</v>
      </c>
      <c r="N2748" t="s">
        <v>8302</v>
      </c>
      <c r="O2748" s="10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 s="10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0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10">
        <v>4</v>
      </c>
      <c r="M2749" t="b">
        <v>0</v>
      </c>
      <c r="N2749" t="s">
        <v>8302</v>
      </c>
      <c r="O2749" s="10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 s="10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10">
        <v>4</v>
      </c>
      <c r="M2750" t="b">
        <v>0</v>
      </c>
      <c r="N2750" t="s">
        <v>8302</v>
      </c>
      <c r="O2750" s="1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 s="1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0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10">
        <v>2</v>
      </c>
      <c r="M2751" t="b">
        <v>0</v>
      </c>
      <c r="N2751" t="s">
        <v>8302</v>
      </c>
      <c r="O2751" s="10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 s="10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0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10">
        <v>0</v>
      </c>
      <c r="M2752" t="b">
        <v>0</v>
      </c>
      <c r="N2752" t="s">
        <v>8302</v>
      </c>
      <c r="O2752" s="10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 s="10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0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10">
        <v>0</v>
      </c>
      <c r="M2753" t="b">
        <v>0</v>
      </c>
      <c r="N2753" t="s">
        <v>8302</v>
      </c>
      <c r="O2753" s="10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 s="10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0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10">
        <v>14</v>
      </c>
      <c r="M2754" t="b">
        <v>0</v>
      </c>
      <c r="N2754" t="s">
        <v>8302</v>
      </c>
      <c r="O2754" s="10">
        <f t="shared" ref="O2754:O2817" si="215">ROUND(E2754/D2754*100, )</f>
        <v>11</v>
      </c>
      <c r="P2754" s="10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 s="10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0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10">
        <v>8</v>
      </c>
      <c r="M2755" t="b">
        <v>0</v>
      </c>
      <c r="N2755" t="s">
        <v>8302</v>
      </c>
      <c r="O2755" s="10">
        <f t="shared" si="215"/>
        <v>19</v>
      </c>
      <c r="P2755" s="10">
        <f t="shared" ref="P2755:P2818" si="216">IFERROR(ROUND(E2755/L2755, 2), 0)</f>
        <v>47.5</v>
      </c>
      <c r="Q2755" s="12" t="s">
        <v>8320</v>
      </c>
      <c r="R2755" t="s">
        <v>8356</v>
      </c>
      <c r="S2755" s="17">
        <f t="shared" ref="S2755:S2818" si="217">(((J2755/60)/60)/24)+DATE(1970, 1, 1)</f>
        <v>41117.900729166664</v>
      </c>
      <c r="T2755" s="17">
        <f t="shared" ref="T2755:T2818" si="218">(((I2755/60)/60)/24)+DATE(1970, 1, 1)</f>
        <v>41147.900729166664</v>
      </c>
      <c r="U2755" s="10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0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10">
        <v>0</v>
      </c>
      <c r="M2756" t="b">
        <v>0</v>
      </c>
      <c r="N2756" t="s">
        <v>8302</v>
      </c>
      <c r="O2756" s="10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 s="10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0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10">
        <v>15</v>
      </c>
      <c r="M2757" t="b">
        <v>0</v>
      </c>
      <c r="N2757" t="s">
        <v>8302</v>
      </c>
      <c r="O2757" s="10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 s="10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0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10">
        <v>33</v>
      </c>
      <c r="M2758" t="b">
        <v>0</v>
      </c>
      <c r="N2758" t="s">
        <v>8302</v>
      </c>
      <c r="O2758" s="10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 s="10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0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10">
        <v>2</v>
      </c>
      <c r="M2759" t="b">
        <v>0</v>
      </c>
      <c r="N2759" t="s">
        <v>8302</v>
      </c>
      <c r="O2759" s="10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 s="10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10">
        <v>6</v>
      </c>
      <c r="M2760" t="b">
        <v>0</v>
      </c>
      <c r="N2760" t="s">
        <v>8302</v>
      </c>
      <c r="O2760" s="1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 s="1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0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10">
        <v>2</v>
      </c>
      <c r="M2761" t="b">
        <v>0</v>
      </c>
      <c r="N2761" t="s">
        <v>8302</v>
      </c>
      <c r="O2761" s="10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 s="10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0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10">
        <v>0</v>
      </c>
      <c r="M2762" t="b">
        <v>0</v>
      </c>
      <c r="N2762" t="s">
        <v>8302</v>
      </c>
      <c r="O2762" s="10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 s="10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0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10">
        <v>4</v>
      </c>
      <c r="M2763" t="b">
        <v>0</v>
      </c>
      <c r="N2763" t="s">
        <v>8302</v>
      </c>
      <c r="O2763" s="10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 s="10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0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10">
        <v>1</v>
      </c>
      <c r="M2764" t="b">
        <v>0</v>
      </c>
      <c r="N2764" t="s">
        <v>8302</v>
      </c>
      <c r="O2764" s="10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 s="10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0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10">
        <v>3</v>
      </c>
      <c r="M2765" t="b">
        <v>0</v>
      </c>
      <c r="N2765" t="s">
        <v>8302</v>
      </c>
      <c r="O2765" s="10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 s="10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0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10">
        <v>4</v>
      </c>
      <c r="M2766" t="b">
        <v>0</v>
      </c>
      <c r="N2766" t="s">
        <v>8302</v>
      </c>
      <c r="O2766" s="10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 s="10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0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10">
        <v>0</v>
      </c>
      <c r="M2767" t="b">
        <v>0</v>
      </c>
      <c r="N2767" t="s">
        <v>8302</v>
      </c>
      <c r="O2767" s="10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 s="10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0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10">
        <v>4</v>
      </c>
      <c r="M2768" t="b">
        <v>0</v>
      </c>
      <c r="N2768" t="s">
        <v>8302</v>
      </c>
      <c r="O2768" s="10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 s="10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0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10">
        <v>3</v>
      </c>
      <c r="M2769" t="b">
        <v>0</v>
      </c>
      <c r="N2769" t="s">
        <v>8302</v>
      </c>
      <c r="O2769" s="10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 s="10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10">
        <v>34</v>
      </c>
      <c r="M2770" t="b">
        <v>0</v>
      </c>
      <c r="N2770" t="s">
        <v>8302</v>
      </c>
      <c r="O2770" s="1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 s="1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0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10">
        <v>2</v>
      </c>
      <c r="M2771" t="b">
        <v>0</v>
      </c>
      <c r="N2771" t="s">
        <v>8302</v>
      </c>
      <c r="O2771" s="10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 s="10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0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10">
        <v>33</v>
      </c>
      <c r="M2772" t="b">
        <v>0</v>
      </c>
      <c r="N2772" t="s">
        <v>8302</v>
      </c>
      <c r="O2772" s="10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 s="10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0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10">
        <v>0</v>
      </c>
      <c r="M2773" t="b">
        <v>0</v>
      </c>
      <c r="N2773" t="s">
        <v>8302</v>
      </c>
      <c r="O2773" s="10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 s="10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0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10">
        <v>0</v>
      </c>
      <c r="M2774" t="b">
        <v>0</v>
      </c>
      <c r="N2774" t="s">
        <v>8302</v>
      </c>
      <c r="O2774" s="10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 s="10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0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10">
        <v>1</v>
      </c>
      <c r="M2775" t="b">
        <v>0</v>
      </c>
      <c r="N2775" t="s">
        <v>8302</v>
      </c>
      <c r="O2775" s="10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 s="10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0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10">
        <v>13</v>
      </c>
      <c r="M2776" t="b">
        <v>0</v>
      </c>
      <c r="N2776" t="s">
        <v>8302</v>
      </c>
      <c r="O2776" s="10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 s="10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0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10">
        <v>2</v>
      </c>
      <c r="M2777" t="b">
        <v>0</v>
      </c>
      <c r="N2777" t="s">
        <v>8302</v>
      </c>
      <c r="O2777" s="10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 s="10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0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10">
        <v>36</v>
      </c>
      <c r="M2778" t="b">
        <v>0</v>
      </c>
      <c r="N2778" t="s">
        <v>8302</v>
      </c>
      <c r="O2778" s="10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 s="10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0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10">
        <v>1</v>
      </c>
      <c r="M2779" t="b">
        <v>0</v>
      </c>
      <c r="N2779" t="s">
        <v>8302</v>
      </c>
      <c r="O2779" s="10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 s="10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10">
        <v>15</v>
      </c>
      <c r="M2780" t="b">
        <v>0</v>
      </c>
      <c r="N2780" t="s">
        <v>8302</v>
      </c>
      <c r="O2780" s="1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 s="1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0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10">
        <v>1</v>
      </c>
      <c r="M2781" t="b">
        <v>0</v>
      </c>
      <c r="N2781" t="s">
        <v>8302</v>
      </c>
      <c r="O2781" s="10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 s="10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0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10">
        <v>0</v>
      </c>
      <c r="M2782" t="b">
        <v>0</v>
      </c>
      <c r="N2782" t="s">
        <v>8302</v>
      </c>
      <c r="O2782" s="10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 s="10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0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10">
        <v>28</v>
      </c>
      <c r="M2783" t="b">
        <v>1</v>
      </c>
      <c r="N2783" t="s">
        <v>8269</v>
      </c>
      <c r="O2783" s="10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 s="10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0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10">
        <v>18</v>
      </c>
      <c r="M2784" t="b">
        <v>1</v>
      </c>
      <c r="N2784" t="s">
        <v>8269</v>
      </c>
      <c r="O2784" s="10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 s="10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0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10">
        <v>61</v>
      </c>
      <c r="M2785" t="b">
        <v>1</v>
      </c>
      <c r="N2785" t="s">
        <v>8269</v>
      </c>
      <c r="O2785" s="10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 s="10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0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10">
        <v>108</v>
      </c>
      <c r="M2786" t="b">
        <v>1</v>
      </c>
      <c r="N2786" t="s">
        <v>8269</v>
      </c>
      <c r="O2786" s="10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 s="10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0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10">
        <v>142</v>
      </c>
      <c r="M2787" t="b">
        <v>1</v>
      </c>
      <c r="N2787" t="s">
        <v>8269</v>
      </c>
      <c r="O2787" s="10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 s="10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0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10">
        <v>74</v>
      </c>
      <c r="M2788" t="b">
        <v>1</v>
      </c>
      <c r="N2788" t="s">
        <v>8269</v>
      </c>
      <c r="O2788" s="10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 s="10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0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10">
        <v>38</v>
      </c>
      <c r="M2789" t="b">
        <v>1</v>
      </c>
      <c r="N2789" t="s">
        <v>8269</v>
      </c>
      <c r="O2789" s="10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 s="10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10">
        <v>20</v>
      </c>
      <c r="M2790" t="b">
        <v>1</v>
      </c>
      <c r="N2790" t="s">
        <v>8269</v>
      </c>
      <c r="O2790" s="1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 s="1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0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10">
        <v>24</v>
      </c>
      <c r="M2791" t="b">
        <v>1</v>
      </c>
      <c r="N2791" t="s">
        <v>8269</v>
      </c>
      <c r="O2791" s="10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 s="10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0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10">
        <v>66</v>
      </c>
      <c r="M2792" t="b">
        <v>1</v>
      </c>
      <c r="N2792" t="s">
        <v>8269</v>
      </c>
      <c r="O2792" s="10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 s="10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0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10">
        <v>28</v>
      </c>
      <c r="M2793" t="b">
        <v>1</v>
      </c>
      <c r="N2793" t="s">
        <v>8269</v>
      </c>
      <c r="O2793" s="10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 s="10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0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10">
        <v>24</v>
      </c>
      <c r="M2794" t="b">
        <v>1</v>
      </c>
      <c r="N2794" t="s">
        <v>8269</v>
      </c>
      <c r="O2794" s="10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 s="10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0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10">
        <v>73</v>
      </c>
      <c r="M2795" t="b">
        <v>1</v>
      </c>
      <c r="N2795" t="s">
        <v>8269</v>
      </c>
      <c r="O2795" s="10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 s="10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0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10">
        <v>3</v>
      </c>
      <c r="M2796" t="b">
        <v>1</v>
      </c>
      <c r="N2796" t="s">
        <v>8269</v>
      </c>
      <c r="O2796" s="10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 s="10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0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10">
        <v>20</v>
      </c>
      <c r="M2797" t="b">
        <v>1</v>
      </c>
      <c r="N2797" t="s">
        <v>8269</v>
      </c>
      <c r="O2797" s="10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 s="10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0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10">
        <v>21</v>
      </c>
      <c r="M2798" t="b">
        <v>1</v>
      </c>
      <c r="N2798" t="s">
        <v>8269</v>
      </c>
      <c r="O2798" s="10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 s="10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0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10">
        <v>94</v>
      </c>
      <c r="M2799" t="b">
        <v>1</v>
      </c>
      <c r="N2799" t="s">
        <v>8269</v>
      </c>
      <c r="O2799" s="10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 s="10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10">
        <v>139</v>
      </c>
      <c r="M2800" t="b">
        <v>1</v>
      </c>
      <c r="N2800" t="s">
        <v>8269</v>
      </c>
      <c r="O2800" s="1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 s="1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0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10">
        <v>130</v>
      </c>
      <c r="M2801" t="b">
        <v>1</v>
      </c>
      <c r="N2801" t="s">
        <v>8269</v>
      </c>
      <c r="O2801" s="10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 s="10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0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10">
        <v>31</v>
      </c>
      <c r="M2802" t="b">
        <v>1</v>
      </c>
      <c r="N2802" t="s">
        <v>8269</v>
      </c>
      <c r="O2802" s="10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 s="10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0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10">
        <v>13</v>
      </c>
      <c r="M2803" t="b">
        <v>1</v>
      </c>
      <c r="N2803" t="s">
        <v>8269</v>
      </c>
      <c r="O2803" s="10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 s="10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0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10">
        <v>90</v>
      </c>
      <c r="M2804" t="b">
        <v>1</v>
      </c>
      <c r="N2804" t="s">
        <v>8269</v>
      </c>
      <c r="O2804" s="10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 s="10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0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10">
        <v>141</v>
      </c>
      <c r="M2805" t="b">
        <v>1</v>
      </c>
      <c r="N2805" t="s">
        <v>8269</v>
      </c>
      <c r="O2805" s="10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 s="10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0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10">
        <v>23</v>
      </c>
      <c r="M2806" t="b">
        <v>1</v>
      </c>
      <c r="N2806" t="s">
        <v>8269</v>
      </c>
      <c r="O2806" s="10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 s="10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0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10">
        <v>18</v>
      </c>
      <c r="M2807" t="b">
        <v>1</v>
      </c>
      <c r="N2807" t="s">
        <v>8269</v>
      </c>
      <c r="O2807" s="10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 s="10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0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10">
        <v>76</v>
      </c>
      <c r="M2808" t="b">
        <v>1</v>
      </c>
      <c r="N2808" t="s">
        <v>8269</v>
      </c>
      <c r="O2808" s="10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 s="10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0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10">
        <v>93</v>
      </c>
      <c r="M2809" t="b">
        <v>1</v>
      </c>
      <c r="N2809" t="s">
        <v>8269</v>
      </c>
      <c r="O2809" s="10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 s="10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10">
        <v>69</v>
      </c>
      <c r="M2810" t="b">
        <v>1</v>
      </c>
      <c r="N2810" t="s">
        <v>8269</v>
      </c>
      <c r="O2810" s="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 s="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0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10">
        <v>21</v>
      </c>
      <c r="M2811" t="b">
        <v>1</v>
      </c>
      <c r="N2811" t="s">
        <v>8269</v>
      </c>
      <c r="O2811" s="10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 s="10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0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10">
        <v>57</v>
      </c>
      <c r="M2812" t="b">
        <v>1</v>
      </c>
      <c r="N2812" t="s">
        <v>8269</v>
      </c>
      <c r="O2812" s="10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 s="10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0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10">
        <v>108</v>
      </c>
      <c r="M2813" t="b">
        <v>1</v>
      </c>
      <c r="N2813" t="s">
        <v>8269</v>
      </c>
      <c r="O2813" s="10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 s="10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0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10">
        <v>83</v>
      </c>
      <c r="M2814" t="b">
        <v>1</v>
      </c>
      <c r="N2814" t="s">
        <v>8269</v>
      </c>
      <c r="O2814" s="10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 s="10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0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10">
        <v>96</v>
      </c>
      <c r="M2815" t="b">
        <v>1</v>
      </c>
      <c r="N2815" t="s">
        <v>8269</v>
      </c>
      <c r="O2815" s="10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 s="10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0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10">
        <v>64</v>
      </c>
      <c r="M2816" t="b">
        <v>1</v>
      </c>
      <c r="N2816" t="s">
        <v>8269</v>
      </c>
      <c r="O2816" s="10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 s="10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0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10">
        <v>14</v>
      </c>
      <c r="M2817" t="b">
        <v>1</v>
      </c>
      <c r="N2817" t="s">
        <v>8269</v>
      </c>
      <c r="O2817" s="10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 s="10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0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10">
        <v>169</v>
      </c>
      <c r="M2818" t="b">
        <v>1</v>
      </c>
      <c r="N2818" t="s">
        <v>8269</v>
      </c>
      <c r="O2818" s="10">
        <f t="shared" ref="O2818:O2881" si="220">ROUND(E2818/D2818*100, )</f>
        <v>142</v>
      </c>
      <c r="P2818" s="10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 s="10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0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10">
        <v>33</v>
      </c>
      <c r="M2819" t="b">
        <v>1</v>
      </c>
      <c r="N2819" t="s">
        <v>8269</v>
      </c>
      <c r="O2819" s="10">
        <f t="shared" si="220"/>
        <v>130</v>
      </c>
      <c r="P2819" s="10">
        <f t="shared" ref="P2819:P2882" si="221">IFERROR(ROUND(E2819/L2819, 2), 0)</f>
        <v>23.64</v>
      </c>
      <c r="Q2819" s="12" t="s">
        <v>8315</v>
      </c>
      <c r="R2819" t="s">
        <v>8316</v>
      </c>
      <c r="S2819" s="17">
        <f t="shared" ref="S2819:S2882" si="222">(((J2819/60)/60)/24)+DATE(1970, 1, 1)</f>
        <v>42023.634976851856</v>
      </c>
      <c r="T2819" s="17">
        <f t="shared" ref="T2819:T2882" si="223">(((I2819/60)/60)/24)+DATE(1970, 1, 1)</f>
        <v>42063.634976851856</v>
      </c>
      <c r="U2819" s="10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10">
        <v>102</v>
      </c>
      <c r="M2820" t="b">
        <v>1</v>
      </c>
      <c r="N2820" t="s">
        <v>8269</v>
      </c>
      <c r="O2820" s="1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 s="1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0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10">
        <v>104</v>
      </c>
      <c r="M2821" t="b">
        <v>1</v>
      </c>
      <c r="N2821" t="s">
        <v>8269</v>
      </c>
      <c r="O2821" s="10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 s="10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0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10">
        <v>20</v>
      </c>
      <c r="M2822" t="b">
        <v>1</v>
      </c>
      <c r="N2822" t="s">
        <v>8269</v>
      </c>
      <c r="O2822" s="10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 s="10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0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10">
        <v>35</v>
      </c>
      <c r="M2823" t="b">
        <v>1</v>
      </c>
      <c r="N2823" t="s">
        <v>8269</v>
      </c>
      <c r="O2823" s="10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 s="10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0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10">
        <v>94</v>
      </c>
      <c r="M2824" t="b">
        <v>1</v>
      </c>
      <c r="N2824" t="s">
        <v>8269</v>
      </c>
      <c r="O2824" s="10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 s="10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0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10">
        <v>14</v>
      </c>
      <c r="M2825" t="b">
        <v>1</v>
      </c>
      <c r="N2825" t="s">
        <v>8269</v>
      </c>
      <c r="O2825" s="10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 s="10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0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10">
        <v>15</v>
      </c>
      <c r="M2826" t="b">
        <v>1</v>
      </c>
      <c r="N2826" t="s">
        <v>8269</v>
      </c>
      <c r="O2826" s="10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 s="10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0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10">
        <v>51</v>
      </c>
      <c r="M2827" t="b">
        <v>1</v>
      </c>
      <c r="N2827" t="s">
        <v>8269</v>
      </c>
      <c r="O2827" s="10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 s="10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0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10">
        <v>19</v>
      </c>
      <c r="M2828" t="b">
        <v>1</v>
      </c>
      <c r="N2828" t="s">
        <v>8269</v>
      </c>
      <c r="O2828" s="10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 s="10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0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10">
        <v>23</v>
      </c>
      <c r="M2829" t="b">
        <v>1</v>
      </c>
      <c r="N2829" t="s">
        <v>8269</v>
      </c>
      <c r="O2829" s="10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 s="10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10">
        <v>97</v>
      </c>
      <c r="M2830" t="b">
        <v>1</v>
      </c>
      <c r="N2830" t="s">
        <v>8269</v>
      </c>
      <c r="O2830" s="1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 s="1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0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10">
        <v>76</v>
      </c>
      <c r="M2831" t="b">
        <v>1</v>
      </c>
      <c r="N2831" t="s">
        <v>8269</v>
      </c>
      <c r="O2831" s="10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 s="10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0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10">
        <v>11</v>
      </c>
      <c r="M2832" t="b">
        <v>1</v>
      </c>
      <c r="N2832" t="s">
        <v>8269</v>
      </c>
      <c r="O2832" s="10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 s="10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0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10">
        <v>52</v>
      </c>
      <c r="M2833" t="b">
        <v>1</v>
      </c>
      <c r="N2833" t="s">
        <v>8269</v>
      </c>
      <c r="O2833" s="10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 s="10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0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10">
        <v>95</v>
      </c>
      <c r="M2834" t="b">
        <v>1</v>
      </c>
      <c r="N2834" t="s">
        <v>8269</v>
      </c>
      <c r="O2834" s="10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 s="10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0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10">
        <v>35</v>
      </c>
      <c r="M2835" t="b">
        <v>1</v>
      </c>
      <c r="N2835" t="s">
        <v>8269</v>
      </c>
      <c r="O2835" s="10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 s="10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0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10">
        <v>21</v>
      </c>
      <c r="M2836" t="b">
        <v>1</v>
      </c>
      <c r="N2836" t="s">
        <v>8269</v>
      </c>
      <c r="O2836" s="10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 s="10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0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10">
        <v>93</v>
      </c>
      <c r="M2837" t="b">
        <v>1</v>
      </c>
      <c r="N2837" t="s">
        <v>8269</v>
      </c>
      <c r="O2837" s="10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 s="10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0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10">
        <v>11</v>
      </c>
      <c r="M2838" t="b">
        <v>1</v>
      </c>
      <c r="N2838" t="s">
        <v>8269</v>
      </c>
      <c r="O2838" s="10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 s="10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0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10">
        <v>21</v>
      </c>
      <c r="M2839" t="b">
        <v>1</v>
      </c>
      <c r="N2839" t="s">
        <v>8269</v>
      </c>
      <c r="O2839" s="10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 s="10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10">
        <v>54</v>
      </c>
      <c r="M2840" t="b">
        <v>1</v>
      </c>
      <c r="N2840" t="s">
        <v>8269</v>
      </c>
      <c r="O2840" s="1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 s="1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0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10">
        <v>31</v>
      </c>
      <c r="M2841" t="b">
        <v>1</v>
      </c>
      <c r="N2841" t="s">
        <v>8269</v>
      </c>
      <c r="O2841" s="10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 s="10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0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10">
        <v>132</v>
      </c>
      <c r="M2842" t="b">
        <v>1</v>
      </c>
      <c r="N2842" t="s">
        <v>8269</v>
      </c>
      <c r="O2842" s="10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 s="10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0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10">
        <v>1</v>
      </c>
      <c r="M2843" t="b">
        <v>0</v>
      </c>
      <c r="N2843" t="s">
        <v>8269</v>
      </c>
      <c r="O2843" s="10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 s="10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0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10">
        <v>0</v>
      </c>
      <c r="M2844" t="b">
        <v>0</v>
      </c>
      <c r="N2844" t="s">
        <v>8269</v>
      </c>
      <c r="O2844" s="10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 s="10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0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10">
        <v>0</v>
      </c>
      <c r="M2845" t="b">
        <v>0</v>
      </c>
      <c r="N2845" t="s">
        <v>8269</v>
      </c>
      <c r="O2845" s="10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 s="10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0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10">
        <v>1</v>
      </c>
      <c r="M2846" t="b">
        <v>0</v>
      </c>
      <c r="N2846" t="s">
        <v>8269</v>
      </c>
      <c r="O2846" s="10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 s="10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0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10">
        <v>39</v>
      </c>
      <c r="M2847" t="b">
        <v>0</v>
      </c>
      <c r="N2847" t="s">
        <v>8269</v>
      </c>
      <c r="O2847" s="10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 s="10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0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10">
        <v>0</v>
      </c>
      <c r="M2848" t="b">
        <v>0</v>
      </c>
      <c r="N2848" t="s">
        <v>8269</v>
      </c>
      <c r="O2848" s="10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 s="10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0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10">
        <v>0</v>
      </c>
      <c r="M2849" t="b">
        <v>0</v>
      </c>
      <c r="N2849" t="s">
        <v>8269</v>
      </c>
      <c r="O2849" s="10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 s="10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10">
        <v>3</v>
      </c>
      <c r="M2850" t="b">
        <v>0</v>
      </c>
      <c r="N2850" t="s">
        <v>8269</v>
      </c>
      <c r="O2850" s="1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 s="1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0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10">
        <v>1</v>
      </c>
      <c r="M2851" t="b">
        <v>0</v>
      </c>
      <c r="N2851" t="s">
        <v>8269</v>
      </c>
      <c r="O2851" s="10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 s="10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0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10">
        <v>13</v>
      </c>
      <c r="M2852" t="b">
        <v>0</v>
      </c>
      <c r="N2852" t="s">
        <v>8269</v>
      </c>
      <c r="O2852" s="10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 s="10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0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10">
        <v>0</v>
      </c>
      <c r="M2853" t="b">
        <v>0</v>
      </c>
      <c r="N2853" t="s">
        <v>8269</v>
      </c>
      <c r="O2853" s="10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 s="10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0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10">
        <v>6</v>
      </c>
      <c r="M2854" t="b">
        <v>0</v>
      </c>
      <c r="N2854" t="s">
        <v>8269</v>
      </c>
      <c r="O2854" s="10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 s="10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0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10">
        <v>0</v>
      </c>
      <c r="M2855" t="b">
        <v>0</v>
      </c>
      <c r="N2855" t="s">
        <v>8269</v>
      </c>
      <c r="O2855" s="10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 s="10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0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10">
        <v>14</v>
      </c>
      <c r="M2856" t="b">
        <v>0</v>
      </c>
      <c r="N2856" t="s">
        <v>8269</v>
      </c>
      <c r="O2856" s="10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 s="10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0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10">
        <v>5</v>
      </c>
      <c r="M2857" t="b">
        <v>0</v>
      </c>
      <c r="N2857" t="s">
        <v>8269</v>
      </c>
      <c r="O2857" s="10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 s="10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0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10">
        <v>6</v>
      </c>
      <c r="M2858" t="b">
        <v>0</v>
      </c>
      <c r="N2858" t="s">
        <v>8269</v>
      </c>
      <c r="O2858" s="10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 s="10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0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10">
        <v>15</v>
      </c>
      <c r="M2859" t="b">
        <v>0</v>
      </c>
      <c r="N2859" t="s">
        <v>8269</v>
      </c>
      <c r="O2859" s="10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 s="10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10">
        <v>0</v>
      </c>
      <c r="M2860" t="b">
        <v>0</v>
      </c>
      <c r="N2860" t="s">
        <v>8269</v>
      </c>
      <c r="O2860" s="1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 s="1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0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10">
        <v>1</v>
      </c>
      <c r="M2861" t="b">
        <v>0</v>
      </c>
      <c r="N2861" t="s">
        <v>8269</v>
      </c>
      <c r="O2861" s="10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 s="10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0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10">
        <v>9</v>
      </c>
      <c r="M2862" t="b">
        <v>0</v>
      </c>
      <c r="N2862" t="s">
        <v>8269</v>
      </c>
      <c r="O2862" s="10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 s="10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0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10">
        <v>3</v>
      </c>
      <c r="M2863" t="b">
        <v>0</v>
      </c>
      <c r="N2863" t="s">
        <v>8269</v>
      </c>
      <c r="O2863" s="10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 s="10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0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10">
        <v>3</v>
      </c>
      <c r="M2864" t="b">
        <v>0</v>
      </c>
      <c r="N2864" t="s">
        <v>8269</v>
      </c>
      <c r="O2864" s="10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 s="10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0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10">
        <v>1</v>
      </c>
      <c r="M2865" t="b">
        <v>0</v>
      </c>
      <c r="N2865" t="s">
        <v>8269</v>
      </c>
      <c r="O2865" s="10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 s="10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0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10">
        <v>3</v>
      </c>
      <c r="M2866" t="b">
        <v>0</v>
      </c>
      <c r="N2866" t="s">
        <v>8269</v>
      </c>
      <c r="O2866" s="10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 s="10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0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10">
        <v>0</v>
      </c>
      <c r="M2867" t="b">
        <v>0</v>
      </c>
      <c r="N2867" t="s">
        <v>8269</v>
      </c>
      <c r="O2867" s="10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 s="10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0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10">
        <v>2</v>
      </c>
      <c r="M2868" t="b">
        <v>0</v>
      </c>
      <c r="N2868" t="s">
        <v>8269</v>
      </c>
      <c r="O2868" s="10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 s="10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0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10">
        <v>10</v>
      </c>
      <c r="M2869" t="b">
        <v>0</v>
      </c>
      <c r="N2869" t="s">
        <v>8269</v>
      </c>
      <c r="O2869" s="10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 s="10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10">
        <v>60</v>
      </c>
      <c r="M2870" t="b">
        <v>0</v>
      </c>
      <c r="N2870" t="s">
        <v>8269</v>
      </c>
      <c r="O2870" s="1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 s="1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0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10">
        <v>5</v>
      </c>
      <c r="M2871" t="b">
        <v>0</v>
      </c>
      <c r="N2871" t="s">
        <v>8269</v>
      </c>
      <c r="O2871" s="10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 s="10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0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10">
        <v>9</v>
      </c>
      <c r="M2872" t="b">
        <v>0</v>
      </c>
      <c r="N2872" t="s">
        <v>8269</v>
      </c>
      <c r="O2872" s="10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 s="10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0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10">
        <v>13</v>
      </c>
      <c r="M2873" t="b">
        <v>0</v>
      </c>
      <c r="N2873" t="s">
        <v>8269</v>
      </c>
      <c r="O2873" s="10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 s="10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0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10">
        <v>0</v>
      </c>
      <c r="M2874" t="b">
        <v>0</v>
      </c>
      <c r="N2874" t="s">
        <v>8269</v>
      </c>
      <c r="O2874" s="10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 s="10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0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10">
        <v>8</v>
      </c>
      <c r="M2875" t="b">
        <v>0</v>
      </c>
      <c r="N2875" t="s">
        <v>8269</v>
      </c>
      <c r="O2875" s="10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 s="10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0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10">
        <v>3</v>
      </c>
      <c r="M2876" t="b">
        <v>0</v>
      </c>
      <c r="N2876" t="s">
        <v>8269</v>
      </c>
      <c r="O2876" s="10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 s="10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0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10">
        <v>3</v>
      </c>
      <c r="M2877" t="b">
        <v>0</v>
      </c>
      <c r="N2877" t="s">
        <v>8269</v>
      </c>
      <c r="O2877" s="10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 s="10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0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10">
        <v>0</v>
      </c>
      <c r="M2878" t="b">
        <v>0</v>
      </c>
      <c r="N2878" t="s">
        <v>8269</v>
      </c>
      <c r="O2878" s="10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 s="10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0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10">
        <v>6</v>
      </c>
      <c r="M2879" t="b">
        <v>0</v>
      </c>
      <c r="N2879" t="s">
        <v>8269</v>
      </c>
      <c r="O2879" s="10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 s="10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10">
        <v>4</v>
      </c>
      <c r="M2880" t="b">
        <v>0</v>
      </c>
      <c r="N2880" t="s">
        <v>8269</v>
      </c>
      <c r="O2880" s="1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 s="1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0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10">
        <v>1</v>
      </c>
      <c r="M2881" t="b">
        <v>0</v>
      </c>
      <c r="N2881" t="s">
        <v>8269</v>
      </c>
      <c r="O2881" s="10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 s="10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0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10">
        <v>29</v>
      </c>
      <c r="M2882" t="b">
        <v>0</v>
      </c>
      <c r="N2882" t="s">
        <v>8269</v>
      </c>
      <c r="O2882" s="10">
        <f t="shared" ref="O2882:O2945" si="225">ROUND(E2882/D2882*100, )</f>
        <v>23</v>
      </c>
      <c r="P2882" s="10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 s="10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0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10">
        <v>0</v>
      </c>
      <c r="M2883" t="b">
        <v>0</v>
      </c>
      <c r="N2883" t="s">
        <v>8269</v>
      </c>
      <c r="O2883" s="10">
        <f t="shared" si="225"/>
        <v>0</v>
      </c>
      <c r="P2883" s="10">
        <f t="shared" ref="P2883:P2946" si="226">IFERROR(ROUND(E2883/L2883, 2), 0)</f>
        <v>0</v>
      </c>
      <c r="Q2883" s="12" t="s">
        <v>8315</v>
      </c>
      <c r="R2883" t="s">
        <v>8316</v>
      </c>
      <c r="S2883" s="17">
        <f t="shared" ref="S2883:S2946" si="227">(((J2883/60)/60)/24)+DATE(1970, 1, 1)</f>
        <v>41916.597638888888</v>
      </c>
      <c r="T2883" s="17">
        <f t="shared" ref="T2883:T2946" si="228">(((I2883/60)/60)/24)+DATE(1970, 1, 1)</f>
        <v>41976.639305555553</v>
      </c>
      <c r="U2883" s="10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0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10">
        <v>4</v>
      </c>
      <c r="M2884" t="b">
        <v>0</v>
      </c>
      <c r="N2884" t="s">
        <v>8269</v>
      </c>
      <c r="O2884" s="10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 s="10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0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10">
        <v>5</v>
      </c>
      <c r="M2885" t="b">
        <v>0</v>
      </c>
      <c r="N2885" t="s">
        <v>8269</v>
      </c>
      <c r="O2885" s="10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 s="10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0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10">
        <v>4</v>
      </c>
      <c r="M2886" t="b">
        <v>0</v>
      </c>
      <c r="N2886" t="s">
        <v>8269</v>
      </c>
      <c r="O2886" s="10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 s="10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0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10">
        <v>5</v>
      </c>
      <c r="M2887" t="b">
        <v>0</v>
      </c>
      <c r="N2887" t="s">
        <v>8269</v>
      </c>
      <c r="O2887" s="10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 s="10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0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10">
        <v>1</v>
      </c>
      <c r="M2888" t="b">
        <v>0</v>
      </c>
      <c r="N2888" t="s">
        <v>8269</v>
      </c>
      <c r="O2888" s="10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 s="10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0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10">
        <v>1</v>
      </c>
      <c r="M2889" t="b">
        <v>0</v>
      </c>
      <c r="N2889" t="s">
        <v>8269</v>
      </c>
      <c r="O2889" s="10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 s="10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10">
        <v>0</v>
      </c>
      <c r="M2890" t="b">
        <v>0</v>
      </c>
      <c r="N2890" t="s">
        <v>8269</v>
      </c>
      <c r="O2890" s="1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 s="1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0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10">
        <v>14</v>
      </c>
      <c r="M2891" t="b">
        <v>0</v>
      </c>
      <c r="N2891" t="s">
        <v>8269</v>
      </c>
      <c r="O2891" s="10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 s="10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0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10">
        <v>3</v>
      </c>
      <c r="M2892" t="b">
        <v>0</v>
      </c>
      <c r="N2892" t="s">
        <v>8269</v>
      </c>
      <c r="O2892" s="10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 s="10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0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10">
        <v>10</v>
      </c>
      <c r="M2893" t="b">
        <v>0</v>
      </c>
      <c r="N2893" t="s">
        <v>8269</v>
      </c>
      <c r="O2893" s="10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 s="10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0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10">
        <v>17</v>
      </c>
      <c r="M2894" t="b">
        <v>0</v>
      </c>
      <c r="N2894" t="s">
        <v>8269</v>
      </c>
      <c r="O2894" s="10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 s="10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0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10">
        <v>2</v>
      </c>
      <c r="M2895" t="b">
        <v>0</v>
      </c>
      <c r="N2895" t="s">
        <v>8269</v>
      </c>
      <c r="O2895" s="10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 s="10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0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10">
        <v>0</v>
      </c>
      <c r="M2896" t="b">
        <v>0</v>
      </c>
      <c r="N2896" t="s">
        <v>8269</v>
      </c>
      <c r="O2896" s="10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 s="10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0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10">
        <v>4</v>
      </c>
      <c r="M2897" t="b">
        <v>0</v>
      </c>
      <c r="N2897" t="s">
        <v>8269</v>
      </c>
      <c r="O2897" s="10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 s="10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0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10">
        <v>12</v>
      </c>
      <c r="M2898" t="b">
        <v>0</v>
      </c>
      <c r="N2898" t="s">
        <v>8269</v>
      </c>
      <c r="O2898" s="10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 s="10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0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10">
        <v>3</v>
      </c>
      <c r="M2899" t="b">
        <v>0</v>
      </c>
      <c r="N2899" t="s">
        <v>8269</v>
      </c>
      <c r="O2899" s="10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 s="10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10">
        <v>12</v>
      </c>
      <c r="M2900" t="b">
        <v>0</v>
      </c>
      <c r="N2900" t="s">
        <v>8269</v>
      </c>
      <c r="O2900" s="1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 s="1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0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10">
        <v>0</v>
      </c>
      <c r="M2901" t="b">
        <v>0</v>
      </c>
      <c r="N2901" t="s">
        <v>8269</v>
      </c>
      <c r="O2901" s="10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 s="10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0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10">
        <v>7</v>
      </c>
      <c r="M2902" t="b">
        <v>0</v>
      </c>
      <c r="N2902" t="s">
        <v>8269</v>
      </c>
      <c r="O2902" s="10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 s="10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0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10">
        <v>2</v>
      </c>
      <c r="M2903" t="b">
        <v>0</v>
      </c>
      <c r="N2903" t="s">
        <v>8269</v>
      </c>
      <c r="O2903" s="10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 s="10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0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10">
        <v>1</v>
      </c>
      <c r="M2904" t="b">
        <v>0</v>
      </c>
      <c r="N2904" t="s">
        <v>8269</v>
      </c>
      <c r="O2904" s="10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 s="10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0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10">
        <v>4</v>
      </c>
      <c r="M2905" t="b">
        <v>0</v>
      </c>
      <c r="N2905" t="s">
        <v>8269</v>
      </c>
      <c r="O2905" s="10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 s="10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0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10">
        <v>4</v>
      </c>
      <c r="M2906" t="b">
        <v>0</v>
      </c>
      <c r="N2906" t="s">
        <v>8269</v>
      </c>
      <c r="O2906" s="10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 s="10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0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10">
        <v>17</v>
      </c>
      <c r="M2907" t="b">
        <v>0</v>
      </c>
      <c r="N2907" t="s">
        <v>8269</v>
      </c>
      <c r="O2907" s="10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 s="10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0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10">
        <v>7</v>
      </c>
      <c r="M2908" t="b">
        <v>0</v>
      </c>
      <c r="N2908" t="s">
        <v>8269</v>
      </c>
      <c r="O2908" s="10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 s="10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0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10">
        <v>2</v>
      </c>
      <c r="M2909" t="b">
        <v>0</v>
      </c>
      <c r="N2909" t="s">
        <v>8269</v>
      </c>
      <c r="O2909" s="10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 s="10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10">
        <v>5</v>
      </c>
      <c r="M2910" t="b">
        <v>0</v>
      </c>
      <c r="N2910" t="s">
        <v>8269</v>
      </c>
      <c r="O2910" s="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 s="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0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10">
        <v>1</v>
      </c>
      <c r="M2911" t="b">
        <v>0</v>
      </c>
      <c r="N2911" t="s">
        <v>8269</v>
      </c>
      <c r="O2911" s="10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 s="10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0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10">
        <v>1</v>
      </c>
      <c r="M2912" t="b">
        <v>0</v>
      </c>
      <c r="N2912" t="s">
        <v>8269</v>
      </c>
      <c r="O2912" s="10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 s="10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0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10">
        <v>14</v>
      </c>
      <c r="M2913" t="b">
        <v>0</v>
      </c>
      <c r="N2913" t="s">
        <v>8269</v>
      </c>
      <c r="O2913" s="10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 s="10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0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10">
        <v>26</v>
      </c>
      <c r="M2914" t="b">
        <v>0</v>
      </c>
      <c r="N2914" t="s">
        <v>8269</v>
      </c>
      <c r="O2914" s="10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 s="10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0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10">
        <v>2</v>
      </c>
      <c r="M2915" t="b">
        <v>0</v>
      </c>
      <c r="N2915" t="s">
        <v>8269</v>
      </c>
      <c r="O2915" s="10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 s="10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0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10">
        <v>1</v>
      </c>
      <c r="M2916" t="b">
        <v>0</v>
      </c>
      <c r="N2916" t="s">
        <v>8269</v>
      </c>
      <c r="O2916" s="10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 s="10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0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10">
        <v>3</v>
      </c>
      <c r="M2917" t="b">
        <v>0</v>
      </c>
      <c r="N2917" t="s">
        <v>8269</v>
      </c>
      <c r="O2917" s="10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 s="10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0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10">
        <v>7</v>
      </c>
      <c r="M2918" t="b">
        <v>0</v>
      </c>
      <c r="N2918" t="s">
        <v>8269</v>
      </c>
      <c r="O2918" s="10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 s="10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0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10">
        <v>9</v>
      </c>
      <c r="M2919" t="b">
        <v>0</v>
      </c>
      <c r="N2919" t="s">
        <v>8269</v>
      </c>
      <c r="O2919" s="10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 s="10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10">
        <v>20</v>
      </c>
      <c r="M2920" t="b">
        <v>0</v>
      </c>
      <c r="N2920" t="s">
        <v>8269</v>
      </c>
      <c r="O2920" s="1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 s="1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0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10">
        <v>6</v>
      </c>
      <c r="M2921" t="b">
        <v>0</v>
      </c>
      <c r="N2921" t="s">
        <v>8269</v>
      </c>
      <c r="O2921" s="10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 s="10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0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10">
        <v>13</v>
      </c>
      <c r="M2922" t="b">
        <v>0</v>
      </c>
      <c r="N2922" t="s">
        <v>8269</v>
      </c>
      <c r="O2922" s="10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 s="10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0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10">
        <v>3</v>
      </c>
      <c r="M2923" t="b">
        <v>1</v>
      </c>
      <c r="N2923" t="s">
        <v>8303</v>
      </c>
      <c r="O2923" s="10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 s="10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0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10">
        <v>6</v>
      </c>
      <c r="M2924" t="b">
        <v>1</v>
      </c>
      <c r="N2924" t="s">
        <v>8303</v>
      </c>
      <c r="O2924" s="10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 s="10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0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10">
        <v>10</v>
      </c>
      <c r="M2925" t="b">
        <v>1</v>
      </c>
      <c r="N2925" t="s">
        <v>8303</v>
      </c>
      <c r="O2925" s="10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 s="10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0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10">
        <v>147</v>
      </c>
      <c r="M2926" t="b">
        <v>1</v>
      </c>
      <c r="N2926" t="s">
        <v>8303</v>
      </c>
      <c r="O2926" s="10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 s="10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0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10">
        <v>199</v>
      </c>
      <c r="M2927" t="b">
        <v>1</v>
      </c>
      <c r="N2927" t="s">
        <v>8303</v>
      </c>
      <c r="O2927" s="10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 s="10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0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10">
        <v>50</v>
      </c>
      <c r="M2928" t="b">
        <v>1</v>
      </c>
      <c r="N2928" t="s">
        <v>8303</v>
      </c>
      <c r="O2928" s="10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 s="10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0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10">
        <v>21</v>
      </c>
      <c r="M2929" t="b">
        <v>1</v>
      </c>
      <c r="N2929" t="s">
        <v>8303</v>
      </c>
      <c r="O2929" s="10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 s="10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10">
        <v>24</v>
      </c>
      <c r="M2930" t="b">
        <v>1</v>
      </c>
      <c r="N2930" t="s">
        <v>8303</v>
      </c>
      <c r="O2930" s="1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 s="1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0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10">
        <v>32</v>
      </c>
      <c r="M2931" t="b">
        <v>1</v>
      </c>
      <c r="N2931" t="s">
        <v>8303</v>
      </c>
      <c r="O2931" s="10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 s="10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0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10">
        <v>62</v>
      </c>
      <c r="M2932" t="b">
        <v>1</v>
      </c>
      <c r="N2932" t="s">
        <v>8303</v>
      </c>
      <c r="O2932" s="10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 s="10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0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10">
        <v>9</v>
      </c>
      <c r="M2933" t="b">
        <v>1</v>
      </c>
      <c r="N2933" t="s">
        <v>8303</v>
      </c>
      <c r="O2933" s="10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 s="10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0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10">
        <v>38</v>
      </c>
      <c r="M2934" t="b">
        <v>1</v>
      </c>
      <c r="N2934" t="s">
        <v>8303</v>
      </c>
      <c r="O2934" s="10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 s="10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0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10">
        <v>54</v>
      </c>
      <c r="M2935" t="b">
        <v>1</v>
      </c>
      <c r="N2935" t="s">
        <v>8303</v>
      </c>
      <c r="O2935" s="10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 s="10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0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10">
        <v>37</v>
      </c>
      <c r="M2936" t="b">
        <v>1</v>
      </c>
      <c r="N2936" t="s">
        <v>8303</v>
      </c>
      <c r="O2936" s="10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 s="10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0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10">
        <v>39</v>
      </c>
      <c r="M2937" t="b">
        <v>1</v>
      </c>
      <c r="N2937" t="s">
        <v>8303</v>
      </c>
      <c r="O2937" s="10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 s="10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0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10">
        <v>34</v>
      </c>
      <c r="M2938" t="b">
        <v>1</v>
      </c>
      <c r="N2938" t="s">
        <v>8303</v>
      </c>
      <c r="O2938" s="10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 s="10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0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10">
        <v>55</v>
      </c>
      <c r="M2939" t="b">
        <v>1</v>
      </c>
      <c r="N2939" t="s">
        <v>8303</v>
      </c>
      <c r="O2939" s="10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 s="10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10">
        <v>32</v>
      </c>
      <c r="M2940" t="b">
        <v>1</v>
      </c>
      <c r="N2940" t="s">
        <v>8303</v>
      </c>
      <c r="O2940" s="1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 s="1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0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10">
        <v>25</v>
      </c>
      <c r="M2941" t="b">
        <v>1</v>
      </c>
      <c r="N2941" t="s">
        <v>8303</v>
      </c>
      <c r="O2941" s="10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 s="10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0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10">
        <v>33</v>
      </c>
      <c r="M2942" t="b">
        <v>1</v>
      </c>
      <c r="N2942" t="s">
        <v>8303</v>
      </c>
      <c r="O2942" s="10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 s="10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0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10">
        <v>1</v>
      </c>
      <c r="M2943" t="b">
        <v>0</v>
      </c>
      <c r="N2943" t="s">
        <v>8301</v>
      </c>
      <c r="O2943" s="10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 s="10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0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10">
        <v>202</v>
      </c>
      <c r="M2944" t="b">
        <v>0</v>
      </c>
      <c r="N2944" t="s">
        <v>8301</v>
      </c>
      <c r="O2944" s="10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 s="10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0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10">
        <v>0</v>
      </c>
      <c r="M2945" t="b">
        <v>0</v>
      </c>
      <c r="N2945" t="s">
        <v>8301</v>
      </c>
      <c r="O2945" s="10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 s="10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0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10">
        <v>1</v>
      </c>
      <c r="M2946" t="b">
        <v>0</v>
      </c>
      <c r="N2946" t="s">
        <v>8301</v>
      </c>
      <c r="O2946" s="10">
        <f t="shared" ref="O2946:O3009" si="230">ROUND(E2946/D2946*100, )</f>
        <v>1</v>
      </c>
      <c r="P2946" s="10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 s="10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0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10">
        <v>0</v>
      </c>
      <c r="M2947" t="b">
        <v>0</v>
      </c>
      <c r="N2947" t="s">
        <v>8301</v>
      </c>
      <c r="O2947" s="10">
        <f t="shared" si="230"/>
        <v>0</v>
      </c>
      <c r="P2947" s="10">
        <f t="shared" ref="P2947:P3010" si="231">IFERROR(ROUND(E2947/L2947, 2), 0)</f>
        <v>0</v>
      </c>
      <c r="Q2947" s="12" t="s">
        <v>8315</v>
      </c>
      <c r="R2947" t="s">
        <v>8355</v>
      </c>
      <c r="S2947" s="17">
        <f t="shared" ref="S2947:S3010" si="232">(((J2947/60)/60)/24)+DATE(1970, 1, 1)</f>
        <v>42118.139583333337</v>
      </c>
      <c r="T2947" s="17">
        <f t="shared" ref="T2947:T3010" si="233">(((I2947/60)/60)/24)+DATE(1970, 1, 1)</f>
        <v>42148.139583333337</v>
      </c>
      <c r="U2947" s="10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0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10">
        <v>2</v>
      </c>
      <c r="M2948" t="b">
        <v>0</v>
      </c>
      <c r="N2948" t="s">
        <v>8301</v>
      </c>
      <c r="O2948" s="10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 s="10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0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10">
        <v>13</v>
      </c>
      <c r="M2949" t="b">
        <v>0</v>
      </c>
      <c r="N2949" t="s">
        <v>8301</v>
      </c>
      <c r="O2949" s="10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 s="10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10">
        <v>9</v>
      </c>
      <c r="M2950" t="b">
        <v>0</v>
      </c>
      <c r="N2950" t="s">
        <v>8301</v>
      </c>
      <c r="O2950" s="1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 s="1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0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10">
        <v>2</v>
      </c>
      <c r="M2951" t="b">
        <v>0</v>
      </c>
      <c r="N2951" t="s">
        <v>8301</v>
      </c>
      <c r="O2951" s="10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 s="10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0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10">
        <v>0</v>
      </c>
      <c r="M2952" t="b">
        <v>0</v>
      </c>
      <c r="N2952" t="s">
        <v>8301</v>
      </c>
      <c r="O2952" s="10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 s="10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0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10">
        <v>58</v>
      </c>
      <c r="M2953" t="b">
        <v>0</v>
      </c>
      <c r="N2953" t="s">
        <v>8301</v>
      </c>
      <c r="O2953" s="10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 s="10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0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10">
        <v>8</v>
      </c>
      <c r="M2954" t="b">
        <v>0</v>
      </c>
      <c r="N2954" t="s">
        <v>8301</v>
      </c>
      <c r="O2954" s="10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 s="10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0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10">
        <v>3</v>
      </c>
      <c r="M2955" t="b">
        <v>0</v>
      </c>
      <c r="N2955" t="s">
        <v>8301</v>
      </c>
      <c r="O2955" s="10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 s="10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0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10">
        <v>0</v>
      </c>
      <c r="M2956" t="b">
        <v>0</v>
      </c>
      <c r="N2956" t="s">
        <v>8301</v>
      </c>
      <c r="O2956" s="10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 s="10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0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10">
        <v>11</v>
      </c>
      <c r="M2957" t="b">
        <v>0</v>
      </c>
      <c r="N2957" t="s">
        <v>8301</v>
      </c>
      <c r="O2957" s="10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 s="10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0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10">
        <v>20</v>
      </c>
      <c r="M2958" t="b">
        <v>0</v>
      </c>
      <c r="N2958" t="s">
        <v>8301</v>
      </c>
      <c r="O2958" s="10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 s="10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0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10">
        <v>3</v>
      </c>
      <c r="M2959" t="b">
        <v>0</v>
      </c>
      <c r="N2959" t="s">
        <v>8301</v>
      </c>
      <c r="O2959" s="10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 s="10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10">
        <v>0</v>
      </c>
      <c r="M2960" t="b">
        <v>0</v>
      </c>
      <c r="N2960" t="s">
        <v>8301</v>
      </c>
      <c r="O2960" s="1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 s="1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0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10">
        <v>0</v>
      </c>
      <c r="M2961" t="b">
        <v>0</v>
      </c>
      <c r="N2961" t="s">
        <v>8301</v>
      </c>
      <c r="O2961" s="10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 s="10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0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10">
        <v>0</v>
      </c>
      <c r="M2962" t="b">
        <v>0</v>
      </c>
      <c r="N2962" t="s">
        <v>8301</v>
      </c>
      <c r="O2962" s="10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 s="10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0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10">
        <v>108</v>
      </c>
      <c r="M2963" t="b">
        <v>1</v>
      </c>
      <c r="N2963" t="s">
        <v>8269</v>
      </c>
      <c r="O2963" s="10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 s="10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0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10">
        <v>20</v>
      </c>
      <c r="M2964" t="b">
        <v>1</v>
      </c>
      <c r="N2964" t="s">
        <v>8269</v>
      </c>
      <c r="O2964" s="10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 s="10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0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10">
        <v>98</v>
      </c>
      <c r="M2965" t="b">
        <v>1</v>
      </c>
      <c r="N2965" t="s">
        <v>8269</v>
      </c>
      <c r="O2965" s="10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 s="10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0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10">
        <v>196</v>
      </c>
      <c r="M2966" t="b">
        <v>1</v>
      </c>
      <c r="N2966" t="s">
        <v>8269</v>
      </c>
      <c r="O2966" s="10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 s="10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0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10">
        <v>39</v>
      </c>
      <c r="M2967" t="b">
        <v>1</v>
      </c>
      <c r="N2967" t="s">
        <v>8269</v>
      </c>
      <c r="O2967" s="10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 s="10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0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10">
        <v>128</v>
      </c>
      <c r="M2968" t="b">
        <v>1</v>
      </c>
      <c r="N2968" t="s">
        <v>8269</v>
      </c>
      <c r="O2968" s="10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 s="10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0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10">
        <v>71</v>
      </c>
      <c r="M2969" t="b">
        <v>1</v>
      </c>
      <c r="N2969" t="s">
        <v>8269</v>
      </c>
      <c r="O2969" s="10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 s="10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10">
        <v>47</v>
      </c>
      <c r="M2970" t="b">
        <v>1</v>
      </c>
      <c r="N2970" t="s">
        <v>8269</v>
      </c>
      <c r="O2970" s="1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 s="1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0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10">
        <v>17</v>
      </c>
      <c r="M2971" t="b">
        <v>1</v>
      </c>
      <c r="N2971" t="s">
        <v>8269</v>
      </c>
      <c r="O2971" s="10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 s="10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0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10">
        <v>91</v>
      </c>
      <c r="M2972" t="b">
        <v>1</v>
      </c>
      <c r="N2972" t="s">
        <v>8269</v>
      </c>
      <c r="O2972" s="10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 s="10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0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10">
        <v>43</v>
      </c>
      <c r="M2973" t="b">
        <v>1</v>
      </c>
      <c r="N2973" t="s">
        <v>8269</v>
      </c>
      <c r="O2973" s="10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 s="10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0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10">
        <v>17</v>
      </c>
      <c r="M2974" t="b">
        <v>1</v>
      </c>
      <c r="N2974" t="s">
        <v>8269</v>
      </c>
      <c r="O2974" s="10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 s="10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0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10">
        <v>33</v>
      </c>
      <c r="M2975" t="b">
        <v>1</v>
      </c>
      <c r="N2975" t="s">
        <v>8269</v>
      </c>
      <c r="O2975" s="10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 s="10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0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10">
        <v>87</v>
      </c>
      <c r="M2976" t="b">
        <v>1</v>
      </c>
      <c r="N2976" t="s">
        <v>8269</v>
      </c>
      <c r="O2976" s="10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 s="10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0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10">
        <v>113</v>
      </c>
      <c r="M2977" t="b">
        <v>1</v>
      </c>
      <c r="N2977" t="s">
        <v>8269</v>
      </c>
      <c r="O2977" s="10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 s="10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0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10">
        <v>14</v>
      </c>
      <c r="M2978" t="b">
        <v>1</v>
      </c>
      <c r="N2978" t="s">
        <v>8269</v>
      </c>
      <c r="O2978" s="10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 s="10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0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10">
        <v>30</v>
      </c>
      <c r="M2979" t="b">
        <v>1</v>
      </c>
      <c r="N2979" t="s">
        <v>8269</v>
      </c>
      <c r="O2979" s="10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 s="10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10">
        <v>16</v>
      </c>
      <c r="M2980" t="b">
        <v>1</v>
      </c>
      <c r="N2980" t="s">
        <v>8269</v>
      </c>
      <c r="O2980" s="1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 s="1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0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10">
        <v>46</v>
      </c>
      <c r="M2981" t="b">
        <v>1</v>
      </c>
      <c r="N2981" t="s">
        <v>8269</v>
      </c>
      <c r="O2981" s="10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 s="10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0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10">
        <v>24</v>
      </c>
      <c r="M2982" t="b">
        <v>1</v>
      </c>
      <c r="N2982" t="s">
        <v>8269</v>
      </c>
      <c r="O2982" s="10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 s="10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0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10">
        <v>97</v>
      </c>
      <c r="M2983" t="b">
        <v>1</v>
      </c>
      <c r="N2983" t="s">
        <v>8301</v>
      </c>
      <c r="O2983" s="10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 s="10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0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10">
        <v>59</v>
      </c>
      <c r="M2984" t="b">
        <v>1</v>
      </c>
      <c r="N2984" t="s">
        <v>8301</v>
      </c>
      <c r="O2984" s="10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 s="10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0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10">
        <v>1095</v>
      </c>
      <c r="M2985" t="b">
        <v>1</v>
      </c>
      <c r="N2985" t="s">
        <v>8301</v>
      </c>
      <c r="O2985" s="10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 s="10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0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10">
        <v>218</v>
      </c>
      <c r="M2986" t="b">
        <v>1</v>
      </c>
      <c r="N2986" t="s">
        <v>8301</v>
      </c>
      <c r="O2986" s="10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 s="10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0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10">
        <v>111</v>
      </c>
      <c r="M2987" t="b">
        <v>1</v>
      </c>
      <c r="N2987" t="s">
        <v>8301</v>
      </c>
      <c r="O2987" s="10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 s="10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0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10">
        <v>56</v>
      </c>
      <c r="M2988" t="b">
        <v>1</v>
      </c>
      <c r="N2988" t="s">
        <v>8301</v>
      </c>
      <c r="O2988" s="10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 s="10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0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10">
        <v>265</v>
      </c>
      <c r="M2989" t="b">
        <v>1</v>
      </c>
      <c r="N2989" t="s">
        <v>8301</v>
      </c>
      <c r="O2989" s="10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 s="10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10">
        <v>28</v>
      </c>
      <c r="M2990" t="b">
        <v>1</v>
      </c>
      <c r="N2990" t="s">
        <v>8301</v>
      </c>
      <c r="O2990" s="1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 s="1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0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10">
        <v>364</v>
      </c>
      <c r="M2991" t="b">
        <v>1</v>
      </c>
      <c r="N2991" t="s">
        <v>8301</v>
      </c>
      <c r="O2991" s="10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 s="10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0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10">
        <v>27</v>
      </c>
      <c r="M2992" t="b">
        <v>1</v>
      </c>
      <c r="N2992" t="s">
        <v>8301</v>
      </c>
      <c r="O2992" s="10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 s="10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0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10">
        <v>93</v>
      </c>
      <c r="M2993" t="b">
        <v>1</v>
      </c>
      <c r="N2993" t="s">
        <v>8301</v>
      </c>
      <c r="O2993" s="10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 s="10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0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10">
        <v>64</v>
      </c>
      <c r="M2994" t="b">
        <v>1</v>
      </c>
      <c r="N2994" t="s">
        <v>8301</v>
      </c>
      <c r="O2994" s="10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 s="10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0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10">
        <v>22</v>
      </c>
      <c r="M2995" t="b">
        <v>1</v>
      </c>
      <c r="N2995" t="s">
        <v>8301</v>
      </c>
      <c r="O2995" s="10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 s="10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0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10">
        <v>59</v>
      </c>
      <c r="M2996" t="b">
        <v>1</v>
      </c>
      <c r="N2996" t="s">
        <v>8301</v>
      </c>
      <c r="O2996" s="10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 s="10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0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10">
        <v>249</v>
      </c>
      <c r="M2997" t="b">
        <v>1</v>
      </c>
      <c r="N2997" t="s">
        <v>8301</v>
      </c>
      <c r="O2997" s="10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 s="10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0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10">
        <v>392</v>
      </c>
      <c r="M2998" t="b">
        <v>1</v>
      </c>
      <c r="N2998" t="s">
        <v>8301</v>
      </c>
      <c r="O2998" s="10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 s="10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0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10">
        <v>115</v>
      </c>
      <c r="M2999" t="b">
        <v>1</v>
      </c>
      <c r="N2999" t="s">
        <v>8301</v>
      </c>
      <c r="O2999" s="10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 s="10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10">
        <v>433</v>
      </c>
      <c r="M3000" t="b">
        <v>1</v>
      </c>
      <c r="N3000" t="s">
        <v>8301</v>
      </c>
      <c r="O3000" s="1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 s="1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0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10">
        <v>20</v>
      </c>
      <c r="M3001" t="b">
        <v>1</v>
      </c>
      <c r="N3001" t="s">
        <v>8301</v>
      </c>
      <c r="O3001" s="10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 s="10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0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10">
        <v>8</v>
      </c>
      <c r="M3002" t="b">
        <v>1</v>
      </c>
      <c r="N3002" t="s">
        <v>8301</v>
      </c>
      <c r="O3002" s="10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 s="10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0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10">
        <v>175</v>
      </c>
      <c r="M3003" t="b">
        <v>1</v>
      </c>
      <c r="N3003" t="s">
        <v>8301</v>
      </c>
      <c r="O3003" s="10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 s="10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0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10">
        <v>104</v>
      </c>
      <c r="M3004" t="b">
        <v>1</v>
      </c>
      <c r="N3004" t="s">
        <v>8301</v>
      </c>
      <c r="O3004" s="10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 s="10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0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10">
        <v>17</v>
      </c>
      <c r="M3005" t="b">
        <v>1</v>
      </c>
      <c r="N3005" t="s">
        <v>8301</v>
      </c>
      <c r="O3005" s="10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 s="10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0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10">
        <v>277</v>
      </c>
      <c r="M3006" t="b">
        <v>1</v>
      </c>
      <c r="N3006" t="s">
        <v>8301</v>
      </c>
      <c r="O3006" s="10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 s="10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0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10">
        <v>118</v>
      </c>
      <c r="M3007" t="b">
        <v>1</v>
      </c>
      <c r="N3007" t="s">
        <v>8301</v>
      </c>
      <c r="O3007" s="10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 s="10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0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10">
        <v>97</v>
      </c>
      <c r="M3008" t="b">
        <v>1</v>
      </c>
      <c r="N3008" t="s">
        <v>8301</v>
      </c>
      <c r="O3008" s="10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 s="10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0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10">
        <v>20</v>
      </c>
      <c r="M3009" t="b">
        <v>1</v>
      </c>
      <c r="N3009" t="s">
        <v>8301</v>
      </c>
      <c r="O3009" s="10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 s="10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10">
        <v>26</v>
      </c>
      <c r="M3010" t="b">
        <v>1</v>
      </c>
      <c r="N3010" t="s">
        <v>8301</v>
      </c>
      <c r="O3010" s="10">
        <f t="shared" ref="O3010:O3073" si="235">ROUND(E3010/D3010*100, )</f>
        <v>101</v>
      </c>
      <c r="P3010" s="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 s="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0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10">
        <v>128</v>
      </c>
      <c r="M3011" t="b">
        <v>1</v>
      </c>
      <c r="N3011" t="s">
        <v>8301</v>
      </c>
      <c r="O3011" s="10">
        <f t="shared" si="235"/>
        <v>120</v>
      </c>
      <c r="P3011" s="10">
        <f t="shared" ref="P3011:P3074" si="236">IFERROR(ROUND(E3011/L3011, 2), 0)</f>
        <v>233.9</v>
      </c>
      <c r="Q3011" s="12" t="s">
        <v>8315</v>
      </c>
      <c r="R3011" t="s">
        <v>8355</v>
      </c>
      <c r="S3011" s="17">
        <f t="shared" ref="S3011:S3074" si="237">(((J3011/60)/60)/24)+DATE(1970, 1, 1)</f>
        <v>41939.569907407407</v>
      </c>
      <c r="T3011" s="17">
        <f t="shared" ref="T3011:T3074" si="238">(((I3011/60)/60)/24)+DATE(1970, 1, 1)</f>
        <v>41969.611574074079</v>
      </c>
      <c r="U3011" s="10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0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10">
        <v>15</v>
      </c>
      <c r="M3012" t="b">
        <v>1</v>
      </c>
      <c r="N3012" t="s">
        <v>8301</v>
      </c>
      <c r="O3012" s="10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 s="10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0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10">
        <v>25</v>
      </c>
      <c r="M3013" t="b">
        <v>1</v>
      </c>
      <c r="N3013" t="s">
        <v>8301</v>
      </c>
      <c r="O3013" s="10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 s="10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0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10">
        <v>55</v>
      </c>
      <c r="M3014" t="b">
        <v>1</v>
      </c>
      <c r="N3014" t="s">
        <v>8301</v>
      </c>
      <c r="O3014" s="10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 s="10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0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10">
        <v>107</v>
      </c>
      <c r="M3015" t="b">
        <v>1</v>
      </c>
      <c r="N3015" t="s">
        <v>8301</v>
      </c>
      <c r="O3015" s="10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 s="10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0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10">
        <v>557</v>
      </c>
      <c r="M3016" t="b">
        <v>1</v>
      </c>
      <c r="N3016" t="s">
        <v>8301</v>
      </c>
      <c r="O3016" s="10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 s="10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0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10">
        <v>40</v>
      </c>
      <c r="M3017" t="b">
        <v>1</v>
      </c>
      <c r="N3017" t="s">
        <v>8301</v>
      </c>
      <c r="O3017" s="10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 s="10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0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10">
        <v>36</v>
      </c>
      <c r="M3018" t="b">
        <v>1</v>
      </c>
      <c r="N3018" t="s">
        <v>8301</v>
      </c>
      <c r="O3018" s="10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 s="10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0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10">
        <v>159</v>
      </c>
      <c r="M3019" t="b">
        <v>1</v>
      </c>
      <c r="N3019" t="s">
        <v>8301</v>
      </c>
      <c r="O3019" s="10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 s="10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10">
        <v>41</v>
      </c>
      <c r="M3020" t="b">
        <v>1</v>
      </c>
      <c r="N3020" t="s">
        <v>8301</v>
      </c>
      <c r="O3020" s="10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 s="1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0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10">
        <v>226</v>
      </c>
      <c r="M3021" t="b">
        <v>1</v>
      </c>
      <c r="N3021" t="s">
        <v>8301</v>
      </c>
      <c r="O3021" s="10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 s="10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0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10">
        <v>30</v>
      </c>
      <c r="M3022" t="b">
        <v>1</v>
      </c>
      <c r="N3022" t="s">
        <v>8301</v>
      </c>
      <c r="O3022" s="10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 s="10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0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10">
        <v>103</v>
      </c>
      <c r="M3023" t="b">
        <v>1</v>
      </c>
      <c r="N3023" t="s">
        <v>8301</v>
      </c>
      <c r="O3023" s="10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 s="10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0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10">
        <v>62</v>
      </c>
      <c r="M3024" t="b">
        <v>1</v>
      </c>
      <c r="N3024" t="s">
        <v>8301</v>
      </c>
      <c r="O3024" s="10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 s="10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0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10">
        <v>6</v>
      </c>
      <c r="M3025" t="b">
        <v>1</v>
      </c>
      <c r="N3025" t="s">
        <v>8301</v>
      </c>
      <c r="O3025" s="10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 s="10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0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10">
        <v>182</v>
      </c>
      <c r="M3026" t="b">
        <v>1</v>
      </c>
      <c r="N3026" t="s">
        <v>8301</v>
      </c>
      <c r="O3026" s="10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 s="10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0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10">
        <v>145</v>
      </c>
      <c r="M3027" t="b">
        <v>1</v>
      </c>
      <c r="N3027" t="s">
        <v>8301</v>
      </c>
      <c r="O3027" s="10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 s="10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0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10">
        <v>25</v>
      </c>
      <c r="M3028" t="b">
        <v>1</v>
      </c>
      <c r="N3028" t="s">
        <v>8301</v>
      </c>
      <c r="O3028" s="10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 s="10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0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10">
        <v>320</v>
      </c>
      <c r="M3029" t="b">
        <v>1</v>
      </c>
      <c r="N3029" t="s">
        <v>8301</v>
      </c>
      <c r="O3029" s="10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 s="10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10">
        <v>99</v>
      </c>
      <c r="M3030" t="b">
        <v>1</v>
      </c>
      <c r="N3030" t="s">
        <v>8301</v>
      </c>
      <c r="O3030" s="10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 s="1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0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10">
        <v>348</v>
      </c>
      <c r="M3031" t="b">
        <v>1</v>
      </c>
      <c r="N3031" t="s">
        <v>8301</v>
      </c>
      <c r="O3031" s="10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 s="10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0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10">
        <v>41</v>
      </c>
      <c r="M3032" t="b">
        <v>1</v>
      </c>
      <c r="N3032" t="s">
        <v>8301</v>
      </c>
      <c r="O3032" s="10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 s="10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0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10">
        <v>29</v>
      </c>
      <c r="M3033" t="b">
        <v>1</v>
      </c>
      <c r="N3033" t="s">
        <v>8301</v>
      </c>
      <c r="O3033" s="10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 s="10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0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10">
        <v>25</v>
      </c>
      <c r="M3034" t="b">
        <v>1</v>
      </c>
      <c r="N3034" t="s">
        <v>8301</v>
      </c>
      <c r="O3034" s="10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 s="10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0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10">
        <v>23</v>
      </c>
      <c r="M3035" t="b">
        <v>1</v>
      </c>
      <c r="N3035" t="s">
        <v>8301</v>
      </c>
      <c r="O3035" s="10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 s="10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0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10">
        <v>1260</v>
      </c>
      <c r="M3036" t="b">
        <v>1</v>
      </c>
      <c r="N3036" t="s">
        <v>8301</v>
      </c>
      <c r="O3036" s="10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 s="10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0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10">
        <v>307</v>
      </c>
      <c r="M3037" t="b">
        <v>1</v>
      </c>
      <c r="N3037" t="s">
        <v>8301</v>
      </c>
      <c r="O3037" s="10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 s="10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0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10">
        <v>329</v>
      </c>
      <c r="M3038" t="b">
        <v>1</v>
      </c>
      <c r="N3038" t="s">
        <v>8301</v>
      </c>
      <c r="O3038" s="10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 s="10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0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10">
        <v>32</v>
      </c>
      <c r="M3039" t="b">
        <v>1</v>
      </c>
      <c r="N3039" t="s">
        <v>8301</v>
      </c>
      <c r="O3039" s="10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 s="10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10">
        <v>27</v>
      </c>
      <c r="M3040" t="b">
        <v>1</v>
      </c>
      <c r="N3040" t="s">
        <v>8301</v>
      </c>
      <c r="O3040" s="10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 s="1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0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10">
        <v>236</v>
      </c>
      <c r="M3041" t="b">
        <v>1</v>
      </c>
      <c r="N3041" t="s">
        <v>8301</v>
      </c>
      <c r="O3041" s="10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 s="10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0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10">
        <v>42</v>
      </c>
      <c r="M3042" t="b">
        <v>1</v>
      </c>
      <c r="N3042" t="s">
        <v>8301</v>
      </c>
      <c r="O3042" s="10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 s="10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0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10">
        <v>95</v>
      </c>
      <c r="M3043" t="b">
        <v>1</v>
      </c>
      <c r="N3043" t="s">
        <v>8301</v>
      </c>
      <c r="O3043" s="10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 s="10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0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10">
        <v>37</v>
      </c>
      <c r="M3044" t="b">
        <v>1</v>
      </c>
      <c r="N3044" t="s">
        <v>8301</v>
      </c>
      <c r="O3044" s="10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 s="10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0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10">
        <v>128</v>
      </c>
      <c r="M3045" t="b">
        <v>1</v>
      </c>
      <c r="N3045" t="s">
        <v>8301</v>
      </c>
      <c r="O3045" s="10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 s="10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0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10">
        <v>156</v>
      </c>
      <c r="M3046" t="b">
        <v>1</v>
      </c>
      <c r="N3046" t="s">
        <v>8301</v>
      </c>
      <c r="O3046" s="10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 s="10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0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10">
        <v>64</v>
      </c>
      <c r="M3047" t="b">
        <v>1</v>
      </c>
      <c r="N3047" t="s">
        <v>8301</v>
      </c>
      <c r="O3047" s="10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 s="10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0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10">
        <v>58</v>
      </c>
      <c r="M3048" t="b">
        <v>1</v>
      </c>
      <c r="N3048" t="s">
        <v>8301</v>
      </c>
      <c r="O3048" s="10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 s="10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0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10">
        <v>20</v>
      </c>
      <c r="M3049" t="b">
        <v>1</v>
      </c>
      <c r="N3049" t="s">
        <v>8301</v>
      </c>
      <c r="O3049" s="10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 s="10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10">
        <v>47</v>
      </c>
      <c r="M3050" t="b">
        <v>1</v>
      </c>
      <c r="N3050" t="s">
        <v>8301</v>
      </c>
      <c r="O3050" s="10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 s="1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0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10">
        <v>54</v>
      </c>
      <c r="M3051" t="b">
        <v>1</v>
      </c>
      <c r="N3051" t="s">
        <v>8301</v>
      </c>
      <c r="O3051" s="10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 s="10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0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10">
        <v>9</v>
      </c>
      <c r="M3052" t="b">
        <v>1</v>
      </c>
      <c r="N3052" t="s">
        <v>8301</v>
      </c>
      <c r="O3052" s="10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 s="10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0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10">
        <v>35</v>
      </c>
      <c r="M3053" t="b">
        <v>0</v>
      </c>
      <c r="N3053" t="s">
        <v>8301</v>
      </c>
      <c r="O3053" s="10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 s="10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0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10">
        <v>2</v>
      </c>
      <c r="M3054" t="b">
        <v>0</v>
      </c>
      <c r="N3054" t="s">
        <v>8301</v>
      </c>
      <c r="O3054" s="10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 s="10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0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10">
        <v>3</v>
      </c>
      <c r="M3055" t="b">
        <v>0</v>
      </c>
      <c r="N3055" t="s">
        <v>8301</v>
      </c>
      <c r="O3055" s="10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 s="10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0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10">
        <v>0</v>
      </c>
      <c r="M3056" t="b">
        <v>0</v>
      </c>
      <c r="N3056" t="s">
        <v>8301</v>
      </c>
      <c r="O3056" s="10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 s="10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0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10">
        <v>1</v>
      </c>
      <c r="M3057" t="b">
        <v>0</v>
      </c>
      <c r="N3057" t="s">
        <v>8301</v>
      </c>
      <c r="O3057" s="10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 s="10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0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10">
        <v>0</v>
      </c>
      <c r="M3058" t="b">
        <v>0</v>
      </c>
      <c r="N3058" t="s">
        <v>8301</v>
      </c>
      <c r="O3058" s="10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 s="10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0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10">
        <v>0</v>
      </c>
      <c r="M3059" t="b">
        <v>0</v>
      </c>
      <c r="N3059" t="s">
        <v>8301</v>
      </c>
      <c r="O3059" s="10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 s="10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10">
        <v>3</v>
      </c>
      <c r="M3060" t="b">
        <v>0</v>
      </c>
      <c r="N3060" t="s">
        <v>8301</v>
      </c>
      <c r="O3060" s="10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 s="1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0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10">
        <v>11</v>
      </c>
      <c r="M3061" t="b">
        <v>0</v>
      </c>
      <c r="N3061" t="s">
        <v>8301</v>
      </c>
      <c r="O3061" s="10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 s="10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0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10">
        <v>6</v>
      </c>
      <c r="M3062" t="b">
        <v>0</v>
      </c>
      <c r="N3062" t="s">
        <v>8301</v>
      </c>
      <c r="O3062" s="10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 s="10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0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10">
        <v>0</v>
      </c>
      <c r="M3063" t="b">
        <v>0</v>
      </c>
      <c r="N3063" t="s">
        <v>8301</v>
      </c>
      <c r="O3063" s="10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 s="10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0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10">
        <v>67</v>
      </c>
      <c r="M3064" t="b">
        <v>0</v>
      </c>
      <c r="N3064" t="s">
        <v>8301</v>
      </c>
      <c r="O3064" s="10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 s="10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0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10">
        <v>23</v>
      </c>
      <c r="M3065" t="b">
        <v>0</v>
      </c>
      <c r="N3065" t="s">
        <v>8301</v>
      </c>
      <c r="O3065" s="10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 s="10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0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10">
        <v>72</v>
      </c>
      <c r="M3066" t="b">
        <v>0</v>
      </c>
      <c r="N3066" t="s">
        <v>8301</v>
      </c>
      <c r="O3066" s="10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 s="10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0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10">
        <v>2</v>
      </c>
      <c r="M3067" t="b">
        <v>0</v>
      </c>
      <c r="N3067" t="s">
        <v>8301</v>
      </c>
      <c r="O3067" s="10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 s="10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0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10">
        <v>15</v>
      </c>
      <c r="M3068" t="b">
        <v>0</v>
      </c>
      <c r="N3068" t="s">
        <v>8301</v>
      </c>
      <c r="O3068" s="10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 s="10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0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10">
        <v>1</v>
      </c>
      <c r="M3069" t="b">
        <v>0</v>
      </c>
      <c r="N3069" t="s">
        <v>8301</v>
      </c>
      <c r="O3069" s="10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 s="10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10">
        <v>2</v>
      </c>
      <c r="M3070" t="b">
        <v>0</v>
      </c>
      <c r="N3070" t="s">
        <v>8301</v>
      </c>
      <c r="O3070" s="10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 s="1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0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10">
        <v>7</v>
      </c>
      <c r="M3071" t="b">
        <v>0</v>
      </c>
      <c r="N3071" t="s">
        <v>8301</v>
      </c>
      <c r="O3071" s="10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 s="10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0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10">
        <v>16</v>
      </c>
      <c r="M3072" t="b">
        <v>0</v>
      </c>
      <c r="N3072" t="s">
        <v>8301</v>
      </c>
      <c r="O3072" s="10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 s="10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0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10">
        <v>117</v>
      </c>
      <c r="M3073" t="b">
        <v>0</v>
      </c>
      <c r="N3073" t="s">
        <v>8301</v>
      </c>
      <c r="O3073" s="10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 s="10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0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10">
        <v>2</v>
      </c>
      <c r="M3074" t="b">
        <v>0</v>
      </c>
      <c r="N3074" t="s">
        <v>8301</v>
      </c>
      <c r="O3074" s="10">
        <f t="shared" ref="O3074:O3137" si="240">ROUND(E3074/D3074*100, )</f>
        <v>0</v>
      </c>
      <c r="P3074" s="10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 s="10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0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10">
        <v>7</v>
      </c>
      <c r="M3075" t="b">
        <v>0</v>
      </c>
      <c r="N3075" t="s">
        <v>8301</v>
      </c>
      <c r="O3075" s="10">
        <f t="shared" si="240"/>
        <v>0</v>
      </c>
      <c r="P3075" s="10">
        <f t="shared" ref="P3075:P3138" si="241">IFERROR(ROUND(E3075/L3075, 2), 0)</f>
        <v>92.14</v>
      </c>
      <c r="Q3075" s="12" t="s">
        <v>8315</v>
      </c>
      <c r="R3075" t="s">
        <v>8355</v>
      </c>
      <c r="S3075" s="17">
        <f t="shared" ref="S3075:S3138" si="242">(((J3075/60)/60)/24)+DATE(1970, 1, 1)</f>
        <v>42111.684027777781</v>
      </c>
      <c r="T3075" s="17">
        <f t="shared" ref="T3075:T3138" si="243">(((I3075/60)/60)/24)+DATE(1970, 1, 1)</f>
        <v>42169.804861111115</v>
      </c>
      <c r="U3075" s="10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0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10">
        <v>3</v>
      </c>
      <c r="M3076" t="b">
        <v>0</v>
      </c>
      <c r="N3076" t="s">
        <v>8301</v>
      </c>
      <c r="O3076" s="10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 s="10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0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10">
        <v>20</v>
      </c>
      <c r="M3077" t="b">
        <v>0</v>
      </c>
      <c r="N3077" t="s">
        <v>8301</v>
      </c>
      <c r="O3077" s="10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 s="10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0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10">
        <v>50</v>
      </c>
      <c r="M3078" t="b">
        <v>0</v>
      </c>
      <c r="N3078" t="s">
        <v>8301</v>
      </c>
      <c r="O3078" s="10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 s="10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0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10">
        <v>2</v>
      </c>
      <c r="M3079" t="b">
        <v>0</v>
      </c>
      <c r="N3079" t="s">
        <v>8301</v>
      </c>
      <c r="O3079" s="10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 s="10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10">
        <v>3</v>
      </c>
      <c r="M3080" t="b">
        <v>0</v>
      </c>
      <c r="N3080" t="s">
        <v>8301</v>
      </c>
      <c r="O3080" s="10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 s="1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0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10">
        <v>27</v>
      </c>
      <c r="M3081" t="b">
        <v>0</v>
      </c>
      <c r="N3081" t="s">
        <v>8301</v>
      </c>
      <c r="O3081" s="10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 s="10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0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10">
        <v>7</v>
      </c>
      <c r="M3082" t="b">
        <v>0</v>
      </c>
      <c r="N3082" t="s">
        <v>8301</v>
      </c>
      <c r="O3082" s="10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 s="10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0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10">
        <v>5</v>
      </c>
      <c r="M3083" t="b">
        <v>0</v>
      </c>
      <c r="N3083" t="s">
        <v>8301</v>
      </c>
      <c r="O3083" s="10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 s="10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0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10">
        <v>0</v>
      </c>
      <c r="M3084" t="b">
        <v>0</v>
      </c>
      <c r="N3084" t="s">
        <v>8301</v>
      </c>
      <c r="O3084" s="10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 s="10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0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10">
        <v>3</v>
      </c>
      <c r="M3085" t="b">
        <v>0</v>
      </c>
      <c r="N3085" t="s">
        <v>8301</v>
      </c>
      <c r="O3085" s="10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 s="10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0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10">
        <v>6</v>
      </c>
      <c r="M3086" t="b">
        <v>0</v>
      </c>
      <c r="N3086" t="s">
        <v>8301</v>
      </c>
      <c r="O3086" s="10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 s="10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0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10">
        <v>9</v>
      </c>
      <c r="M3087" t="b">
        <v>0</v>
      </c>
      <c r="N3087" t="s">
        <v>8301</v>
      </c>
      <c r="O3087" s="10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 s="10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0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10">
        <v>3</v>
      </c>
      <c r="M3088" t="b">
        <v>0</v>
      </c>
      <c r="N3088" t="s">
        <v>8301</v>
      </c>
      <c r="O3088" s="10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 s="10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0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10">
        <v>2</v>
      </c>
      <c r="M3089" t="b">
        <v>0</v>
      </c>
      <c r="N3089" t="s">
        <v>8301</v>
      </c>
      <c r="O3089" s="10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 s="10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10">
        <v>3</v>
      </c>
      <c r="M3090" t="b">
        <v>0</v>
      </c>
      <c r="N3090" t="s">
        <v>8301</v>
      </c>
      <c r="O3090" s="10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 s="1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0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10">
        <v>45</v>
      </c>
      <c r="M3091" t="b">
        <v>0</v>
      </c>
      <c r="N3091" t="s">
        <v>8301</v>
      </c>
      <c r="O3091" s="10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 s="10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0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10">
        <v>9</v>
      </c>
      <c r="M3092" t="b">
        <v>0</v>
      </c>
      <c r="N3092" t="s">
        <v>8301</v>
      </c>
      <c r="O3092" s="10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 s="10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0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10">
        <v>9</v>
      </c>
      <c r="M3093" t="b">
        <v>0</v>
      </c>
      <c r="N3093" t="s">
        <v>8301</v>
      </c>
      <c r="O3093" s="10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 s="10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0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10">
        <v>21</v>
      </c>
      <c r="M3094" t="b">
        <v>0</v>
      </c>
      <c r="N3094" t="s">
        <v>8301</v>
      </c>
      <c r="O3094" s="10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 s="10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0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10">
        <v>17</v>
      </c>
      <c r="M3095" t="b">
        <v>0</v>
      </c>
      <c r="N3095" t="s">
        <v>8301</v>
      </c>
      <c r="O3095" s="10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 s="10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0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10">
        <v>1</v>
      </c>
      <c r="M3096" t="b">
        <v>0</v>
      </c>
      <c r="N3096" t="s">
        <v>8301</v>
      </c>
      <c r="O3096" s="10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 s="10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0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10">
        <v>1</v>
      </c>
      <c r="M3097" t="b">
        <v>0</v>
      </c>
      <c r="N3097" t="s">
        <v>8301</v>
      </c>
      <c r="O3097" s="10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 s="10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0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10">
        <v>14</v>
      </c>
      <c r="M3098" t="b">
        <v>0</v>
      </c>
      <c r="N3098" t="s">
        <v>8301</v>
      </c>
      <c r="O3098" s="10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 s="10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0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10">
        <v>42</v>
      </c>
      <c r="M3099" t="b">
        <v>0</v>
      </c>
      <c r="N3099" t="s">
        <v>8301</v>
      </c>
      <c r="O3099" s="10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 s="10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10">
        <v>27</v>
      </c>
      <c r="M3100" t="b">
        <v>0</v>
      </c>
      <c r="N3100" t="s">
        <v>8301</v>
      </c>
      <c r="O3100" s="10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 s="1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0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10">
        <v>5</v>
      </c>
      <c r="M3101" t="b">
        <v>0</v>
      </c>
      <c r="N3101" t="s">
        <v>8301</v>
      </c>
      <c r="O3101" s="10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 s="10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0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10">
        <v>13</v>
      </c>
      <c r="M3102" t="b">
        <v>0</v>
      </c>
      <c r="N3102" t="s">
        <v>8301</v>
      </c>
      <c r="O3102" s="10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 s="10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0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10">
        <v>12</v>
      </c>
      <c r="M3103" t="b">
        <v>0</v>
      </c>
      <c r="N3103" t="s">
        <v>8301</v>
      </c>
      <c r="O3103" s="10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 s="10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0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10">
        <v>90</v>
      </c>
      <c r="M3104" t="b">
        <v>0</v>
      </c>
      <c r="N3104" t="s">
        <v>8301</v>
      </c>
      <c r="O3104" s="10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 s="10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0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10">
        <v>2</v>
      </c>
      <c r="M3105" t="b">
        <v>0</v>
      </c>
      <c r="N3105" t="s">
        <v>8301</v>
      </c>
      <c r="O3105" s="10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 s="10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0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10">
        <v>5</v>
      </c>
      <c r="M3106" t="b">
        <v>0</v>
      </c>
      <c r="N3106" t="s">
        <v>8301</v>
      </c>
      <c r="O3106" s="10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 s="10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0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10">
        <v>31</v>
      </c>
      <c r="M3107" t="b">
        <v>0</v>
      </c>
      <c r="N3107" t="s">
        <v>8301</v>
      </c>
      <c r="O3107" s="10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 s="10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0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10">
        <v>4</v>
      </c>
      <c r="M3108" t="b">
        <v>0</v>
      </c>
      <c r="N3108" t="s">
        <v>8301</v>
      </c>
      <c r="O3108" s="10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 s="10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0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10">
        <v>29</v>
      </c>
      <c r="M3109" t="b">
        <v>0</v>
      </c>
      <c r="N3109" t="s">
        <v>8301</v>
      </c>
      <c r="O3109" s="10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 s="10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10">
        <v>2</v>
      </c>
      <c r="M3110" t="b">
        <v>0</v>
      </c>
      <c r="N3110" t="s">
        <v>8301</v>
      </c>
      <c r="O3110" s="10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 s="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0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10">
        <v>114</v>
      </c>
      <c r="M3111" t="b">
        <v>0</v>
      </c>
      <c r="N3111" t="s">
        <v>8301</v>
      </c>
      <c r="O3111" s="10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 s="10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0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10">
        <v>1</v>
      </c>
      <c r="M3112" t="b">
        <v>0</v>
      </c>
      <c r="N3112" t="s">
        <v>8301</v>
      </c>
      <c r="O3112" s="10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 s="10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0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10">
        <v>76</v>
      </c>
      <c r="M3113" t="b">
        <v>0</v>
      </c>
      <c r="N3113" t="s">
        <v>8301</v>
      </c>
      <c r="O3113" s="10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 s="10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0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10">
        <v>9</v>
      </c>
      <c r="M3114" t="b">
        <v>0</v>
      </c>
      <c r="N3114" t="s">
        <v>8301</v>
      </c>
      <c r="O3114" s="10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 s="10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0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10">
        <v>37</v>
      </c>
      <c r="M3115" t="b">
        <v>0</v>
      </c>
      <c r="N3115" t="s">
        <v>8301</v>
      </c>
      <c r="O3115" s="10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 s="10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0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10">
        <v>0</v>
      </c>
      <c r="M3116" t="b">
        <v>0</v>
      </c>
      <c r="N3116" t="s">
        <v>8301</v>
      </c>
      <c r="O3116" s="10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 s="10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0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10">
        <v>1</v>
      </c>
      <c r="M3117" t="b">
        <v>0</v>
      </c>
      <c r="N3117" t="s">
        <v>8301</v>
      </c>
      <c r="O3117" s="10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 s="10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0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10">
        <v>10</v>
      </c>
      <c r="M3118" t="b">
        <v>0</v>
      </c>
      <c r="N3118" t="s">
        <v>8301</v>
      </c>
      <c r="O3118" s="10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 s="10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0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10">
        <v>1</v>
      </c>
      <c r="M3119" t="b">
        <v>0</v>
      </c>
      <c r="N3119" t="s">
        <v>8301</v>
      </c>
      <c r="O3119" s="10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 s="10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10">
        <v>2</v>
      </c>
      <c r="M3120" t="b">
        <v>0</v>
      </c>
      <c r="N3120" t="s">
        <v>8301</v>
      </c>
      <c r="O3120" s="10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 s="1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0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10">
        <v>1</v>
      </c>
      <c r="M3121" t="b">
        <v>0</v>
      </c>
      <c r="N3121" t="s">
        <v>8301</v>
      </c>
      <c r="O3121" s="10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 s="10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0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10">
        <v>10</v>
      </c>
      <c r="M3122" t="b">
        <v>0</v>
      </c>
      <c r="N3122" t="s">
        <v>8301</v>
      </c>
      <c r="O3122" s="10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 s="10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0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10">
        <v>1</v>
      </c>
      <c r="M3123" t="b">
        <v>0</v>
      </c>
      <c r="N3123" t="s">
        <v>8301</v>
      </c>
      <c r="O3123" s="10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 s="10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0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10">
        <v>2</v>
      </c>
      <c r="M3124" t="b">
        <v>0</v>
      </c>
      <c r="N3124" t="s">
        <v>8301</v>
      </c>
      <c r="O3124" s="10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 s="10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0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10">
        <v>348</v>
      </c>
      <c r="M3125" t="b">
        <v>0</v>
      </c>
      <c r="N3125" t="s">
        <v>8301</v>
      </c>
      <c r="O3125" s="10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 s="10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0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10">
        <v>4</v>
      </c>
      <c r="M3126" t="b">
        <v>0</v>
      </c>
      <c r="N3126" t="s">
        <v>8301</v>
      </c>
      <c r="O3126" s="10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 s="10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0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10">
        <v>0</v>
      </c>
      <c r="M3127" t="b">
        <v>0</v>
      </c>
      <c r="N3127" t="s">
        <v>8301</v>
      </c>
      <c r="O3127" s="10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 s="10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0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10">
        <v>17</v>
      </c>
      <c r="M3128" t="b">
        <v>0</v>
      </c>
      <c r="N3128" t="s">
        <v>8301</v>
      </c>
      <c r="O3128" s="10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 s="10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0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10">
        <v>0</v>
      </c>
      <c r="M3129" t="b">
        <v>0</v>
      </c>
      <c r="N3129" t="s">
        <v>8301</v>
      </c>
      <c r="O3129" s="10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 s="10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10">
        <v>117</v>
      </c>
      <c r="M3130" t="b">
        <v>0</v>
      </c>
      <c r="N3130" t="s">
        <v>8269</v>
      </c>
      <c r="O3130" s="10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 s="1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0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10">
        <v>1</v>
      </c>
      <c r="M3131" t="b">
        <v>0</v>
      </c>
      <c r="N3131" t="s">
        <v>8269</v>
      </c>
      <c r="O3131" s="10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 s="10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0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10">
        <v>4</v>
      </c>
      <c r="M3132" t="b">
        <v>0</v>
      </c>
      <c r="N3132" t="s">
        <v>8269</v>
      </c>
      <c r="O3132" s="10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 s="10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0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10">
        <v>12</v>
      </c>
      <c r="M3133" t="b">
        <v>0</v>
      </c>
      <c r="N3133" t="s">
        <v>8269</v>
      </c>
      <c r="O3133" s="10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 s="10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0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10">
        <v>1</v>
      </c>
      <c r="M3134" t="b">
        <v>0</v>
      </c>
      <c r="N3134" t="s">
        <v>8269</v>
      </c>
      <c r="O3134" s="10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 s="10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0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10">
        <v>16</v>
      </c>
      <c r="M3135" t="b">
        <v>0</v>
      </c>
      <c r="N3135" t="s">
        <v>8269</v>
      </c>
      <c r="O3135" s="10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 s="10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0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10">
        <v>12</v>
      </c>
      <c r="M3136" t="b">
        <v>0</v>
      </c>
      <c r="N3136" t="s">
        <v>8269</v>
      </c>
      <c r="O3136" s="10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 s="10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0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10">
        <v>7</v>
      </c>
      <c r="M3137" t="b">
        <v>0</v>
      </c>
      <c r="N3137" t="s">
        <v>8269</v>
      </c>
      <c r="O3137" s="10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 s="10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0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10">
        <v>22</v>
      </c>
      <c r="M3138" t="b">
        <v>0</v>
      </c>
      <c r="N3138" t="s">
        <v>8269</v>
      </c>
      <c r="O3138" s="10">
        <f t="shared" ref="O3138:O3201" si="245">ROUND(E3138/D3138*100, )</f>
        <v>128</v>
      </c>
      <c r="P3138" s="10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 s="10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0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10">
        <v>1</v>
      </c>
      <c r="M3139" t="b">
        <v>0</v>
      </c>
      <c r="N3139" t="s">
        <v>8269</v>
      </c>
      <c r="O3139" s="10">
        <f t="shared" si="245"/>
        <v>3</v>
      </c>
      <c r="P3139" s="10">
        <f t="shared" ref="P3139:P3202" si="246">IFERROR(ROUND(E3139/L3139, 2), 0)</f>
        <v>50</v>
      </c>
      <c r="Q3139" s="12" t="s">
        <v>8315</v>
      </c>
      <c r="R3139" t="s">
        <v>8316</v>
      </c>
      <c r="S3139" s="17">
        <f t="shared" ref="S3139:S3202" si="247">(((J3139/60)/60)/24)+DATE(1970, 1, 1)</f>
        <v>42807.885057870371</v>
      </c>
      <c r="T3139" s="17">
        <f t="shared" ref="T3139:T3202" si="248">(((I3139/60)/60)/24)+DATE(1970, 1, 1)</f>
        <v>42858.8</v>
      </c>
      <c r="U3139" s="10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10">
        <v>0</v>
      </c>
      <c r="M3140" t="b">
        <v>0</v>
      </c>
      <c r="N3140" t="s">
        <v>8269</v>
      </c>
      <c r="O3140" s="10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 s="1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0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10">
        <v>6</v>
      </c>
      <c r="M3141" t="b">
        <v>0</v>
      </c>
      <c r="N3141" t="s">
        <v>8269</v>
      </c>
      <c r="O3141" s="10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 s="10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0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10">
        <v>4</v>
      </c>
      <c r="M3142" t="b">
        <v>0</v>
      </c>
      <c r="N3142" t="s">
        <v>8269</v>
      </c>
      <c r="O3142" s="10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 s="10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0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10">
        <v>8</v>
      </c>
      <c r="M3143" t="b">
        <v>0</v>
      </c>
      <c r="N3143" t="s">
        <v>8269</v>
      </c>
      <c r="O3143" s="10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 s="10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0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10">
        <v>3</v>
      </c>
      <c r="M3144" t="b">
        <v>0</v>
      </c>
      <c r="N3144" t="s">
        <v>8269</v>
      </c>
      <c r="O3144" s="10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 s="10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0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10">
        <v>0</v>
      </c>
      <c r="M3145" t="b">
        <v>0</v>
      </c>
      <c r="N3145" t="s">
        <v>8269</v>
      </c>
      <c r="O3145" s="10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 s="10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0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10">
        <v>30</v>
      </c>
      <c r="M3146" t="b">
        <v>0</v>
      </c>
      <c r="N3146" t="s">
        <v>8269</v>
      </c>
      <c r="O3146" s="10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 s="10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0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10">
        <v>0</v>
      </c>
      <c r="M3147" t="b">
        <v>0</v>
      </c>
      <c r="N3147" t="s">
        <v>8269</v>
      </c>
      <c r="O3147" s="10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 s="10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0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10">
        <v>12</v>
      </c>
      <c r="M3148" t="b">
        <v>0</v>
      </c>
      <c r="N3148" t="s">
        <v>8269</v>
      </c>
      <c r="O3148" s="10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 s="10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0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10">
        <v>213</v>
      </c>
      <c r="M3149" t="b">
        <v>1</v>
      </c>
      <c r="N3149" t="s">
        <v>8269</v>
      </c>
      <c r="O3149" s="10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 s="10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10">
        <v>57</v>
      </c>
      <c r="M3150" t="b">
        <v>1</v>
      </c>
      <c r="N3150" t="s">
        <v>8269</v>
      </c>
      <c r="O3150" s="10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 s="1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0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10">
        <v>25</v>
      </c>
      <c r="M3151" t="b">
        <v>1</v>
      </c>
      <c r="N3151" t="s">
        <v>8269</v>
      </c>
      <c r="O3151" s="10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 s="10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0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10">
        <v>104</v>
      </c>
      <c r="M3152" t="b">
        <v>1</v>
      </c>
      <c r="N3152" t="s">
        <v>8269</v>
      </c>
      <c r="O3152" s="10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 s="10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0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10">
        <v>34</v>
      </c>
      <c r="M3153" t="b">
        <v>1</v>
      </c>
      <c r="N3153" t="s">
        <v>8269</v>
      </c>
      <c r="O3153" s="10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 s="10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0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10">
        <v>67</v>
      </c>
      <c r="M3154" t="b">
        <v>1</v>
      </c>
      <c r="N3154" t="s">
        <v>8269</v>
      </c>
      <c r="O3154" s="10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 s="10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0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10">
        <v>241</v>
      </c>
      <c r="M3155" t="b">
        <v>1</v>
      </c>
      <c r="N3155" t="s">
        <v>8269</v>
      </c>
      <c r="O3155" s="10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 s="10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0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10">
        <v>123</v>
      </c>
      <c r="M3156" t="b">
        <v>1</v>
      </c>
      <c r="N3156" t="s">
        <v>8269</v>
      </c>
      <c r="O3156" s="10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 s="10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0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10">
        <v>302</v>
      </c>
      <c r="M3157" t="b">
        <v>1</v>
      </c>
      <c r="N3157" t="s">
        <v>8269</v>
      </c>
      <c r="O3157" s="10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 s="10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0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10">
        <v>89</v>
      </c>
      <c r="M3158" t="b">
        <v>1</v>
      </c>
      <c r="N3158" t="s">
        <v>8269</v>
      </c>
      <c r="O3158" s="10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 s="10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0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10">
        <v>41</v>
      </c>
      <c r="M3159" t="b">
        <v>1</v>
      </c>
      <c r="N3159" t="s">
        <v>8269</v>
      </c>
      <c r="O3159" s="10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 s="10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10">
        <v>69</v>
      </c>
      <c r="M3160" t="b">
        <v>1</v>
      </c>
      <c r="N3160" t="s">
        <v>8269</v>
      </c>
      <c r="O3160" s="10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 s="1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0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10">
        <v>52</v>
      </c>
      <c r="M3161" t="b">
        <v>1</v>
      </c>
      <c r="N3161" t="s">
        <v>8269</v>
      </c>
      <c r="O3161" s="10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 s="10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0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10">
        <v>57</v>
      </c>
      <c r="M3162" t="b">
        <v>1</v>
      </c>
      <c r="N3162" t="s">
        <v>8269</v>
      </c>
      <c r="O3162" s="10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 s="10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0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10">
        <v>74</v>
      </c>
      <c r="M3163" t="b">
        <v>1</v>
      </c>
      <c r="N3163" t="s">
        <v>8269</v>
      </c>
      <c r="O3163" s="10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 s="10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0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10">
        <v>63</v>
      </c>
      <c r="M3164" t="b">
        <v>1</v>
      </c>
      <c r="N3164" t="s">
        <v>8269</v>
      </c>
      <c r="O3164" s="10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 s="10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0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10">
        <v>72</v>
      </c>
      <c r="M3165" t="b">
        <v>1</v>
      </c>
      <c r="N3165" t="s">
        <v>8269</v>
      </c>
      <c r="O3165" s="10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 s="10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0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10">
        <v>71</v>
      </c>
      <c r="M3166" t="b">
        <v>1</v>
      </c>
      <c r="N3166" t="s">
        <v>8269</v>
      </c>
      <c r="O3166" s="10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 s="10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0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10">
        <v>21</v>
      </c>
      <c r="M3167" t="b">
        <v>1</v>
      </c>
      <c r="N3167" t="s">
        <v>8269</v>
      </c>
      <c r="O3167" s="10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 s="10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0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10">
        <v>930</v>
      </c>
      <c r="M3168" t="b">
        <v>1</v>
      </c>
      <c r="N3168" t="s">
        <v>8269</v>
      </c>
      <c r="O3168" s="10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 s="10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0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10">
        <v>55</v>
      </c>
      <c r="M3169" t="b">
        <v>1</v>
      </c>
      <c r="N3169" t="s">
        <v>8269</v>
      </c>
      <c r="O3169" s="10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 s="10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10">
        <v>61</v>
      </c>
      <c r="M3170" t="b">
        <v>1</v>
      </c>
      <c r="N3170" t="s">
        <v>8269</v>
      </c>
      <c r="O3170" s="10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 s="1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0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10">
        <v>82</v>
      </c>
      <c r="M3171" t="b">
        <v>1</v>
      </c>
      <c r="N3171" t="s">
        <v>8269</v>
      </c>
      <c r="O3171" s="10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 s="10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0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10">
        <v>71</v>
      </c>
      <c r="M3172" t="b">
        <v>1</v>
      </c>
      <c r="N3172" t="s">
        <v>8269</v>
      </c>
      <c r="O3172" s="10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 s="10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0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10">
        <v>117</v>
      </c>
      <c r="M3173" t="b">
        <v>1</v>
      </c>
      <c r="N3173" t="s">
        <v>8269</v>
      </c>
      <c r="O3173" s="10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 s="10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0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10">
        <v>29</v>
      </c>
      <c r="M3174" t="b">
        <v>1</v>
      </c>
      <c r="N3174" t="s">
        <v>8269</v>
      </c>
      <c r="O3174" s="10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 s="10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0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10">
        <v>74</v>
      </c>
      <c r="M3175" t="b">
        <v>1</v>
      </c>
      <c r="N3175" t="s">
        <v>8269</v>
      </c>
      <c r="O3175" s="10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 s="10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0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10">
        <v>23</v>
      </c>
      <c r="M3176" t="b">
        <v>1</v>
      </c>
      <c r="N3176" t="s">
        <v>8269</v>
      </c>
      <c r="O3176" s="10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 s="10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0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10">
        <v>60</v>
      </c>
      <c r="M3177" t="b">
        <v>1</v>
      </c>
      <c r="N3177" t="s">
        <v>8269</v>
      </c>
      <c r="O3177" s="10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 s="10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0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10">
        <v>55</v>
      </c>
      <c r="M3178" t="b">
        <v>1</v>
      </c>
      <c r="N3178" t="s">
        <v>8269</v>
      </c>
      <c r="O3178" s="10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 s="10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0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10">
        <v>51</v>
      </c>
      <c r="M3179" t="b">
        <v>1</v>
      </c>
      <c r="N3179" t="s">
        <v>8269</v>
      </c>
      <c r="O3179" s="10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 s="10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10">
        <v>78</v>
      </c>
      <c r="M3180" t="b">
        <v>1</v>
      </c>
      <c r="N3180" t="s">
        <v>8269</v>
      </c>
      <c r="O3180" s="10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 s="1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0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10">
        <v>62</v>
      </c>
      <c r="M3181" t="b">
        <v>1</v>
      </c>
      <c r="N3181" t="s">
        <v>8269</v>
      </c>
      <c r="O3181" s="10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 s="10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0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10">
        <v>45</v>
      </c>
      <c r="M3182" t="b">
        <v>1</v>
      </c>
      <c r="N3182" t="s">
        <v>8269</v>
      </c>
      <c r="O3182" s="10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 s="10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0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10">
        <v>15</v>
      </c>
      <c r="M3183" t="b">
        <v>1</v>
      </c>
      <c r="N3183" t="s">
        <v>8269</v>
      </c>
      <c r="O3183" s="10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 s="10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0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10">
        <v>151</v>
      </c>
      <c r="M3184" t="b">
        <v>1</v>
      </c>
      <c r="N3184" t="s">
        <v>8269</v>
      </c>
      <c r="O3184" s="10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 s="10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0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10">
        <v>68</v>
      </c>
      <c r="M3185" t="b">
        <v>1</v>
      </c>
      <c r="N3185" t="s">
        <v>8269</v>
      </c>
      <c r="O3185" s="10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 s="10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0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10">
        <v>46</v>
      </c>
      <c r="M3186" t="b">
        <v>1</v>
      </c>
      <c r="N3186" t="s">
        <v>8269</v>
      </c>
      <c r="O3186" s="10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 s="10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0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10">
        <v>24</v>
      </c>
      <c r="M3187" t="b">
        <v>1</v>
      </c>
      <c r="N3187" t="s">
        <v>8269</v>
      </c>
      <c r="O3187" s="10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 s="10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0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10">
        <v>70</v>
      </c>
      <c r="M3188" t="b">
        <v>1</v>
      </c>
      <c r="N3188" t="s">
        <v>8269</v>
      </c>
      <c r="O3188" s="10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 s="10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0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10">
        <v>244</v>
      </c>
      <c r="M3189" t="b">
        <v>1</v>
      </c>
      <c r="N3189" t="s">
        <v>8269</v>
      </c>
      <c r="O3189" s="10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 s="10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10">
        <v>9</v>
      </c>
      <c r="M3190" t="b">
        <v>0</v>
      </c>
      <c r="N3190" t="s">
        <v>8303</v>
      </c>
      <c r="O3190" s="10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 s="1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0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10">
        <v>19</v>
      </c>
      <c r="M3191" t="b">
        <v>0</v>
      </c>
      <c r="N3191" t="s">
        <v>8303</v>
      </c>
      <c r="O3191" s="10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 s="10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0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10">
        <v>0</v>
      </c>
      <c r="M3192" t="b">
        <v>0</v>
      </c>
      <c r="N3192" t="s">
        <v>8303</v>
      </c>
      <c r="O3192" s="10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 s="10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0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10">
        <v>4</v>
      </c>
      <c r="M3193" t="b">
        <v>0</v>
      </c>
      <c r="N3193" t="s">
        <v>8303</v>
      </c>
      <c r="O3193" s="10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 s="10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0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10">
        <v>8</v>
      </c>
      <c r="M3194" t="b">
        <v>0</v>
      </c>
      <c r="N3194" t="s">
        <v>8303</v>
      </c>
      <c r="O3194" s="10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 s="10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0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10">
        <v>24</v>
      </c>
      <c r="M3195" t="b">
        <v>0</v>
      </c>
      <c r="N3195" t="s">
        <v>8303</v>
      </c>
      <c r="O3195" s="10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 s="10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0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10">
        <v>0</v>
      </c>
      <c r="M3196" t="b">
        <v>0</v>
      </c>
      <c r="N3196" t="s">
        <v>8303</v>
      </c>
      <c r="O3196" s="10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 s="10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0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10">
        <v>39</v>
      </c>
      <c r="M3197" t="b">
        <v>0</v>
      </c>
      <c r="N3197" t="s">
        <v>8303</v>
      </c>
      <c r="O3197" s="10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 s="10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0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10">
        <v>6</v>
      </c>
      <c r="M3198" t="b">
        <v>0</v>
      </c>
      <c r="N3198" t="s">
        <v>8303</v>
      </c>
      <c r="O3198" s="10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 s="10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0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10">
        <v>4</v>
      </c>
      <c r="M3199" t="b">
        <v>0</v>
      </c>
      <c r="N3199" t="s">
        <v>8303</v>
      </c>
      <c r="O3199" s="10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 s="10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10">
        <v>3</v>
      </c>
      <c r="M3200" t="b">
        <v>0</v>
      </c>
      <c r="N3200" t="s">
        <v>8303</v>
      </c>
      <c r="O3200" s="10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 s="1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0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10">
        <v>53</v>
      </c>
      <c r="M3201" t="b">
        <v>0</v>
      </c>
      <c r="N3201" t="s">
        <v>8303</v>
      </c>
      <c r="O3201" s="10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 s="10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0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10">
        <v>1</v>
      </c>
      <c r="M3202" t="b">
        <v>0</v>
      </c>
      <c r="N3202" t="s">
        <v>8303</v>
      </c>
      <c r="O3202" s="10">
        <f t="shared" ref="O3202:O3265" si="250">ROUND(E3202/D3202*100, )</f>
        <v>0</v>
      </c>
      <c r="P3202" s="10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 s="10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0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10">
        <v>2</v>
      </c>
      <c r="M3203" t="b">
        <v>0</v>
      </c>
      <c r="N3203" t="s">
        <v>8303</v>
      </c>
      <c r="O3203" s="10">
        <f t="shared" si="250"/>
        <v>1</v>
      </c>
      <c r="P3203" s="10">
        <f t="shared" ref="P3203:P3266" si="251">IFERROR(ROUND(E3203/L3203, 2), 0)</f>
        <v>12.5</v>
      </c>
      <c r="Q3203" s="12" t="s">
        <v>8315</v>
      </c>
      <c r="R3203" t="s">
        <v>8357</v>
      </c>
      <c r="S3203" s="17">
        <f t="shared" ref="S3203:S3266" si="252">(((J3203/60)/60)/24)+DATE(1970, 1, 1)</f>
        <v>41861.767094907409</v>
      </c>
      <c r="T3203" s="17">
        <f t="shared" ref="T3203:T3266" si="253">(((I3203/60)/60)/24)+DATE(1970, 1, 1)</f>
        <v>41882.767094907409</v>
      </c>
      <c r="U3203" s="10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0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10">
        <v>25</v>
      </c>
      <c r="M3204" t="b">
        <v>0</v>
      </c>
      <c r="N3204" t="s">
        <v>8303</v>
      </c>
      <c r="O3204" s="10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 s="10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0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10">
        <v>6</v>
      </c>
      <c r="M3205" t="b">
        <v>0</v>
      </c>
      <c r="N3205" t="s">
        <v>8303</v>
      </c>
      <c r="O3205" s="10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 s="10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0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10">
        <v>0</v>
      </c>
      <c r="M3206" t="b">
        <v>0</v>
      </c>
      <c r="N3206" t="s">
        <v>8303</v>
      </c>
      <c r="O3206" s="10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 s="10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0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10">
        <v>12</v>
      </c>
      <c r="M3207" t="b">
        <v>0</v>
      </c>
      <c r="N3207" t="s">
        <v>8303</v>
      </c>
      <c r="O3207" s="10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 s="10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0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10">
        <v>0</v>
      </c>
      <c r="M3208" t="b">
        <v>0</v>
      </c>
      <c r="N3208" t="s">
        <v>8303</v>
      </c>
      <c r="O3208" s="10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 s="10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0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10">
        <v>36</v>
      </c>
      <c r="M3209" t="b">
        <v>0</v>
      </c>
      <c r="N3209" t="s">
        <v>8303</v>
      </c>
      <c r="O3209" s="10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 s="10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10">
        <v>82</v>
      </c>
      <c r="M3210" t="b">
        <v>1</v>
      </c>
      <c r="N3210" t="s">
        <v>8269</v>
      </c>
      <c r="O3210" s="10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 s="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0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10">
        <v>226</v>
      </c>
      <c r="M3211" t="b">
        <v>1</v>
      </c>
      <c r="N3211" t="s">
        <v>8269</v>
      </c>
      <c r="O3211" s="10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 s="10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0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10">
        <v>60</v>
      </c>
      <c r="M3212" t="b">
        <v>1</v>
      </c>
      <c r="N3212" t="s">
        <v>8269</v>
      </c>
      <c r="O3212" s="10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 s="10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0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10">
        <v>322</v>
      </c>
      <c r="M3213" t="b">
        <v>1</v>
      </c>
      <c r="N3213" t="s">
        <v>8269</v>
      </c>
      <c r="O3213" s="10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 s="10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0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10">
        <v>94</v>
      </c>
      <c r="M3214" t="b">
        <v>1</v>
      </c>
      <c r="N3214" t="s">
        <v>8269</v>
      </c>
      <c r="O3214" s="10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 s="10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0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10">
        <v>47</v>
      </c>
      <c r="M3215" t="b">
        <v>1</v>
      </c>
      <c r="N3215" t="s">
        <v>8269</v>
      </c>
      <c r="O3215" s="10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 s="10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0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10">
        <v>115</v>
      </c>
      <c r="M3216" t="b">
        <v>1</v>
      </c>
      <c r="N3216" t="s">
        <v>8269</v>
      </c>
      <c r="O3216" s="10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 s="10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0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10">
        <v>134</v>
      </c>
      <c r="M3217" t="b">
        <v>1</v>
      </c>
      <c r="N3217" t="s">
        <v>8269</v>
      </c>
      <c r="O3217" s="10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 s="10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0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10">
        <v>35</v>
      </c>
      <c r="M3218" t="b">
        <v>1</v>
      </c>
      <c r="N3218" t="s">
        <v>8269</v>
      </c>
      <c r="O3218" s="10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 s="10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0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10">
        <v>104</v>
      </c>
      <c r="M3219" t="b">
        <v>1</v>
      </c>
      <c r="N3219" t="s">
        <v>8269</v>
      </c>
      <c r="O3219" s="10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 s="10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10">
        <v>184</v>
      </c>
      <c r="M3220" t="b">
        <v>1</v>
      </c>
      <c r="N3220" t="s">
        <v>8269</v>
      </c>
      <c r="O3220" s="10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 s="1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0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10">
        <v>119</v>
      </c>
      <c r="M3221" t="b">
        <v>1</v>
      </c>
      <c r="N3221" t="s">
        <v>8269</v>
      </c>
      <c r="O3221" s="10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 s="10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0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10">
        <v>59</v>
      </c>
      <c r="M3222" t="b">
        <v>1</v>
      </c>
      <c r="N3222" t="s">
        <v>8269</v>
      </c>
      <c r="O3222" s="10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 s="10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0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10">
        <v>113</v>
      </c>
      <c r="M3223" t="b">
        <v>1</v>
      </c>
      <c r="N3223" t="s">
        <v>8269</v>
      </c>
      <c r="O3223" s="10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 s="10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0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10">
        <v>84</v>
      </c>
      <c r="M3224" t="b">
        <v>1</v>
      </c>
      <c r="N3224" t="s">
        <v>8269</v>
      </c>
      <c r="O3224" s="10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 s="10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0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10">
        <v>74</v>
      </c>
      <c r="M3225" t="b">
        <v>1</v>
      </c>
      <c r="N3225" t="s">
        <v>8269</v>
      </c>
      <c r="O3225" s="10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 s="10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0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10">
        <v>216</v>
      </c>
      <c r="M3226" t="b">
        <v>1</v>
      </c>
      <c r="N3226" t="s">
        <v>8269</v>
      </c>
      <c r="O3226" s="10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 s="10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0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10">
        <v>39</v>
      </c>
      <c r="M3227" t="b">
        <v>1</v>
      </c>
      <c r="N3227" t="s">
        <v>8269</v>
      </c>
      <c r="O3227" s="10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 s="10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0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10">
        <v>21</v>
      </c>
      <c r="M3228" t="b">
        <v>1</v>
      </c>
      <c r="N3228" t="s">
        <v>8269</v>
      </c>
      <c r="O3228" s="10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 s="10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0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10">
        <v>30</v>
      </c>
      <c r="M3229" t="b">
        <v>1</v>
      </c>
      <c r="N3229" t="s">
        <v>8269</v>
      </c>
      <c r="O3229" s="10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 s="10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10">
        <v>37</v>
      </c>
      <c r="M3230" t="b">
        <v>1</v>
      </c>
      <c r="N3230" t="s">
        <v>8269</v>
      </c>
      <c r="O3230" s="10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 s="1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0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10">
        <v>202</v>
      </c>
      <c r="M3231" t="b">
        <v>1</v>
      </c>
      <c r="N3231" t="s">
        <v>8269</v>
      </c>
      <c r="O3231" s="10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 s="10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0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10">
        <v>37</v>
      </c>
      <c r="M3232" t="b">
        <v>1</v>
      </c>
      <c r="N3232" t="s">
        <v>8269</v>
      </c>
      <c r="O3232" s="10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 s="10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0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10">
        <v>28</v>
      </c>
      <c r="M3233" t="b">
        <v>1</v>
      </c>
      <c r="N3233" t="s">
        <v>8269</v>
      </c>
      <c r="O3233" s="10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 s="10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0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10">
        <v>26</v>
      </c>
      <c r="M3234" t="b">
        <v>1</v>
      </c>
      <c r="N3234" t="s">
        <v>8269</v>
      </c>
      <c r="O3234" s="10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 s="10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0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10">
        <v>61</v>
      </c>
      <c r="M3235" t="b">
        <v>1</v>
      </c>
      <c r="N3235" t="s">
        <v>8269</v>
      </c>
      <c r="O3235" s="10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 s="10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0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10">
        <v>115</v>
      </c>
      <c r="M3236" t="b">
        <v>1</v>
      </c>
      <c r="N3236" t="s">
        <v>8269</v>
      </c>
      <c r="O3236" s="10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 s="10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0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10">
        <v>181</v>
      </c>
      <c r="M3237" t="b">
        <v>1</v>
      </c>
      <c r="N3237" t="s">
        <v>8269</v>
      </c>
      <c r="O3237" s="10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 s="10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0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10">
        <v>110</v>
      </c>
      <c r="M3238" t="b">
        <v>1</v>
      </c>
      <c r="N3238" t="s">
        <v>8269</v>
      </c>
      <c r="O3238" s="10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 s="10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0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10">
        <v>269</v>
      </c>
      <c r="M3239" t="b">
        <v>1</v>
      </c>
      <c r="N3239" t="s">
        <v>8269</v>
      </c>
      <c r="O3239" s="10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 s="10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10">
        <v>79</v>
      </c>
      <c r="M3240" t="b">
        <v>1</v>
      </c>
      <c r="N3240" t="s">
        <v>8269</v>
      </c>
      <c r="O3240" s="10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 s="1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0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10">
        <v>104</v>
      </c>
      <c r="M3241" t="b">
        <v>1</v>
      </c>
      <c r="N3241" t="s">
        <v>8269</v>
      </c>
      <c r="O3241" s="10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 s="10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0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10">
        <v>34</v>
      </c>
      <c r="M3242" t="b">
        <v>1</v>
      </c>
      <c r="N3242" t="s">
        <v>8269</v>
      </c>
      <c r="O3242" s="10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 s="10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0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10">
        <v>167</v>
      </c>
      <c r="M3243" t="b">
        <v>1</v>
      </c>
      <c r="N3243" t="s">
        <v>8269</v>
      </c>
      <c r="O3243" s="10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 s="10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0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10">
        <v>183</v>
      </c>
      <c r="M3244" t="b">
        <v>1</v>
      </c>
      <c r="N3244" t="s">
        <v>8269</v>
      </c>
      <c r="O3244" s="10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 s="10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0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10">
        <v>71</v>
      </c>
      <c r="M3245" t="b">
        <v>1</v>
      </c>
      <c r="N3245" t="s">
        <v>8269</v>
      </c>
      <c r="O3245" s="10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 s="10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0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10">
        <v>69</v>
      </c>
      <c r="M3246" t="b">
        <v>1</v>
      </c>
      <c r="N3246" t="s">
        <v>8269</v>
      </c>
      <c r="O3246" s="10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 s="10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0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10">
        <v>270</v>
      </c>
      <c r="M3247" t="b">
        <v>1</v>
      </c>
      <c r="N3247" t="s">
        <v>8269</v>
      </c>
      <c r="O3247" s="10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 s="10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0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10">
        <v>193</v>
      </c>
      <c r="M3248" t="b">
        <v>1</v>
      </c>
      <c r="N3248" t="s">
        <v>8269</v>
      </c>
      <c r="O3248" s="10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 s="10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0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10">
        <v>57</v>
      </c>
      <c r="M3249" t="b">
        <v>1</v>
      </c>
      <c r="N3249" t="s">
        <v>8269</v>
      </c>
      <c r="O3249" s="10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 s="10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10">
        <v>200</v>
      </c>
      <c r="M3250" t="b">
        <v>1</v>
      </c>
      <c r="N3250" t="s">
        <v>8269</v>
      </c>
      <c r="O3250" s="10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 s="1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0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10">
        <v>88</v>
      </c>
      <c r="M3251" t="b">
        <v>1</v>
      </c>
      <c r="N3251" t="s">
        <v>8269</v>
      </c>
      <c r="O3251" s="10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 s="10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0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10">
        <v>213</v>
      </c>
      <c r="M3252" t="b">
        <v>1</v>
      </c>
      <c r="N3252" t="s">
        <v>8269</v>
      </c>
      <c r="O3252" s="10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 s="10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0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10">
        <v>20</v>
      </c>
      <c r="M3253" t="b">
        <v>1</v>
      </c>
      <c r="N3253" t="s">
        <v>8269</v>
      </c>
      <c r="O3253" s="10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 s="10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0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10">
        <v>50</v>
      </c>
      <c r="M3254" t="b">
        <v>1</v>
      </c>
      <c r="N3254" t="s">
        <v>8269</v>
      </c>
      <c r="O3254" s="10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 s="10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0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10">
        <v>115</v>
      </c>
      <c r="M3255" t="b">
        <v>1</v>
      </c>
      <c r="N3255" t="s">
        <v>8269</v>
      </c>
      <c r="O3255" s="10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 s="10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0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10">
        <v>186</v>
      </c>
      <c r="M3256" t="b">
        <v>1</v>
      </c>
      <c r="N3256" t="s">
        <v>8269</v>
      </c>
      <c r="O3256" s="10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 s="10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0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10">
        <v>18</v>
      </c>
      <c r="M3257" t="b">
        <v>1</v>
      </c>
      <c r="N3257" t="s">
        <v>8269</v>
      </c>
      <c r="O3257" s="10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 s="10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0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10">
        <v>176</v>
      </c>
      <c r="M3258" t="b">
        <v>1</v>
      </c>
      <c r="N3258" t="s">
        <v>8269</v>
      </c>
      <c r="O3258" s="10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 s="10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0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10">
        <v>41</v>
      </c>
      <c r="M3259" t="b">
        <v>1</v>
      </c>
      <c r="N3259" t="s">
        <v>8269</v>
      </c>
      <c r="O3259" s="10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 s="10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10">
        <v>75</v>
      </c>
      <c r="M3260" t="b">
        <v>1</v>
      </c>
      <c r="N3260" t="s">
        <v>8269</v>
      </c>
      <c r="O3260" s="10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 s="1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0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10">
        <v>97</v>
      </c>
      <c r="M3261" t="b">
        <v>1</v>
      </c>
      <c r="N3261" t="s">
        <v>8269</v>
      </c>
      <c r="O3261" s="10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 s="10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0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10">
        <v>73</v>
      </c>
      <c r="M3262" t="b">
        <v>1</v>
      </c>
      <c r="N3262" t="s">
        <v>8269</v>
      </c>
      <c r="O3262" s="10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 s="10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0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10">
        <v>49</v>
      </c>
      <c r="M3263" t="b">
        <v>1</v>
      </c>
      <c r="N3263" t="s">
        <v>8269</v>
      </c>
      <c r="O3263" s="10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 s="10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0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10">
        <v>134</v>
      </c>
      <c r="M3264" t="b">
        <v>1</v>
      </c>
      <c r="N3264" t="s">
        <v>8269</v>
      </c>
      <c r="O3264" s="10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 s="10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0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10">
        <v>68</v>
      </c>
      <c r="M3265" t="b">
        <v>1</v>
      </c>
      <c r="N3265" t="s">
        <v>8269</v>
      </c>
      <c r="O3265" s="10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 s="10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0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10">
        <v>49</v>
      </c>
      <c r="M3266" t="b">
        <v>1</v>
      </c>
      <c r="N3266" t="s">
        <v>8269</v>
      </c>
      <c r="O3266" s="10">
        <f t="shared" ref="O3266:O3329" si="255">ROUND(E3266/D3266*100, )</f>
        <v>103</v>
      </c>
      <c r="P3266" s="10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 s="10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0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10">
        <v>63</v>
      </c>
      <c r="M3267" t="b">
        <v>1</v>
      </c>
      <c r="N3267" t="s">
        <v>8269</v>
      </c>
      <c r="O3267" s="10">
        <f t="shared" si="255"/>
        <v>164</v>
      </c>
      <c r="P3267" s="10">
        <f t="shared" ref="P3267:P3330" si="256">IFERROR(ROUND(E3267/L3267, 2), 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 1, 1)</f>
        <v>42311.711979166663</v>
      </c>
      <c r="T3267" s="17">
        <f t="shared" ref="T3267:T3330" si="258">(((I3267/60)/60)/24)+DATE(1970, 1, 1)</f>
        <v>42341.708333333328</v>
      </c>
      <c r="U3267" s="10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0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10">
        <v>163</v>
      </c>
      <c r="M3268" t="b">
        <v>1</v>
      </c>
      <c r="N3268" t="s">
        <v>8269</v>
      </c>
      <c r="O3268" s="10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 s="10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0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10">
        <v>288</v>
      </c>
      <c r="M3269" t="b">
        <v>1</v>
      </c>
      <c r="N3269" t="s">
        <v>8269</v>
      </c>
      <c r="O3269" s="10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 s="10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10">
        <v>42</v>
      </c>
      <c r="M3270" t="b">
        <v>1</v>
      </c>
      <c r="N3270" t="s">
        <v>8269</v>
      </c>
      <c r="O3270" s="10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 s="1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0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10">
        <v>70</v>
      </c>
      <c r="M3271" t="b">
        <v>1</v>
      </c>
      <c r="N3271" t="s">
        <v>8269</v>
      </c>
      <c r="O3271" s="10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 s="10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0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10">
        <v>30</v>
      </c>
      <c r="M3272" t="b">
        <v>1</v>
      </c>
      <c r="N3272" t="s">
        <v>8269</v>
      </c>
      <c r="O3272" s="10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 s="10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0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10">
        <v>51</v>
      </c>
      <c r="M3273" t="b">
        <v>1</v>
      </c>
      <c r="N3273" t="s">
        <v>8269</v>
      </c>
      <c r="O3273" s="10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 s="10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0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10">
        <v>145</v>
      </c>
      <c r="M3274" t="b">
        <v>1</v>
      </c>
      <c r="N3274" t="s">
        <v>8269</v>
      </c>
      <c r="O3274" s="10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 s="10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0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10">
        <v>21</v>
      </c>
      <c r="M3275" t="b">
        <v>1</v>
      </c>
      <c r="N3275" t="s">
        <v>8269</v>
      </c>
      <c r="O3275" s="10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 s="10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0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10">
        <v>286</v>
      </c>
      <c r="M3276" t="b">
        <v>1</v>
      </c>
      <c r="N3276" t="s">
        <v>8269</v>
      </c>
      <c r="O3276" s="10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 s="10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0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10">
        <v>12</v>
      </c>
      <c r="M3277" t="b">
        <v>1</v>
      </c>
      <c r="N3277" t="s">
        <v>8269</v>
      </c>
      <c r="O3277" s="10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 s="10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0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10">
        <v>100</v>
      </c>
      <c r="M3278" t="b">
        <v>1</v>
      </c>
      <c r="N3278" t="s">
        <v>8269</v>
      </c>
      <c r="O3278" s="10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 s="10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0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10">
        <v>100</v>
      </c>
      <c r="M3279" t="b">
        <v>1</v>
      </c>
      <c r="N3279" t="s">
        <v>8269</v>
      </c>
      <c r="O3279" s="10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 s="10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10">
        <v>34</v>
      </c>
      <c r="M3280" t="b">
        <v>1</v>
      </c>
      <c r="N3280" t="s">
        <v>8269</v>
      </c>
      <c r="O3280" s="10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 s="1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0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10">
        <v>63</v>
      </c>
      <c r="M3281" t="b">
        <v>1</v>
      </c>
      <c r="N3281" t="s">
        <v>8269</v>
      </c>
      <c r="O3281" s="10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 s="10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0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10">
        <v>30</v>
      </c>
      <c r="M3282" t="b">
        <v>1</v>
      </c>
      <c r="N3282" t="s">
        <v>8269</v>
      </c>
      <c r="O3282" s="10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 s="10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0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10">
        <v>47</v>
      </c>
      <c r="M3283" t="b">
        <v>1</v>
      </c>
      <c r="N3283" t="s">
        <v>8269</v>
      </c>
      <c r="O3283" s="10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 s="10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0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10">
        <v>237</v>
      </c>
      <c r="M3284" t="b">
        <v>1</v>
      </c>
      <c r="N3284" t="s">
        <v>8269</v>
      </c>
      <c r="O3284" s="10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 s="10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0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10">
        <v>47</v>
      </c>
      <c r="M3285" t="b">
        <v>1</v>
      </c>
      <c r="N3285" t="s">
        <v>8269</v>
      </c>
      <c r="O3285" s="10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 s="10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0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10">
        <v>15</v>
      </c>
      <c r="M3286" t="b">
        <v>1</v>
      </c>
      <c r="N3286" t="s">
        <v>8269</v>
      </c>
      <c r="O3286" s="10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 s="10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0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10">
        <v>81</v>
      </c>
      <c r="M3287" t="b">
        <v>1</v>
      </c>
      <c r="N3287" t="s">
        <v>8269</v>
      </c>
      <c r="O3287" s="10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 s="10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0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10">
        <v>122</v>
      </c>
      <c r="M3288" t="b">
        <v>1</v>
      </c>
      <c r="N3288" t="s">
        <v>8269</v>
      </c>
      <c r="O3288" s="10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 s="10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0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10">
        <v>34</v>
      </c>
      <c r="M3289" t="b">
        <v>1</v>
      </c>
      <c r="N3289" t="s">
        <v>8269</v>
      </c>
      <c r="O3289" s="10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 s="10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10">
        <v>207</v>
      </c>
      <c r="M3290" t="b">
        <v>1</v>
      </c>
      <c r="N3290" t="s">
        <v>8269</v>
      </c>
      <c r="O3290" s="10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 s="1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0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10">
        <v>25</v>
      </c>
      <c r="M3291" t="b">
        <v>1</v>
      </c>
      <c r="N3291" t="s">
        <v>8269</v>
      </c>
      <c r="O3291" s="10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 s="10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0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10">
        <v>72</v>
      </c>
      <c r="M3292" t="b">
        <v>1</v>
      </c>
      <c r="N3292" t="s">
        <v>8269</v>
      </c>
      <c r="O3292" s="10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 s="10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0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10">
        <v>14</v>
      </c>
      <c r="M3293" t="b">
        <v>1</v>
      </c>
      <c r="N3293" t="s">
        <v>8269</v>
      </c>
      <c r="O3293" s="10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 s="10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0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10">
        <v>15</v>
      </c>
      <c r="M3294" t="b">
        <v>1</v>
      </c>
      <c r="N3294" t="s">
        <v>8269</v>
      </c>
      <c r="O3294" s="10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 s="10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0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10">
        <v>91</v>
      </c>
      <c r="M3295" t="b">
        <v>1</v>
      </c>
      <c r="N3295" t="s">
        <v>8269</v>
      </c>
      <c r="O3295" s="10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 s="10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0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10">
        <v>24</v>
      </c>
      <c r="M3296" t="b">
        <v>1</v>
      </c>
      <c r="N3296" t="s">
        <v>8269</v>
      </c>
      <c r="O3296" s="10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 s="10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0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10">
        <v>27</v>
      </c>
      <c r="M3297" t="b">
        <v>1</v>
      </c>
      <c r="N3297" t="s">
        <v>8269</v>
      </c>
      <c r="O3297" s="10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 s="10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0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10">
        <v>47</v>
      </c>
      <c r="M3298" t="b">
        <v>1</v>
      </c>
      <c r="N3298" t="s">
        <v>8269</v>
      </c>
      <c r="O3298" s="10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 s="10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0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10">
        <v>44</v>
      </c>
      <c r="M3299" t="b">
        <v>1</v>
      </c>
      <c r="N3299" t="s">
        <v>8269</v>
      </c>
      <c r="O3299" s="10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 s="10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10">
        <v>72</v>
      </c>
      <c r="M3300" t="b">
        <v>1</v>
      </c>
      <c r="N3300" t="s">
        <v>8269</v>
      </c>
      <c r="O3300" s="10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 s="1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0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10">
        <v>63</v>
      </c>
      <c r="M3301" t="b">
        <v>1</v>
      </c>
      <c r="N3301" t="s">
        <v>8269</v>
      </c>
      <c r="O3301" s="10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 s="10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0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10">
        <v>88</v>
      </c>
      <c r="M3302" t="b">
        <v>1</v>
      </c>
      <c r="N3302" t="s">
        <v>8269</v>
      </c>
      <c r="O3302" s="10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 s="10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0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10">
        <v>70</v>
      </c>
      <c r="M3303" t="b">
        <v>1</v>
      </c>
      <c r="N3303" t="s">
        <v>8269</v>
      </c>
      <c r="O3303" s="10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 s="10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0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10">
        <v>50</v>
      </c>
      <c r="M3304" t="b">
        <v>1</v>
      </c>
      <c r="N3304" t="s">
        <v>8269</v>
      </c>
      <c r="O3304" s="10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 s="10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0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10">
        <v>35</v>
      </c>
      <c r="M3305" t="b">
        <v>1</v>
      </c>
      <c r="N3305" t="s">
        <v>8269</v>
      </c>
      <c r="O3305" s="10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 s="10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0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10">
        <v>175</v>
      </c>
      <c r="M3306" t="b">
        <v>1</v>
      </c>
      <c r="N3306" t="s">
        <v>8269</v>
      </c>
      <c r="O3306" s="10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 s="10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0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10">
        <v>20</v>
      </c>
      <c r="M3307" t="b">
        <v>1</v>
      </c>
      <c r="N3307" t="s">
        <v>8269</v>
      </c>
      <c r="O3307" s="10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 s="10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0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10">
        <v>54</v>
      </c>
      <c r="M3308" t="b">
        <v>1</v>
      </c>
      <c r="N3308" t="s">
        <v>8269</v>
      </c>
      <c r="O3308" s="10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 s="10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0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10">
        <v>20</v>
      </c>
      <c r="M3309" t="b">
        <v>1</v>
      </c>
      <c r="N3309" t="s">
        <v>8269</v>
      </c>
      <c r="O3309" s="10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 s="10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10">
        <v>57</v>
      </c>
      <c r="M3310" t="b">
        <v>1</v>
      </c>
      <c r="N3310" t="s">
        <v>8269</v>
      </c>
      <c r="O3310" s="10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 s="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0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10">
        <v>31</v>
      </c>
      <c r="M3311" t="b">
        <v>1</v>
      </c>
      <c r="N3311" t="s">
        <v>8269</v>
      </c>
      <c r="O3311" s="10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 s="10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0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10">
        <v>31</v>
      </c>
      <c r="M3312" t="b">
        <v>1</v>
      </c>
      <c r="N3312" t="s">
        <v>8269</v>
      </c>
      <c r="O3312" s="10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 s="10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0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10">
        <v>45</v>
      </c>
      <c r="M3313" t="b">
        <v>1</v>
      </c>
      <c r="N3313" t="s">
        <v>8269</v>
      </c>
      <c r="O3313" s="10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 s="10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0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10">
        <v>41</v>
      </c>
      <c r="M3314" t="b">
        <v>1</v>
      </c>
      <c r="N3314" t="s">
        <v>8269</v>
      </c>
      <c r="O3314" s="10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 s="10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0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10">
        <v>29</v>
      </c>
      <c r="M3315" t="b">
        <v>1</v>
      </c>
      <c r="N3315" t="s">
        <v>8269</v>
      </c>
      <c r="O3315" s="10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 s="10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0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10">
        <v>58</v>
      </c>
      <c r="M3316" t="b">
        <v>1</v>
      </c>
      <c r="N3316" t="s">
        <v>8269</v>
      </c>
      <c r="O3316" s="10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 s="10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0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10">
        <v>89</v>
      </c>
      <c r="M3317" t="b">
        <v>1</v>
      </c>
      <c r="N3317" t="s">
        <v>8269</v>
      </c>
      <c r="O3317" s="10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 s="10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0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10">
        <v>125</v>
      </c>
      <c r="M3318" t="b">
        <v>1</v>
      </c>
      <c r="N3318" t="s">
        <v>8269</v>
      </c>
      <c r="O3318" s="10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 s="10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0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10">
        <v>18</v>
      </c>
      <c r="M3319" t="b">
        <v>1</v>
      </c>
      <c r="N3319" t="s">
        <v>8269</v>
      </c>
      <c r="O3319" s="10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 s="10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10">
        <v>32</v>
      </c>
      <c r="M3320" t="b">
        <v>1</v>
      </c>
      <c r="N3320" t="s">
        <v>8269</v>
      </c>
      <c r="O3320" s="10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 s="1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0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10">
        <v>16</v>
      </c>
      <c r="M3321" t="b">
        <v>1</v>
      </c>
      <c r="N3321" t="s">
        <v>8269</v>
      </c>
      <c r="O3321" s="10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 s="10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0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10">
        <v>38</v>
      </c>
      <c r="M3322" t="b">
        <v>1</v>
      </c>
      <c r="N3322" t="s">
        <v>8269</v>
      </c>
      <c r="O3322" s="10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 s="10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0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10">
        <v>15</v>
      </c>
      <c r="M3323" t="b">
        <v>1</v>
      </c>
      <c r="N3323" t="s">
        <v>8269</v>
      </c>
      <c r="O3323" s="10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 s="10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0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10">
        <v>23</v>
      </c>
      <c r="M3324" t="b">
        <v>1</v>
      </c>
      <c r="N3324" t="s">
        <v>8269</v>
      </c>
      <c r="O3324" s="10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 s="10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0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10">
        <v>49</v>
      </c>
      <c r="M3325" t="b">
        <v>1</v>
      </c>
      <c r="N3325" t="s">
        <v>8269</v>
      </c>
      <c r="O3325" s="10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 s="10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0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10">
        <v>10</v>
      </c>
      <c r="M3326" t="b">
        <v>1</v>
      </c>
      <c r="N3326" t="s">
        <v>8269</v>
      </c>
      <c r="O3326" s="10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 s="10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0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10">
        <v>15</v>
      </c>
      <c r="M3327" t="b">
        <v>1</v>
      </c>
      <c r="N3327" t="s">
        <v>8269</v>
      </c>
      <c r="O3327" s="10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 s="10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0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10">
        <v>57</v>
      </c>
      <c r="M3328" t="b">
        <v>1</v>
      </c>
      <c r="N3328" t="s">
        <v>8269</v>
      </c>
      <c r="O3328" s="10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 s="10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0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10">
        <v>33</v>
      </c>
      <c r="M3329" t="b">
        <v>1</v>
      </c>
      <c r="N3329" t="s">
        <v>8269</v>
      </c>
      <c r="O3329" s="10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 s="10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10">
        <v>9</v>
      </c>
      <c r="M3330" t="b">
        <v>1</v>
      </c>
      <c r="N3330" t="s">
        <v>8269</v>
      </c>
      <c r="O3330" s="10">
        <f t="shared" ref="O3330:O3393" si="260">ROUND(E3330/D3330*100, )</f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 s="1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0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10">
        <v>26</v>
      </c>
      <c r="M3331" t="b">
        <v>1</v>
      </c>
      <c r="N3331" t="s">
        <v>8269</v>
      </c>
      <c r="O3331" s="10">
        <f t="shared" si="260"/>
        <v>117</v>
      </c>
      <c r="P3331" s="10">
        <f t="shared" ref="P3331:P3394" si="261">IFERROR(ROUND(E3331/L3331, 2), 0)</f>
        <v>44.92</v>
      </c>
      <c r="Q3331" s="12" t="s">
        <v>8315</v>
      </c>
      <c r="R3331" t="s">
        <v>8316</v>
      </c>
      <c r="S3331" s="17">
        <f t="shared" ref="S3331:S3394" si="262">(((J3331/60)/60)/24)+DATE(1970, 1, 1)</f>
        <v>41837.323009259257</v>
      </c>
      <c r="T3331" s="17">
        <f t="shared" ref="T3331:T3394" si="263">(((I3331/60)/60)/24)+DATE(1970, 1, 1)</f>
        <v>41847.958333333336</v>
      </c>
      <c r="U3331" s="10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0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10">
        <v>69</v>
      </c>
      <c r="M3332" t="b">
        <v>1</v>
      </c>
      <c r="N3332" t="s">
        <v>8269</v>
      </c>
      <c r="O3332" s="10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 s="10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0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10">
        <v>65</v>
      </c>
      <c r="M3333" t="b">
        <v>1</v>
      </c>
      <c r="N3333" t="s">
        <v>8269</v>
      </c>
      <c r="O3333" s="10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 s="10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0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10">
        <v>83</v>
      </c>
      <c r="M3334" t="b">
        <v>1</v>
      </c>
      <c r="N3334" t="s">
        <v>8269</v>
      </c>
      <c r="O3334" s="10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 s="10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0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10">
        <v>111</v>
      </c>
      <c r="M3335" t="b">
        <v>1</v>
      </c>
      <c r="N3335" t="s">
        <v>8269</v>
      </c>
      <c r="O3335" s="10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 s="10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0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10">
        <v>46</v>
      </c>
      <c r="M3336" t="b">
        <v>1</v>
      </c>
      <c r="N3336" t="s">
        <v>8269</v>
      </c>
      <c r="O3336" s="10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 s="10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0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10">
        <v>63</v>
      </c>
      <c r="M3337" t="b">
        <v>1</v>
      </c>
      <c r="N3337" t="s">
        <v>8269</v>
      </c>
      <c r="O3337" s="10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 s="10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0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10">
        <v>9</v>
      </c>
      <c r="M3338" t="b">
        <v>1</v>
      </c>
      <c r="N3338" t="s">
        <v>8269</v>
      </c>
      <c r="O3338" s="10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 s="10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0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10">
        <v>34</v>
      </c>
      <c r="M3339" t="b">
        <v>1</v>
      </c>
      <c r="N3339" t="s">
        <v>8269</v>
      </c>
      <c r="O3339" s="10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 s="10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10">
        <v>112</v>
      </c>
      <c r="M3340" t="b">
        <v>1</v>
      </c>
      <c r="N3340" t="s">
        <v>8269</v>
      </c>
      <c r="O3340" s="10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 s="1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0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10">
        <v>47</v>
      </c>
      <c r="M3341" t="b">
        <v>1</v>
      </c>
      <c r="N3341" t="s">
        <v>8269</v>
      </c>
      <c r="O3341" s="10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 s="10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0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10">
        <v>38</v>
      </c>
      <c r="M3342" t="b">
        <v>1</v>
      </c>
      <c r="N3342" t="s">
        <v>8269</v>
      </c>
      <c r="O3342" s="10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 s="10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0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10">
        <v>28</v>
      </c>
      <c r="M3343" t="b">
        <v>1</v>
      </c>
      <c r="N3343" t="s">
        <v>8269</v>
      </c>
      <c r="O3343" s="10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 s="10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0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10">
        <v>78</v>
      </c>
      <c r="M3344" t="b">
        <v>1</v>
      </c>
      <c r="N3344" t="s">
        <v>8269</v>
      </c>
      <c r="O3344" s="10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 s="10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0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10">
        <v>23</v>
      </c>
      <c r="M3345" t="b">
        <v>1</v>
      </c>
      <c r="N3345" t="s">
        <v>8269</v>
      </c>
      <c r="O3345" s="10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 s="10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0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10">
        <v>40</v>
      </c>
      <c r="M3346" t="b">
        <v>1</v>
      </c>
      <c r="N3346" t="s">
        <v>8269</v>
      </c>
      <c r="O3346" s="10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 s="10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0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10">
        <v>13</v>
      </c>
      <c r="M3347" t="b">
        <v>1</v>
      </c>
      <c r="N3347" t="s">
        <v>8269</v>
      </c>
      <c r="O3347" s="10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 s="10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0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10">
        <v>18</v>
      </c>
      <c r="M3348" t="b">
        <v>1</v>
      </c>
      <c r="N3348" t="s">
        <v>8269</v>
      </c>
      <c r="O3348" s="10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 s="10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0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10">
        <v>22</v>
      </c>
      <c r="M3349" t="b">
        <v>1</v>
      </c>
      <c r="N3349" t="s">
        <v>8269</v>
      </c>
      <c r="O3349" s="10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 s="10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10">
        <v>79</v>
      </c>
      <c r="M3350" t="b">
        <v>1</v>
      </c>
      <c r="N3350" t="s">
        <v>8269</v>
      </c>
      <c r="O3350" s="10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 s="1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0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10">
        <v>14</v>
      </c>
      <c r="M3351" t="b">
        <v>1</v>
      </c>
      <c r="N3351" t="s">
        <v>8269</v>
      </c>
      <c r="O3351" s="10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 s="10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0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10">
        <v>51</v>
      </c>
      <c r="M3352" t="b">
        <v>1</v>
      </c>
      <c r="N3352" t="s">
        <v>8269</v>
      </c>
      <c r="O3352" s="10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 s="10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0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10">
        <v>54</v>
      </c>
      <c r="M3353" t="b">
        <v>1</v>
      </c>
      <c r="N3353" t="s">
        <v>8269</v>
      </c>
      <c r="O3353" s="10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 s="10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0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10">
        <v>70</v>
      </c>
      <c r="M3354" t="b">
        <v>1</v>
      </c>
      <c r="N3354" t="s">
        <v>8269</v>
      </c>
      <c r="O3354" s="10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 s="10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0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10">
        <v>44</v>
      </c>
      <c r="M3355" t="b">
        <v>1</v>
      </c>
      <c r="N3355" t="s">
        <v>8269</v>
      </c>
      <c r="O3355" s="10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 s="10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0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10">
        <v>55</v>
      </c>
      <c r="M3356" t="b">
        <v>1</v>
      </c>
      <c r="N3356" t="s">
        <v>8269</v>
      </c>
      <c r="O3356" s="10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 s="10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0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10">
        <v>15</v>
      </c>
      <c r="M3357" t="b">
        <v>1</v>
      </c>
      <c r="N3357" t="s">
        <v>8269</v>
      </c>
      <c r="O3357" s="10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 s="10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0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10">
        <v>27</v>
      </c>
      <c r="M3358" t="b">
        <v>1</v>
      </c>
      <c r="N3358" t="s">
        <v>8269</v>
      </c>
      <c r="O3358" s="10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 s="10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0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10">
        <v>21</v>
      </c>
      <c r="M3359" t="b">
        <v>1</v>
      </c>
      <c r="N3359" t="s">
        <v>8269</v>
      </c>
      <c r="O3359" s="10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 s="10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10">
        <v>162</v>
      </c>
      <c r="M3360" t="b">
        <v>1</v>
      </c>
      <c r="N3360" t="s">
        <v>8269</v>
      </c>
      <c r="O3360" s="10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 s="1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0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10">
        <v>23</v>
      </c>
      <c r="M3361" t="b">
        <v>1</v>
      </c>
      <c r="N3361" t="s">
        <v>8269</v>
      </c>
      <c r="O3361" s="10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 s="10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0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10">
        <v>72</v>
      </c>
      <c r="M3362" t="b">
        <v>1</v>
      </c>
      <c r="N3362" t="s">
        <v>8269</v>
      </c>
      <c r="O3362" s="10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 s="10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0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10">
        <v>68</v>
      </c>
      <c r="M3363" t="b">
        <v>1</v>
      </c>
      <c r="N3363" t="s">
        <v>8269</v>
      </c>
      <c r="O3363" s="10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 s="10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0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10">
        <v>20</v>
      </c>
      <c r="M3364" t="b">
        <v>1</v>
      </c>
      <c r="N3364" t="s">
        <v>8269</v>
      </c>
      <c r="O3364" s="10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 s="10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0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10">
        <v>26</v>
      </c>
      <c r="M3365" t="b">
        <v>1</v>
      </c>
      <c r="N3365" t="s">
        <v>8269</v>
      </c>
      <c r="O3365" s="10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 s="10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0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10">
        <v>72</v>
      </c>
      <c r="M3366" t="b">
        <v>1</v>
      </c>
      <c r="N3366" t="s">
        <v>8269</v>
      </c>
      <c r="O3366" s="10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 s="10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0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10">
        <v>3</v>
      </c>
      <c r="M3367" t="b">
        <v>1</v>
      </c>
      <c r="N3367" t="s">
        <v>8269</v>
      </c>
      <c r="O3367" s="10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 s="10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0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10">
        <v>18</v>
      </c>
      <c r="M3368" t="b">
        <v>1</v>
      </c>
      <c r="N3368" t="s">
        <v>8269</v>
      </c>
      <c r="O3368" s="10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 s="10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0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10">
        <v>30</v>
      </c>
      <c r="M3369" t="b">
        <v>1</v>
      </c>
      <c r="N3369" t="s">
        <v>8269</v>
      </c>
      <c r="O3369" s="10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 s="10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10">
        <v>23</v>
      </c>
      <c r="M3370" t="b">
        <v>1</v>
      </c>
      <c r="N3370" t="s">
        <v>8269</v>
      </c>
      <c r="O3370" s="10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 s="1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0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10">
        <v>54</v>
      </c>
      <c r="M3371" t="b">
        <v>1</v>
      </c>
      <c r="N3371" t="s">
        <v>8269</v>
      </c>
      <c r="O3371" s="10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 s="10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0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10">
        <v>26</v>
      </c>
      <c r="M3372" t="b">
        <v>1</v>
      </c>
      <c r="N3372" t="s">
        <v>8269</v>
      </c>
      <c r="O3372" s="10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 s="10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0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10">
        <v>9</v>
      </c>
      <c r="M3373" t="b">
        <v>1</v>
      </c>
      <c r="N3373" t="s">
        <v>8269</v>
      </c>
      <c r="O3373" s="10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 s="10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0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10">
        <v>27</v>
      </c>
      <c r="M3374" t="b">
        <v>1</v>
      </c>
      <c r="N3374" t="s">
        <v>8269</v>
      </c>
      <c r="O3374" s="10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 s="10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0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10">
        <v>30</v>
      </c>
      <c r="M3375" t="b">
        <v>1</v>
      </c>
      <c r="N3375" t="s">
        <v>8269</v>
      </c>
      <c r="O3375" s="10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 s="10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0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10">
        <v>52</v>
      </c>
      <c r="M3376" t="b">
        <v>1</v>
      </c>
      <c r="N3376" t="s">
        <v>8269</v>
      </c>
      <c r="O3376" s="10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 s="10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0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10">
        <v>17</v>
      </c>
      <c r="M3377" t="b">
        <v>1</v>
      </c>
      <c r="N3377" t="s">
        <v>8269</v>
      </c>
      <c r="O3377" s="10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 s="10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0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10">
        <v>19</v>
      </c>
      <c r="M3378" t="b">
        <v>1</v>
      </c>
      <c r="N3378" t="s">
        <v>8269</v>
      </c>
      <c r="O3378" s="10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 s="10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0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10">
        <v>77</v>
      </c>
      <c r="M3379" t="b">
        <v>1</v>
      </c>
      <c r="N3379" t="s">
        <v>8269</v>
      </c>
      <c r="O3379" s="10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 s="10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10">
        <v>21</v>
      </c>
      <c r="M3380" t="b">
        <v>1</v>
      </c>
      <c r="N3380" t="s">
        <v>8269</v>
      </c>
      <c r="O3380" s="10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 s="1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0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10">
        <v>38</v>
      </c>
      <c r="M3381" t="b">
        <v>1</v>
      </c>
      <c r="N3381" t="s">
        <v>8269</v>
      </c>
      <c r="O3381" s="10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 s="10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0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10">
        <v>28</v>
      </c>
      <c r="M3382" t="b">
        <v>1</v>
      </c>
      <c r="N3382" t="s">
        <v>8269</v>
      </c>
      <c r="O3382" s="10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 s="10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0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10">
        <v>48</v>
      </c>
      <c r="M3383" t="b">
        <v>1</v>
      </c>
      <c r="N3383" t="s">
        <v>8269</v>
      </c>
      <c r="O3383" s="10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 s="10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0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10">
        <v>46</v>
      </c>
      <c r="M3384" t="b">
        <v>1</v>
      </c>
      <c r="N3384" t="s">
        <v>8269</v>
      </c>
      <c r="O3384" s="10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 s="10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0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10">
        <v>30</v>
      </c>
      <c r="M3385" t="b">
        <v>1</v>
      </c>
      <c r="N3385" t="s">
        <v>8269</v>
      </c>
      <c r="O3385" s="10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 s="10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0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10">
        <v>64</v>
      </c>
      <c r="M3386" t="b">
        <v>1</v>
      </c>
      <c r="N3386" t="s">
        <v>8269</v>
      </c>
      <c r="O3386" s="10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 s="10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0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10">
        <v>15</v>
      </c>
      <c r="M3387" t="b">
        <v>1</v>
      </c>
      <c r="N3387" t="s">
        <v>8269</v>
      </c>
      <c r="O3387" s="10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 s="10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0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10">
        <v>41</v>
      </c>
      <c r="M3388" t="b">
        <v>1</v>
      </c>
      <c r="N3388" t="s">
        <v>8269</v>
      </c>
      <c r="O3388" s="10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 s="10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0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10">
        <v>35</v>
      </c>
      <c r="M3389" t="b">
        <v>1</v>
      </c>
      <c r="N3389" t="s">
        <v>8269</v>
      </c>
      <c r="O3389" s="10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 s="10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10">
        <v>45</v>
      </c>
      <c r="M3390" t="b">
        <v>1</v>
      </c>
      <c r="N3390" t="s">
        <v>8269</v>
      </c>
      <c r="O3390" s="10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 s="1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0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10">
        <v>62</v>
      </c>
      <c r="M3391" t="b">
        <v>1</v>
      </c>
      <c r="N3391" t="s">
        <v>8269</v>
      </c>
      <c r="O3391" s="10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 s="10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0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10">
        <v>22</v>
      </c>
      <c r="M3392" t="b">
        <v>1</v>
      </c>
      <c r="N3392" t="s">
        <v>8269</v>
      </c>
      <c r="O3392" s="10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 s="10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0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10">
        <v>18</v>
      </c>
      <c r="M3393" t="b">
        <v>1</v>
      </c>
      <c r="N3393" t="s">
        <v>8269</v>
      </c>
      <c r="O3393" s="10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 s="10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0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10">
        <v>12</v>
      </c>
      <c r="M3394" t="b">
        <v>1</v>
      </c>
      <c r="N3394" t="s">
        <v>8269</v>
      </c>
      <c r="O3394" s="10">
        <f t="shared" ref="O3394:O3457" si="265">ROUND(E3394/D3394*100, )</f>
        <v>100</v>
      </c>
      <c r="P3394" s="10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 s="10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0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10">
        <v>44</v>
      </c>
      <c r="M3395" t="b">
        <v>1</v>
      </c>
      <c r="N3395" t="s">
        <v>8269</v>
      </c>
      <c r="O3395" s="10">
        <f t="shared" si="265"/>
        <v>106</v>
      </c>
      <c r="P3395" s="10">
        <f t="shared" ref="P3395:P3458" si="266">IFERROR(ROUND(E3395/L3395, 2), 0)</f>
        <v>36.07</v>
      </c>
      <c r="Q3395" s="12" t="s">
        <v>8315</v>
      </c>
      <c r="R3395" t="s">
        <v>8316</v>
      </c>
      <c r="S3395" s="17">
        <f t="shared" ref="S3395:S3458" si="267">(((J3395/60)/60)/24)+DATE(1970, 1, 1)</f>
        <v>41923.921643518523</v>
      </c>
      <c r="T3395" s="17">
        <f t="shared" ref="T3395:T3458" si="268">(((I3395/60)/60)/24)+DATE(1970, 1, 1)</f>
        <v>41949.031944444447</v>
      </c>
      <c r="U3395" s="10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0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10">
        <v>27</v>
      </c>
      <c r="M3396" t="b">
        <v>1</v>
      </c>
      <c r="N3396" t="s">
        <v>8269</v>
      </c>
      <c r="O3396" s="10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 s="10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0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10">
        <v>38</v>
      </c>
      <c r="M3397" t="b">
        <v>1</v>
      </c>
      <c r="N3397" t="s">
        <v>8269</v>
      </c>
      <c r="O3397" s="10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 s="10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0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10">
        <v>28</v>
      </c>
      <c r="M3398" t="b">
        <v>1</v>
      </c>
      <c r="N3398" t="s">
        <v>8269</v>
      </c>
      <c r="O3398" s="10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 s="10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0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10">
        <v>24</v>
      </c>
      <c r="M3399" t="b">
        <v>1</v>
      </c>
      <c r="N3399" t="s">
        <v>8269</v>
      </c>
      <c r="O3399" s="10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 s="10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10">
        <v>65</v>
      </c>
      <c r="M3400" t="b">
        <v>1</v>
      </c>
      <c r="N3400" t="s">
        <v>8269</v>
      </c>
      <c r="O3400" s="10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 s="1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0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10">
        <v>46</v>
      </c>
      <c r="M3401" t="b">
        <v>1</v>
      </c>
      <c r="N3401" t="s">
        <v>8269</v>
      </c>
      <c r="O3401" s="10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 s="10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0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10">
        <v>85</v>
      </c>
      <c r="M3402" t="b">
        <v>1</v>
      </c>
      <c r="N3402" t="s">
        <v>8269</v>
      </c>
      <c r="O3402" s="10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 s="10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0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10">
        <v>66</v>
      </c>
      <c r="M3403" t="b">
        <v>1</v>
      </c>
      <c r="N3403" t="s">
        <v>8269</v>
      </c>
      <c r="O3403" s="10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 s="10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0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10">
        <v>165</v>
      </c>
      <c r="M3404" t="b">
        <v>1</v>
      </c>
      <c r="N3404" t="s">
        <v>8269</v>
      </c>
      <c r="O3404" s="10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 s="10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0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10">
        <v>17</v>
      </c>
      <c r="M3405" t="b">
        <v>1</v>
      </c>
      <c r="N3405" t="s">
        <v>8269</v>
      </c>
      <c r="O3405" s="10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 s="10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0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10">
        <v>3</v>
      </c>
      <c r="M3406" t="b">
        <v>1</v>
      </c>
      <c r="N3406" t="s">
        <v>8269</v>
      </c>
      <c r="O3406" s="10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 s="10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0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10">
        <v>17</v>
      </c>
      <c r="M3407" t="b">
        <v>1</v>
      </c>
      <c r="N3407" t="s">
        <v>8269</v>
      </c>
      <c r="O3407" s="10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 s="10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0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10">
        <v>91</v>
      </c>
      <c r="M3408" t="b">
        <v>1</v>
      </c>
      <c r="N3408" t="s">
        <v>8269</v>
      </c>
      <c r="O3408" s="10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 s="10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0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10">
        <v>67</v>
      </c>
      <c r="M3409" t="b">
        <v>1</v>
      </c>
      <c r="N3409" t="s">
        <v>8269</v>
      </c>
      <c r="O3409" s="10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 s="10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10">
        <v>18</v>
      </c>
      <c r="M3410" t="b">
        <v>1</v>
      </c>
      <c r="N3410" t="s">
        <v>8269</v>
      </c>
      <c r="O3410" s="10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 s="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0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10">
        <v>21</v>
      </c>
      <c r="M3411" t="b">
        <v>1</v>
      </c>
      <c r="N3411" t="s">
        <v>8269</v>
      </c>
      <c r="O3411" s="10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 s="10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0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10">
        <v>40</v>
      </c>
      <c r="M3412" t="b">
        <v>1</v>
      </c>
      <c r="N3412" t="s">
        <v>8269</v>
      </c>
      <c r="O3412" s="10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 s="10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0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10">
        <v>78</v>
      </c>
      <c r="M3413" t="b">
        <v>1</v>
      </c>
      <c r="N3413" t="s">
        <v>8269</v>
      </c>
      <c r="O3413" s="10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 s="10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0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10">
        <v>26</v>
      </c>
      <c r="M3414" t="b">
        <v>1</v>
      </c>
      <c r="N3414" t="s">
        <v>8269</v>
      </c>
      <c r="O3414" s="10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 s="10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0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10">
        <v>14</v>
      </c>
      <c r="M3415" t="b">
        <v>1</v>
      </c>
      <c r="N3415" t="s">
        <v>8269</v>
      </c>
      <c r="O3415" s="10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 s="10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0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10">
        <v>44</v>
      </c>
      <c r="M3416" t="b">
        <v>1</v>
      </c>
      <c r="N3416" t="s">
        <v>8269</v>
      </c>
      <c r="O3416" s="10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 s="10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0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10">
        <v>9</v>
      </c>
      <c r="M3417" t="b">
        <v>1</v>
      </c>
      <c r="N3417" t="s">
        <v>8269</v>
      </c>
      <c r="O3417" s="10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 s="10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0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10">
        <v>30</v>
      </c>
      <c r="M3418" t="b">
        <v>1</v>
      </c>
      <c r="N3418" t="s">
        <v>8269</v>
      </c>
      <c r="O3418" s="10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 s="10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0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10">
        <v>45</v>
      </c>
      <c r="M3419" t="b">
        <v>1</v>
      </c>
      <c r="N3419" t="s">
        <v>8269</v>
      </c>
      <c r="O3419" s="10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 s="10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10">
        <v>56</v>
      </c>
      <c r="M3420" t="b">
        <v>1</v>
      </c>
      <c r="N3420" t="s">
        <v>8269</v>
      </c>
      <c r="O3420" s="10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 s="1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0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10">
        <v>46</v>
      </c>
      <c r="M3421" t="b">
        <v>1</v>
      </c>
      <c r="N3421" t="s">
        <v>8269</v>
      </c>
      <c r="O3421" s="10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 s="10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0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10">
        <v>34</v>
      </c>
      <c r="M3422" t="b">
        <v>1</v>
      </c>
      <c r="N3422" t="s">
        <v>8269</v>
      </c>
      <c r="O3422" s="10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 s="10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0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10">
        <v>98</v>
      </c>
      <c r="M3423" t="b">
        <v>1</v>
      </c>
      <c r="N3423" t="s">
        <v>8269</v>
      </c>
      <c r="O3423" s="10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 s="10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0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10">
        <v>46</v>
      </c>
      <c r="M3424" t="b">
        <v>1</v>
      </c>
      <c r="N3424" t="s">
        <v>8269</v>
      </c>
      <c r="O3424" s="10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 s="10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0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10">
        <v>10</v>
      </c>
      <c r="M3425" t="b">
        <v>1</v>
      </c>
      <c r="N3425" t="s">
        <v>8269</v>
      </c>
      <c r="O3425" s="10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 s="10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0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10">
        <v>76</v>
      </c>
      <c r="M3426" t="b">
        <v>1</v>
      </c>
      <c r="N3426" t="s">
        <v>8269</v>
      </c>
      <c r="O3426" s="10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 s="10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0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10">
        <v>104</v>
      </c>
      <c r="M3427" t="b">
        <v>1</v>
      </c>
      <c r="N3427" t="s">
        <v>8269</v>
      </c>
      <c r="O3427" s="10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 s="10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0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10">
        <v>87</v>
      </c>
      <c r="M3428" t="b">
        <v>1</v>
      </c>
      <c r="N3428" t="s">
        <v>8269</v>
      </c>
      <c r="O3428" s="10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 s="10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0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10">
        <v>29</v>
      </c>
      <c r="M3429" t="b">
        <v>1</v>
      </c>
      <c r="N3429" t="s">
        <v>8269</v>
      </c>
      <c r="O3429" s="10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 s="10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10">
        <v>51</v>
      </c>
      <c r="M3430" t="b">
        <v>1</v>
      </c>
      <c r="N3430" t="s">
        <v>8269</v>
      </c>
      <c r="O3430" s="10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 s="1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0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10">
        <v>12</v>
      </c>
      <c r="M3431" t="b">
        <v>1</v>
      </c>
      <c r="N3431" t="s">
        <v>8269</v>
      </c>
      <c r="O3431" s="10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 s="10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0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10">
        <v>72</v>
      </c>
      <c r="M3432" t="b">
        <v>1</v>
      </c>
      <c r="N3432" t="s">
        <v>8269</v>
      </c>
      <c r="O3432" s="10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 s="10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0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10">
        <v>21</v>
      </c>
      <c r="M3433" t="b">
        <v>1</v>
      </c>
      <c r="N3433" t="s">
        <v>8269</v>
      </c>
      <c r="O3433" s="10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 s="10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0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10">
        <v>42</v>
      </c>
      <c r="M3434" t="b">
        <v>1</v>
      </c>
      <c r="N3434" t="s">
        <v>8269</v>
      </c>
      <c r="O3434" s="10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 s="10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0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10">
        <v>71</v>
      </c>
      <c r="M3435" t="b">
        <v>1</v>
      </c>
      <c r="N3435" t="s">
        <v>8269</v>
      </c>
      <c r="O3435" s="10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 s="10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0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10">
        <v>168</v>
      </c>
      <c r="M3436" t="b">
        <v>1</v>
      </c>
      <c r="N3436" t="s">
        <v>8269</v>
      </c>
      <c r="O3436" s="10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 s="10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0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10">
        <v>19</v>
      </c>
      <c r="M3437" t="b">
        <v>1</v>
      </c>
      <c r="N3437" t="s">
        <v>8269</v>
      </c>
      <c r="O3437" s="10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 s="10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0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10">
        <v>37</v>
      </c>
      <c r="M3438" t="b">
        <v>1</v>
      </c>
      <c r="N3438" t="s">
        <v>8269</v>
      </c>
      <c r="O3438" s="10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 s="10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0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10">
        <v>36</v>
      </c>
      <c r="M3439" t="b">
        <v>1</v>
      </c>
      <c r="N3439" t="s">
        <v>8269</v>
      </c>
      <c r="O3439" s="10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 s="10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10">
        <v>14</v>
      </c>
      <c r="M3440" t="b">
        <v>1</v>
      </c>
      <c r="N3440" t="s">
        <v>8269</v>
      </c>
      <c r="O3440" s="10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 s="1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0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10">
        <v>18</v>
      </c>
      <c r="M3441" t="b">
        <v>1</v>
      </c>
      <c r="N3441" t="s">
        <v>8269</v>
      </c>
      <c r="O3441" s="10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 s="10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0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10">
        <v>82</v>
      </c>
      <c r="M3442" t="b">
        <v>1</v>
      </c>
      <c r="N3442" t="s">
        <v>8269</v>
      </c>
      <c r="O3442" s="10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 s="10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0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10">
        <v>43</v>
      </c>
      <c r="M3443" t="b">
        <v>1</v>
      </c>
      <c r="N3443" t="s">
        <v>8269</v>
      </c>
      <c r="O3443" s="10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 s="10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0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10">
        <v>8</v>
      </c>
      <c r="M3444" t="b">
        <v>1</v>
      </c>
      <c r="N3444" t="s">
        <v>8269</v>
      </c>
      <c r="O3444" s="10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 s="10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0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10">
        <v>45</v>
      </c>
      <c r="M3445" t="b">
        <v>1</v>
      </c>
      <c r="N3445" t="s">
        <v>8269</v>
      </c>
      <c r="O3445" s="10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 s="10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0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10">
        <v>20</v>
      </c>
      <c r="M3446" t="b">
        <v>1</v>
      </c>
      <c r="N3446" t="s">
        <v>8269</v>
      </c>
      <c r="O3446" s="10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 s="10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0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10">
        <v>31</v>
      </c>
      <c r="M3447" t="b">
        <v>1</v>
      </c>
      <c r="N3447" t="s">
        <v>8269</v>
      </c>
      <c r="O3447" s="10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 s="10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0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10">
        <v>25</v>
      </c>
      <c r="M3448" t="b">
        <v>1</v>
      </c>
      <c r="N3448" t="s">
        <v>8269</v>
      </c>
      <c r="O3448" s="10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 s="10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0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10">
        <v>14</v>
      </c>
      <c r="M3449" t="b">
        <v>1</v>
      </c>
      <c r="N3449" t="s">
        <v>8269</v>
      </c>
      <c r="O3449" s="10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 s="10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10">
        <v>45</v>
      </c>
      <c r="M3450" t="b">
        <v>1</v>
      </c>
      <c r="N3450" t="s">
        <v>8269</v>
      </c>
      <c r="O3450" s="10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 s="1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0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10">
        <v>20</v>
      </c>
      <c r="M3451" t="b">
        <v>1</v>
      </c>
      <c r="N3451" t="s">
        <v>8269</v>
      </c>
      <c r="O3451" s="10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 s="10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0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10">
        <v>39</v>
      </c>
      <c r="M3452" t="b">
        <v>1</v>
      </c>
      <c r="N3452" t="s">
        <v>8269</v>
      </c>
      <c r="O3452" s="10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 s="10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0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10">
        <v>16</v>
      </c>
      <c r="M3453" t="b">
        <v>1</v>
      </c>
      <c r="N3453" t="s">
        <v>8269</v>
      </c>
      <c r="O3453" s="10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 s="10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0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10">
        <v>37</v>
      </c>
      <c r="M3454" t="b">
        <v>1</v>
      </c>
      <c r="N3454" t="s">
        <v>8269</v>
      </c>
      <c r="O3454" s="10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 s="10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0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10">
        <v>14</v>
      </c>
      <c r="M3455" t="b">
        <v>1</v>
      </c>
      <c r="N3455" t="s">
        <v>8269</v>
      </c>
      <c r="O3455" s="10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 s="10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0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10">
        <v>21</v>
      </c>
      <c r="M3456" t="b">
        <v>1</v>
      </c>
      <c r="N3456" t="s">
        <v>8269</v>
      </c>
      <c r="O3456" s="10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 s="10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0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10">
        <v>69</v>
      </c>
      <c r="M3457" t="b">
        <v>1</v>
      </c>
      <c r="N3457" t="s">
        <v>8269</v>
      </c>
      <c r="O3457" s="10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 s="10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0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10">
        <v>16</v>
      </c>
      <c r="M3458" t="b">
        <v>1</v>
      </c>
      <c r="N3458" t="s">
        <v>8269</v>
      </c>
      <c r="O3458" s="10">
        <f t="shared" ref="O3458:O3521" si="270">ROUND(E3458/D3458*100, )</f>
        <v>191</v>
      </c>
      <c r="P3458" s="10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 s="10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0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10">
        <v>55</v>
      </c>
      <c r="M3459" t="b">
        <v>1</v>
      </c>
      <c r="N3459" t="s">
        <v>8269</v>
      </c>
      <c r="O3459" s="10">
        <f t="shared" si="270"/>
        <v>140</v>
      </c>
      <c r="P3459" s="10">
        <f t="shared" ref="P3459:P3522" si="271">IFERROR(ROUND(E3459/L3459, 2), 0)</f>
        <v>50.98</v>
      </c>
      <c r="Q3459" s="12" t="s">
        <v>8315</v>
      </c>
      <c r="R3459" t="s">
        <v>8316</v>
      </c>
      <c r="S3459" s="17">
        <f t="shared" ref="S3459:S3522" si="272">(((J3459/60)/60)/24)+DATE(1970, 1, 1)</f>
        <v>42016.706678240742</v>
      </c>
      <c r="T3459" s="17">
        <f t="shared" ref="T3459:T3522" si="273">(((I3459/60)/60)/24)+DATE(1970, 1, 1)</f>
        <v>42047.249305555553</v>
      </c>
      <c r="U3459" s="10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10">
        <v>27</v>
      </c>
      <c r="M3460" t="b">
        <v>1</v>
      </c>
      <c r="N3460" t="s">
        <v>8269</v>
      </c>
      <c r="O3460" s="10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 s="1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0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10">
        <v>36</v>
      </c>
      <c r="M3461" t="b">
        <v>1</v>
      </c>
      <c r="N3461" t="s">
        <v>8269</v>
      </c>
      <c r="O3461" s="10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 s="10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0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10">
        <v>19</v>
      </c>
      <c r="M3462" t="b">
        <v>1</v>
      </c>
      <c r="N3462" t="s">
        <v>8269</v>
      </c>
      <c r="O3462" s="10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 s="10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0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10">
        <v>12</v>
      </c>
      <c r="M3463" t="b">
        <v>1</v>
      </c>
      <c r="N3463" t="s">
        <v>8269</v>
      </c>
      <c r="O3463" s="10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 s="10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0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10">
        <v>17</v>
      </c>
      <c r="M3464" t="b">
        <v>1</v>
      </c>
      <c r="N3464" t="s">
        <v>8269</v>
      </c>
      <c r="O3464" s="10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 s="10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0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10">
        <v>114</v>
      </c>
      <c r="M3465" t="b">
        <v>1</v>
      </c>
      <c r="N3465" t="s">
        <v>8269</v>
      </c>
      <c r="O3465" s="10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 s="10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0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10">
        <v>93</v>
      </c>
      <c r="M3466" t="b">
        <v>1</v>
      </c>
      <c r="N3466" t="s">
        <v>8269</v>
      </c>
      <c r="O3466" s="10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 s="10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0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10">
        <v>36</v>
      </c>
      <c r="M3467" t="b">
        <v>1</v>
      </c>
      <c r="N3467" t="s">
        <v>8269</v>
      </c>
      <c r="O3467" s="10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 s="10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0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10">
        <v>61</v>
      </c>
      <c r="M3468" t="b">
        <v>1</v>
      </c>
      <c r="N3468" t="s">
        <v>8269</v>
      </c>
      <c r="O3468" s="10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 s="10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0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10">
        <v>47</v>
      </c>
      <c r="M3469" t="b">
        <v>1</v>
      </c>
      <c r="N3469" t="s">
        <v>8269</v>
      </c>
      <c r="O3469" s="10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 s="10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10">
        <v>17</v>
      </c>
      <c r="M3470" t="b">
        <v>1</v>
      </c>
      <c r="N3470" t="s">
        <v>8269</v>
      </c>
      <c r="O3470" s="10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 s="1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0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10">
        <v>63</v>
      </c>
      <c r="M3471" t="b">
        <v>1</v>
      </c>
      <c r="N3471" t="s">
        <v>8269</v>
      </c>
      <c r="O3471" s="10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 s="10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0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10">
        <v>9</v>
      </c>
      <c r="M3472" t="b">
        <v>1</v>
      </c>
      <c r="N3472" t="s">
        <v>8269</v>
      </c>
      <c r="O3472" s="10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 s="10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0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10">
        <v>30</v>
      </c>
      <c r="M3473" t="b">
        <v>1</v>
      </c>
      <c r="N3473" t="s">
        <v>8269</v>
      </c>
      <c r="O3473" s="10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 s="10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0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10">
        <v>23</v>
      </c>
      <c r="M3474" t="b">
        <v>1</v>
      </c>
      <c r="N3474" t="s">
        <v>8269</v>
      </c>
      <c r="O3474" s="10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 s="10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0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10">
        <v>33</v>
      </c>
      <c r="M3475" t="b">
        <v>1</v>
      </c>
      <c r="N3475" t="s">
        <v>8269</v>
      </c>
      <c r="O3475" s="10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 s="10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0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10">
        <v>39</v>
      </c>
      <c r="M3476" t="b">
        <v>1</v>
      </c>
      <c r="N3476" t="s">
        <v>8269</v>
      </c>
      <c r="O3476" s="10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 s="10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0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10">
        <v>17</v>
      </c>
      <c r="M3477" t="b">
        <v>1</v>
      </c>
      <c r="N3477" t="s">
        <v>8269</v>
      </c>
      <c r="O3477" s="10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 s="10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0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10">
        <v>6</v>
      </c>
      <c r="M3478" t="b">
        <v>1</v>
      </c>
      <c r="N3478" t="s">
        <v>8269</v>
      </c>
      <c r="O3478" s="10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 s="10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0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10">
        <v>39</v>
      </c>
      <c r="M3479" t="b">
        <v>1</v>
      </c>
      <c r="N3479" t="s">
        <v>8269</v>
      </c>
      <c r="O3479" s="10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 s="10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10">
        <v>57</v>
      </c>
      <c r="M3480" t="b">
        <v>1</v>
      </c>
      <c r="N3480" t="s">
        <v>8269</v>
      </c>
      <c r="O3480" s="10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 s="1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0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10">
        <v>56</v>
      </c>
      <c r="M3481" t="b">
        <v>1</v>
      </c>
      <c r="N3481" t="s">
        <v>8269</v>
      </c>
      <c r="O3481" s="10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 s="10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0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10">
        <v>13</v>
      </c>
      <c r="M3482" t="b">
        <v>1</v>
      </c>
      <c r="N3482" t="s">
        <v>8269</v>
      </c>
      <c r="O3482" s="10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 s="10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0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10">
        <v>95</v>
      </c>
      <c r="M3483" t="b">
        <v>1</v>
      </c>
      <c r="N3483" t="s">
        <v>8269</v>
      </c>
      <c r="O3483" s="10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 s="10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0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10">
        <v>80</v>
      </c>
      <c r="M3484" t="b">
        <v>1</v>
      </c>
      <c r="N3484" t="s">
        <v>8269</v>
      </c>
      <c r="O3484" s="10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 s="10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0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10">
        <v>133</v>
      </c>
      <c r="M3485" t="b">
        <v>1</v>
      </c>
      <c r="N3485" t="s">
        <v>8269</v>
      </c>
      <c r="O3485" s="10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 s="10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0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10">
        <v>44</v>
      </c>
      <c r="M3486" t="b">
        <v>1</v>
      </c>
      <c r="N3486" t="s">
        <v>8269</v>
      </c>
      <c r="O3486" s="10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 s="10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0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10">
        <v>30</v>
      </c>
      <c r="M3487" t="b">
        <v>1</v>
      </c>
      <c r="N3487" t="s">
        <v>8269</v>
      </c>
      <c r="O3487" s="10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 s="10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0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10">
        <v>56</v>
      </c>
      <c r="M3488" t="b">
        <v>1</v>
      </c>
      <c r="N3488" t="s">
        <v>8269</v>
      </c>
      <c r="O3488" s="10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 s="10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0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10">
        <v>66</v>
      </c>
      <c r="M3489" t="b">
        <v>1</v>
      </c>
      <c r="N3489" t="s">
        <v>8269</v>
      </c>
      <c r="O3489" s="10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 s="10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10">
        <v>29</v>
      </c>
      <c r="M3490" t="b">
        <v>1</v>
      </c>
      <c r="N3490" t="s">
        <v>8269</v>
      </c>
      <c r="O3490" s="10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 s="1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0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10">
        <v>72</v>
      </c>
      <c r="M3491" t="b">
        <v>1</v>
      </c>
      <c r="N3491" t="s">
        <v>8269</v>
      </c>
      <c r="O3491" s="10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 s="10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0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10">
        <v>27</v>
      </c>
      <c r="M3492" t="b">
        <v>1</v>
      </c>
      <c r="N3492" t="s">
        <v>8269</v>
      </c>
      <c r="O3492" s="10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 s="10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0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10">
        <v>10</v>
      </c>
      <c r="M3493" t="b">
        <v>1</v>
      </c>
      <c r="N3493" t="s">
        <v>8269</v>
      </c>
      <c r="O3493" s="10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 s="10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0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10">
        <v>35</v>
      </c>
      <c r="M3494" t="b">
        <v>1</v>
      </c>
      <c r="N3494" t="s">
        <v>8269</v>
      </c>
      <c r="O3494" s="10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 s="10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0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10">
        <v>29</v>
      </c>
      <c r="M3495" t="b">
        <v>1</v>
      </c>
      <c r="N3495" t="s">
        <v>8269</v>
      </c>
      <c r="O3495" s="10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 s="10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0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10">
        <v>13</v>
      </c>
      <c r="M3496" t="b">
        <v>1</v>
      </c>
      <c r="N3496" t="s">
        <v>8269</v>
      </c>
      <c r="O3496" s="10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 s="10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0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10">
        <v>72</v>
      </c>
      <c r="M3497" t="b">
        <v>1</v>
      </c>
      <c r="N3497" t="s">
        <v>8269</v>
      </c>
      <c r="O3497" s="10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 s="10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0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10">
        <v>78</v>
      </c>
      <c r="M3498" t="b">
        <v>1</v>
      </c>
      <c r="N3498" t="s">
        <v>8269</v>
      </c>
      <c r="O3498" s="10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 s="10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0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10">
        <v>49</v>
      </c>
      <c r="M3499" t="b">
        <v>1</v>
      </c>
      <c r="N3499" t="s">
        <v>8269</v>
      </c>
      <c r="O3499" s="10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 s="10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10">
        <v>42</v>
      </c>
      <c r="M3500" t="b">
        <v>1</v>
      </c>
      <c r="N3500" t="s">
        <v>8269</v>
      </c>
      <c r="O3500" s="10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 s="1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0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10">
        <v>35</v>
      </c>
      <c r="M3501" t="b">
        <v>1</v>
      </c>
      <c r="N3501" t="s">
        <v>8269</v>
      </c>
      <c r="O3501" s="10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 s="10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0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10">
        <v>42</v>
      </c>
      <c r="M3502" t="b">
        <v>1</v>
      </c>
      <c r="N3502" t="s">
        <v>8269</v>
      </c>
      <c r="O3502" s="10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 s="10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0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10">
        <v>42</v>
      </c>
      <c r="M3503" t="b">
        <v>1</v>
      </c>
      <c r="N3503" t="s">
        <v>8269</v>
      </c>
      <c r="O3503" s="10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 s="10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0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10">
        <v>31</v>
      </c>
      <c r="M3504" t="b">
        <v>1</v>
      </c>
      <c r="N3504" t="s">
        <v>8269</v>
      </c>
      <c r="O3504" s="10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 s="10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0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10">
        <v>38</v>
      </c>
      <c r="M3505" t="b">
        <v>1</v>
      </c>
      <c r="N3505" t="s">
        <v>8269</v>
      </c>
      <c r="O3505" s="10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 s="10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0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10">
        <v>8</v>
      </c>
      <c r="M3506" t="b">
        <v>1</v>
      </c>
      <c r="N3506" t="s">
        <v>8269</v>
      </c>
      <c r="O3506" s="10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 s="10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0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10">
        <v>39</v>
      </c>
      <c r="M3507" t="b">
        <v>1</v>
      </c>
      <c r="N3507" t="s">
        <v>8269</v>
      </c>
      <c r="O3507" s="10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 s="10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0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10">
        <v>29</v>
      </c>
      <c r="M3508" t="b">
        <v>1</v>
      </c>
      <c r="N3508" t="s">
        <v>8269</v>
      </c>
      <c r="O3508" s="10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 s="10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0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10">
        <v>72</v>
      </c>
      <c r="M3509" t="b">
        <v>1</v>
      </c>
      <c r="N3509" t="s">
        <v>8269</v>
      </c>
      <c r="O3509" s="10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 s="10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10">
        <v>15</v>
      </c>
      <c r="M3510" t="b">
        <v>1</v>
      </c>
      <c r="N3510" t="s">
        <v>8269</v>
      </c>
      <c r="O3510" s="10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 s="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0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10">
        <v>33</v>
      </c>
      <c r="M3511" t="b">
        <v>1</v>
      </c>
      <c r="N3511" t="s">
        <v>8269</v>
      </c>
      <c r="O3511" s="10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 s="10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0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10">
        <v>15</v>
      </c>
      <c r="M3512" t="b">
        <v>1</v>
      </c>
      <c r="N3512" t="s">
        <v>8269</v>
      </c>
      <c r="O3512" s="10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 s="10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0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10">
        <v>19</v>
      </c>
      <c r="M3513" t="b">
        <v>1</v>
      </c>
      <c r="N3513" t="s">
        <v>8269</v>
      </c>
      <c r="O3513" s="10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 s="10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0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10">
        <v>17</v>
      </c>
      <c r="M3514" t="b">
        <v>1</v>
      </c>
      <c r="N3514" t="s">
        <v>8269</v>
      </c>
      <c r="O3514" s="10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 s="10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0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10">
        <v>44</v>
      </c>
      <c r="M3515" t="b">
        <v>1</v>
      </c>
      <c r="N3515" t="s">
        <v>8269</v>
      </c>
      <c r="O3515" s="10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 s="10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0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10">
        <v>10</v>
      </c>
      <c r="M3516" t="b">
        <v>1</v>
      </c>
      <c r="N3516" t="s">
        <v>8269</v>
      </c>
      <c r="O3516" s="10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 s="10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0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10">
        <v>46</v>
      </c>
      <c r="M3517" t="b">
        <v>1</v>
      </c>
      <c r="N3517" t="s">
        <v>8269</v>
      </c>
      <c r="O3517" s="10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 s="10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0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10">
        <v>11</v>
      </c>
      <c r="M3518" t="b">
        <v>1</v>
      </c>
      <c r="N3518" t="s">
        <v>8269</v>
      </c>
      <c r="O3518" s="10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 s="10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0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10">
        <v>13</v>
      </c>
      <c r="M3519" t="b">
        <v>1</v>
      </c>
      <c r="N3519" t="s">
        <v>8269</v>
      </c>
      <c r="O3519" s="10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 s="10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10">
        <v>33</v>
      </c>
      <c r="M3520" t="b">
        <v>1</v>
      </c>
      <c r="N3520" t="s">
        <v>8269</v>
      </c>
      <c r="O3520" s="10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 s="1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0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10">
        <v>28</v>
      </c>
      <c r="M3521" t="b">
        <v>1</v>
      </c>
      <c r="N3521" t="s">
        <v>8269</v>
      </c>
      <c r="O3521" s="10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 s="10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0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10">
        <v>21</v>
      </c>
      <c r="M3522" t="b">
        <v>1</v>
      </c>
      <c r="N3522" t="s">
        <v>8269</v>
      </c>
      <c r="O3522" s="10">
        <f t="shared" ref="O3522:O3585" si="275">ROUND(E3522/D3522*100, )</f>
        <v>101</v>
      </c>
      <c r="P3522" s="10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 s="10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0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10">
        <v>13</v>
      </c>
      <c r="M3523" t="b">
        <v>1</v>
      </c>
      <c r="N3523" t="s">
        <v>8269</v>
      </c>
      <c r="O3523" s="10">
        <f t="shared" si="275"/>
        <v>169</v>
      </c>
      <c r="P3523" s="10">
        <f t="shared" ref="P3523:P3586" si="276">IFERROR(ROUND(E3523/L3523, 2), 0)</f>
        <v>45.62</v>
      </c>
      <c r="Q3523" s="12" t="s">
        <v>8315</v>
      </c>
      <c r="R3523" t="s">
        <v>8316</v>
      </c>
      <c r="S3523" s="17">
        <f t="shared" ref="S3523:S3586" si="277">(((J3523/60)/60)/24)+DATE(1970, 1, 1)</f>
        <v>41881.361342592594</v>
      </c>
      <c r="T3523" s="17">
        <f t="shared" ref="T3523:T3586" si="278">(((I3523/60)/60)/24)+DATE(1970, 1, 1)</f>
        <v>41911.361342592594</v>
      </c>
      <c r="U3523" s="10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0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10">
        <v>34</v>
      </c>
      <c r="M3524" t="b">
        <v>1</v>
      </c>
      <c r="N3524" t="s">
        <v>8269</v>
      </c>
      <c r="O3524" s="10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 s="10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0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10">
        <v>80</v>
      </c>
      <c r="M3525" t="b">
        <v>1</v>
      </c>
      <c r="N3525" t="s">
        <v>8269</v>
      </c>
      <c r="O3525" s="10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 s="10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0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10">
        <v>74</v>
      </c>
      <c r="M3526" t="b">
        <v>1</v>
      </c>
      <c r="N3526" t="s">
        <v>8269</v>
      </c>
      <c r="O3526" s="10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 s="10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0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10">
        <v>7</v>
      </c>
      <c r="M3527" t="b">
        <v>1</v>
      </c>
      <c r="N3527" t="s">
        <v>8269</v>
      </c>
      <c r="O3527" s="10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 s="10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0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10">
        <v>34</v>
      </c>
      <c r="M3528" t="b">
        <v>1</v>
      </c>
      <c r="N3528" t="s">
        <v>8269</v>
      </c>
      <c r="O3528" s="10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 s="10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0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10">
        <v>86</v>
      </c>
      <c r="M3529" t="b">
        <v>1</v>
      </c>
      <c r="N3529" t="s">
        <v>8269</v>
      </c>
      <c r="O3529" s="10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 s="10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10">
        <v>37</v>
      </c>
      <c r="M3530" t="b">
        <v>1</v>
      </c>
      <c r="N3530" t="s">
        <v>8269</v>
      </c>
      <c r="O3530" s="10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 s="1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0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10">
        <v>18</v>
      </c>
      <c r="M3531" t="b">
        <v>1</v>
      </c>
      <c r="N3531" t="s">
        <v>8269</v>
      </c>
      <c r="O3531" s="10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 s="10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0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10">
        <v>22</v>
      </c>
      <c r="M3532" t="b">
        <v>1</v>
      </c>
      <c r="N3532" t="s">
        <v>8269</v>
      </c>
      <c r="O3532" s="10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 s="10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0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10">
        <v>26</v>
      </c>
      <c r="M3533" t="b">
        <v>1</v>
      </c>
      <c r="N3533" t="s">
        <v>8269</v>
      </c>
      <c r="O3533" s="10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 s="10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0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10">
        <v>27</v>
      </c>
      <c r="M3534" t="b">
        <v>1</v>
      </c>
      <c r="N3534" t="s">
        <v>8269</v>
      </c>
      <c r="O3534" s="10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 s="10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0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10">
        <v>8</v>
      </c>
      <c r="M3535" t="b">
        <v>1</v>
      </c>
      <c r="N3535" t="s">
        <v>8269</v>
      </c>
      <c r="O3535" s="10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 s="10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0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10">
        <v>204</v>
      </c>
      <c r="M3536" t="b">
        <v>1</v>
      </c>
      <c r="N3536" t="s">
        <v>8269</v>
      </c>
      <c r="O3536" s="10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 s="10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0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10">
        <v>46</v>
      </c>
      <c r="M3537" t="b">
        <v>1</v>
      </c>
      <c r="N3537" t="s">
        <v>8269</v>
      </c>
      <c r="O3537" s="10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 s="10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0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10">
        <v>17</v>
      </c>
      <c r="M3538" t="b">
        <v>1</v>
      </c>
      <c r="N3538" t="s">
        <v>8269</v>
      </c>
      <c r="O3538" s="10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 s="10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0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10">
        <v>28</v>
      </c>
      <c r="M3539" t="b">
        <v>1</v>
      </c>
      <c r="N3539" t="s">
        <v>8269</v>
      </c>
      <c r="O3539" s="10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 s="10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10">
        <v>83</v>
      </c>
      <c r="M3540" t="b">
        <v>1</v>
      </c>
      <c r="N3540" t="s">
        <v>8269</v>
      </c>
      <c r="O3540" s="10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 s="1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0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10">
        <v>13</v>
      </c>
      <c r="M3541" t="b">
        <v>1</v>
      </c>
      <c r="N3541" t="s">
        <v>8269</v>
      </c>
      <c r="O3541" s="10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 s="10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0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10">
        <v>8</v>
      </c>
      <c r="M3542" t="b">
        <v>1</v>
      </c>
      <c r="N3542" t="s">
        <v>8269</v>
      </c>
      <c r="O3542" s="10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 s="10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0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10">
        <v>32</v>
      </c>
      <c r="M3543" t="b">
        <v>1</v>
      </c>
      <c r="N3543" t="s">
        <v>8269</v>
      </c>
      <c r="O3543" s="10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 s="10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0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10">
        <v>85</v>
      </c>
      <c r="M3544" t="b">
        <v>1</v>
      </c>
      <c r="N3544" t="s">
        <v>8269</v>
      </c>
      <c r="O3544" s="10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 s="10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0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10">
        <v>29</v>
      </c>
      <c r="M3545" t="b">
        <v>1</v>
      </c>
      <c r="N3545" t="s">
        <v>8269</v>
      </c>
      <c r="O3545" s="10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 s="10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0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10">
        <v>24</v>
      </c>
      <c r="M3546" t="b">
        <v>1</v>
      </c>
      <c r="N3546" t="s">
        <v>8269</v>
      </c>
      <c r="O3546" s="10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 s="10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0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10">
        <v>8</v>
      </c>
      <c r="M3547" t="b">
        <v>1</v>
      </c>
      <c r="N3547" t="s">
        <v>8269</v>
      </c>
      <c r="O3547" s="10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 s="10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0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10">
        <v>19</v>
      </c>
      <c r="M3548" t="b">
        <v>1</v>
      </c>
      <c r="N3548" t="s">
        <v>8269</v>
      </c>
      <c r="O3548" s="10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 s="10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0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10">
        <v>336</v>
      </c>
      <c r="M3549" t="b">
        <v>1</v>
      </c>
      <c r="N3549" t="s">
        <v>8269</v>
      </c>
      <c r="O3549" s="10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 s="10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10">
        <v>13</v>
      </c>
      <c r="M3550" t="b">
        <v>1</v>
      </c>
      <c r="N3550" t="s">
        <v>8269</v>
      </c>
      <c r="O3550" s="10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 s="1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0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10">
        <v>42</v>
      </c>
      <c r="M3551" t="b">
        <v>1</v>
      </c>
      <c r="N3551" t="s">
        <v>8269</v>
      </c>
      <c r="O3551" s="10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 s="10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0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10">
        <v>64</v>
      </c>
      <c r="M3552" t="b">
        <v>1</v>
      </c>
      <c r="N3552" t="s">
        <v>8269</v>
      </c>
      <c r="O3552" s="10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 s="10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0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10">
        <v>25</v>
      </c>
      <c r="M3553" t="b">
        <v>1</v>
      </c>
      <c r="N3553" t="s">
        <v>8269</v>
      </c>
      <c r="O3553" s="10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 s="10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0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10">
        <v>20</v>
      </c>
      <c r="M3554" t="b">
        <v>1</v>
      </c>
      <c r="N3554" t="s">
        <v>8269</v>
      </c>
      <c r="O3554" s="10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 s="10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0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10">
        <v>104</v>
      </c>
      <c r="M3555" t="b">
        <v>1</v>
      </c>
      <c r="N3555" t="s">
        <v>8269</v>
      </c>
      <c r="O3555" s="10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 s="10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0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10">
        <v>53</v>
      </c>
      <c r="M3556" t="b">
        <v>1</v>
      </c>
      <c r="N3556" t="s">
        <v>8269</v>
      </c>
      <c r="O3556" s="10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 s="10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0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10">
        <v>14</v>
      </c>
      <c r="M3557" t="b">
        <v>1</v>
      </c>
      <c r="N3557" t="s">
        <v>8269</v>
      </c>
      <c r="O3557" s="10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 s="10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0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10">
        <v>20</v>
      </c>
      <c r="M3558" t="b">
        <v>1</v>
      </c>
      <c r="N3558" t="s">
        <v>8269</v>
      </c>
      <c r="O3558" s="10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 s="10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0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10">
        <v>558</v>
      </c>
      <c r="M3559" t="b">
        <v>1</v>
      </c>
      <c r="N3559" t="s">
        <v>8269</v>
      </c>
      <c r="O3559" s="10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 s="10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10">
        <v>22</v>
      </c>
      <c r="M3560" t="b">
        <v>1</v>
      </c>
      <c r="N3560" t="s">
        <v>8269</v>
      </c>
      <c r="O3560" s="10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 s="1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0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10">
        <v>24</v>
      </c>
      <c r="M3561" t="b">
        <v>1</v>
      </c>
      <c r="N3561" t="s">
        <v>8269</v>
      </c>
      <c r="O3561" s="10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 s="10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0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10">
        <v>74</v>
      </c>
      <c r="M3562" t="b">
        <v>1</v>
      </c>
      <c r="N3562" t="s">
        <v>8269</v>
      </c>
      <c r="O3562" s="10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 s="10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0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10">
        <v>54</v>
      </c>
      <c r="M3563" t="b">
        <v>1</v>
      </c>
      <c r="N3563" t="s">
        <v>8269</v>
      </c>
      <c r="O3563" s="10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 s="10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0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10">
        <v>31</v>
      </c>
      <c r="M3564" t="b">
        <v>1</v>
      </c>
      <c r="N3564" t="s">
        <v>8269</v>
      </c>
      <c r="O3564" s="10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 s="10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0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10">
        <v>25</v>
      </c>
      <c r="M3565" t="b">
        <v>1</v>
      </c>
      <c r="N3565" t="s">
        <v>8269</v>
      </c>
      <c r="O3565" s="10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 s="10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0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10">
        <v>17</v>
      </c>
      <c r="M3566" t="b">
        <v>1</v>
      </c>
      <c r="N3566" t="s">
        <v>8269</v>
      </c>
      <c r="O3566" s="10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 s="10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0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10">
        <v>12</v>
      </c>
      <c r="M3567" t="b">
        <v>1</v>
      </c>
      <c r="N3567" t="s">
        <v>8269</v>
      </c>
      <c r="O3567" s="10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 s="10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0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10">
        <v>38</v>
      </c>
      <c r="M3568" t="b">
        <v>1</v>
      </c>
      <c r="N3568" t="s">
        <v>8269</v>
      </c>
      <c r="O3568" s="10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 s="10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0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10">
        <v>41</v>
      </c>
      <c r="M3569" t="b">
        <v>1</v>
      </c>
      <c r="N3569" t="s">
        <v>8269</v>
      </c>
      <c r="O3569" s="10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 s="10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10">
        <v>19</v>
      </c>
      <c r="M3570" t="b">
        <v>1</v>
      </c>
      <c r="N3570" t="s">
        <v>8269</v>
      </c>
      <c r="O3570" s="10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 s="1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0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10">
        <v>41</v>
      </c>
      <c r="M3571" t="b">
        <v>1</v>
      </c>
      <c r="N3571" t="s">
        <v>8269</v>
      </c>
      <c r="O3571" s="10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 s="10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0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10">
        <v>26</v>
      </c>
      <c r="M3572" t="b">
        <v>1</v>
      </c>
      <c r="N3572" t="s">
        <v>8269</v>
      </c>
      <c r="O3572" s="10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 s="10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0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10">
        <v>25</v>
      </c>
      <c r="M3573" t="b">
        <v>1</v>
      </c>
      <c r="N3573" t="s">
        <v>8269</v>
      </c>
      <c r="O3573" s="10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 s="10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0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10">
        <v>9</v>
      </c>
      <c r="M3574" t="b">
        <v>1</v>
      </c>
      <c r="N3574" t="s">
        <v>8269</v>
      </c>
      <c r="O3574" s="10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 s="10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0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10">
        <v>78</v>
      </c>
      <c r="M3575" t="b">
        <v>1</v>
      </c>
      <c r="N3575" t="s">
        <v>8269</v>
      </c>
      <c r="O3575" s="10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 s="10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0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10">
        <v>45</v>
      </c>
      <c r="M3576" t="b">
        <v>1</v>
      </c>
      <c r="N3576" t="s">
        <v>8269</v>
      </c>
      <c r="O3576" s="10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 s="10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0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10">
        <v>102</v>
      </c>
      <c r="M3577" t="b">
        <v>1</v>
      </c>
      <c r="N3577" t="s">
        <v>8269</v>
      </c>
      <c r="O3577" s="10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 s="10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0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10">
        <v>5</v>
      </c>
      <c r="M3578" t="b">
        <v>1</v>
      </c>
      <c r="N3578" t="s">
        <v>8269</v>
      </c>
      <c r="O3578" s="10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 s="10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0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10">
        <v>27</v>
      </c>
      <c r="M3579" t="b">
        <v>1</v>
      </c>
      <c r="N3579" t="s">
        <v>8269</v>
      </c>
      <c r="O3579" s="10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 s="10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10">
        <v>37</v>
      </c>
      <c r="M3580" t="b">
        <v>1</v>
      </c>
      <c r="N3580" t="s">
        <v>8269</v>
      </c>
      <c r="O3580" s="10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 s="1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0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10">
        <v>14</v>
      </c>
      <c r="M3581" t="b">
        <v>1</v>
      </c>
      <c r="N3581" t="s">
        <v>8269</v>
      </c>
      <c r="O3581" s="10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 s="10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0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10">
        <v>27</v>
      </c>
      <c r="M3582" t="b">
        <v>1</v>
      </c>
      <c r="N3582" t="s">
        <v>8269</v>
      </c>
      <c r="O3582" s="10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 s="10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0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10">
        <v>45</v>
      </c>
      <c r="M3583" t="b">
        <v>1</v>
      </c>
      <c r="N3583" t="s">
        <v>8269</v>
      </c>
      <c r="O3583" s="10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 s="10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0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10">
        <v>49</v>
      </c>
      <c r="M3584" t="b">
        <v>1</v>
      </c>
      <c r="N3584" t="s">
        <v>8269</v>
      </c>
      <c r="O3584" s="10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 s="10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0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10">
        <v>24</v>
      </c>
      <c r="M3585" t="b">
        <v>1</v>
      </c>
      <c r="N3585" t="s">
        <v>8269</v>
      </c>
      <c r="O3585" s="10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 s="10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0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10">
        <v>112</v>
      </c>
      <c r="M3586" t="b">
        <v>1</v>
      </c>
      <c r="N3586" t="s">
        <v>8269</v>
      </c>
      <c r="O3586" s="10">
        <f t="shared" ref="O3586:O3649" si="280">ROUND(E3586/D3586*100, )</f>
        <v>116</v>
      </c>
      <c r="P3586" s="10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 s="10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0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10">
        <v>23</v>
      </c>
      <c r="M3587" t="b">
        <v>1</v>
      </c>
      <c r="N3587" t="s">
        <v>8269</v>
      </c>
      <c r="O3587" s="10">
        <f t="shared" si="280"/>
        <v>119</v>
      </c>
      <c r="P3587" s="10">
        <f t="shared" ref="P3587:P3650" si="281">IFERROR(ROUND(E3587/L3587, 2), 0)</f>
        <v>176.09</v>
      </c>
      <c r="Q3587" s="12" t="s">
        <v>8315</v>
      </c>
      <c r="R3587" t="s">
        <v>8316</v>
      </c>
      <c r="S3587" s="17">
        <f t="shared" ref="S3587:S3650" si="282">(((J3587/60)/60)/24)+DATE(1970, 1, 1)</f>
        <v>41964.716319444444</v>
      </c>
      <c r="T3587" s="17">
        <f t="shared" ref="T3587:T3650" si="283">(((I3587/60)/60)/24)+DATE(1970, 1, 1)</f>
        <v>41994.716319444444</v>
      </c>
      <c r="U3587" s="10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0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10">
        <v>54</v>
      </c>
      <c r="M3588" t="b">
        <v>1</v>
      </c>
      <c r="N3588" t="s">
        <v>8269</v>
      </c>
      <c r="O3588" s="10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 s="10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0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10">
        <v>28</v>
      </c>
      <c r="M3589" t="b">
        <v>1</v>
      </c>
      <c r="N3589" t="s">
        <v>8269</v>
      </c>
      <c r="O3589" s="10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 s="10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10">
        <v>11</v>
      </c>
      <c r="M3590" t="b">
        <v>1</v>
      </c>
      <c r="N3590" t="s">
        <v>8269</v>
      </c>
      <c r="O3590" s="10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 s="1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0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10">
        <v>62</v>
      </c>
      <c r="M3591" t="b">
        <v>1</v>
      </c>
      <c r="N3591" t="s">
        <v>8269</v>
      </c>
      <c r="O3591" s="10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 s="10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0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10">
        <v>73</v>
      </c>
      <c r="M3592" t="b">
        <v>1</v>
      </c>
      <c r="N3592" t="s">
        <v>8269</v>
      </c>
      <c r="O3592" s="10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 s="10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0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10">
        <v>18</v>
      </c>
      <c r="M3593" t="b">
        <v>1</v>
      </c>
      <c r="N3593" t="s">
        <v>8269</v>
      </c>
      <c r="O3593" s="10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 s="10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0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10">
        <v>35</v>
      </c>
      <c r="M3594" t="b">
        <v>1</v>
      </c>
      <c r="N3594" t="s">
        <v>8269</v>
      </c>
      <c r="O3594" s="10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 s="10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0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10">
        <v>43</v>
      </c>
      <c r="M3595" t="b">
        <v>1</v>
      </c>
      <c r="N3595" t="s">
        <v>8269</v>
      </c>
      <c r="O3595" s="10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 s="10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0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10">
        <v>36</v>
      </c>
      <c r="M3596" t="b">
        <v>1</v>
      </c>
      <c r="N3596" t="s">
        <v>8269</v>
      </c>
      <c r="O3596" s="10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 s="10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0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10">
        <v>62</v>
      </c>
      <c r="M3597" t="b">
        <v>1</v>
      </c>
      <c r="N3597" t="s">
        <v>8269</v>
      </c>
      <c r="O3597" s="10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 s="10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0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10">
        <v>15</v>
      </c>
      <c r="M3598" t="b">
        <v>1</v>
      </c>
      <c r="N3598" t="s">
        <v>8269</v>
      </c>
      <c r="O3598" s="10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 s="10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0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10">
        <v>33</v>
      </c>
      <c r="M3599" t="b">
        <v>1</v>
      </c>
      <c r="N3599" t="s">
        <v>8269</v>
      </c>
      <c r="O3599" s="10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 s="10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10">
        <v>27</v>
      </c>
      <c r="M3600" t="b">
        <v>1</v>
      </c>
      <c r="N3600" t="s">
        <v>8269</v>
      </c>
      <c r="O3600" s="10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 s="1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0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10">
        <v>17</v>
      </c>
      <c r="M3601" t="b">
        <v>1</v>
      </c>
      <c r="N3601" t="s">
        <v>8269</v>
      </c>
      <c r="O3601" s="10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 s="10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0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10">
        <v>4</v>
      </c>
      <c r="M3602" t="b">
        <v>1</v>
      </c>
      <c r="N3602" t="s">
        <v>8269</v>
      </c>
      <c r="O3602" s="10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 s="10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0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10">
        <v>53</v>
      </c>
      <c r="M3603" t="b">
        <v>1</v>
      </c>
      <c r="N3603" t="s">
        <v>8269</v>
      </c>
      <c r="O3603" s="10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 s="10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0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10">
        <v>49</v>
      </c>
      <c r="M3604" t="b">
        <v>1</v>
      </c>
      <c r="N3604" t="s">
        <v>8269</v>
      </c>
      <c r="O3604" s="10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 s="10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0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10">
        <v>57</v>
      </c>
      <c r="M3605" t="b">
        <v>1</v>
      </c>
      <c r="N3605" t="s">
        <v>8269</v>
      </c>
      <c r="O3605" s="10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 s="10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0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10">
        <v>69</v>
      </c>
      <c r="M3606" t="b">
        <v>1</v>
      </c>
      <c r="N3606" t="s">
        <v>8269</v>
      </c>
      <c r="O3606" s="10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 s="10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0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10">
        <v>15</v>
      </c>
      <c r="M3607" t="b">
        <v>1</v>
      </c>
      <c r="N3607" t="s">
        <v>8269</v>
      </c>
      <c r="O3607" s="10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 s="10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0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10">
        <v>64</v>
      </c>
      <c r="M3608" t="b">
        <v>1</v>
      </c>
      <c r="N3608" t="s">
        <v>8269</v>
      </c>
      <c r="O3608" s="10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 s="10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0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10">
        <v>20</v>
      </c>
      <c r="M3609" t="b">
        <v>1</v>
      </c>
      <c r="N3609" t="s">
        <v>8269</v>
      </c>
      <c r="O3609" s="10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 s="10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10">
        <v>27</v>
      </c>
      <c r="M3610" t="b">
        <v>1</v>
      </c>
      <c r="N3610" t="s">
        <v>8269</v>
      </c>
      <c r="O3610" s="10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 s="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0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10">
        <v>21</v>
      </c>
      <c r="M3611" t="b">
        <v>1</v>
      </c>
      <c r="N3611" t="s">
        <v>8269</v>
      </c>
      <c r="O3611" s="10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 s="10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0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10">
        <v>31</v>
      </c>
      <c r="M3612" t="b">
        <v>1</v>
      </c>
      <c r="N3612" t="s">
        <v>8269</v>
      </c>
      <c r="O3612" s="10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 s="10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0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10">
        <v>51</v>
      </c>
      <c r="M3613" t="b">
        <v>1</v>
      </c>
      <c r="N3613" t="s">
        <v>8269</v>
      </c>
      <c r="O3613" s="10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 s="10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0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10">
        <v>57</v>
      </c>
      <c r="M3614" t="b">
        <v>1</v>
      </c>
      <c r="N3614" t="s">
        <v>8269</v>
      </c>
      <c r="O3614" s="10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 s="10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0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10">
        <v>20</v>
      </c>
      <c r="M3615" t="b">
        <v>1</v>
      </c>
      <c r="N3615" t="s">
        <v>8269</v>
      </c>
      <c r="O3615" s="10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 s="10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0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10">
        <v>71</v>
      </c>
      <c r="M3616" t="b">
        <v>1</v>
      </c>
      <c r="N3616" t="s">
        <v>8269</v>
      </c>
      <c r="O3616" s="10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 s="10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0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10">
        <v>72</v>
      </c>
      <c r="M3617" t="b">
        <v>1</v>
      </c>
      <c r="N3617" t="s">
        <v>8269</v>
      </c>
      <c r="O3617" s="10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 s="10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0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10">
        <v>45</v>
      </c>
      <c r="M3618" t="b">
        <v>1</v>
      </c>
      <c r="N3618" t="s">
        <v>8269</v>
      </c>
      <c r="O3618" s="10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 s="10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0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10">
        <v>51</v>
      </c>
      <c r="M3619" t="b">
        <v>1</v>
      </c>
      <c r="N3619" t="s">
        <v>8269</v>
      </c>
      <c r="O3619" s="10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 s="10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10">
        <v>56</v>
      </c>
      <c r="M3620" t="b">
        <v>1</v>
      </c>
      <c r="N3620" t="s">
        <v>8269</v>
      </c>
      <c r="O3620" s="10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 s="1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0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10">
        <v>17</v>
      </c>
      <c r="M3621" t="b">
        <v>1</v>
      </c>
      <c r="N3621" t="s">
        <v>8269</v>
      </c>
      <c r="O3621" s="10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 s="10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0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10">
        <v>197</v>
      </c>
      <c r="M3622" t="b">
        <v>1</v>
      </c>
      <c r="N3622" t="s">
        <v>8269</v>
      </c>
      <c r="O3622" s="10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 s="10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0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10">
        <v>70</v>
      </c>
      <c r="M3623" t="b">
        <v>1</v>
      </c>
      <c r="N3623" t="s">
        <v>8269</v>
      </c>
      <c r="O3623" s="10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 s="10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0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10">
        <v>21</v>
      </c>
      <c r="M3624" t="b">
        <v>1</v>
      </c>
      <c r="N3624" t="s">
        <v>8269</v>
      </c>
      <c r="O3624" s="10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 s="10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0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10">
        <v>34</v>
      </c>
      <c r="M3625" t="b">
        <v>1</v>
      </c>
      <c r="N3625" t="s">
        <v>8269</v>
      </c>
      <c r="O3625" s="10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 s="10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0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10">
        <v>39</v>
      </c>
      <c r="M3626" t="b">
        <v>1</v>
      </c>
      <c r="N3626" t="s">
        <v>8269</v>
      </c>
      <c r="O3626" s="10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 s="10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0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10">
        <v>78</v>
      </c>
      <c r="M3627" t="b">
        <v>1</v>
      </c>
      <c r="N3627" t="s">
        <v>8269</v>
      </c>
      <c r="O3627" s="10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 s="10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0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10">
        <v>48</v>
      </c>
      <c r="M3628" t="b">
        <v>1</v>
      </c>
      <c r="N3628" t="s">
        <v>8269</v>
      </c>
      <c r="O3628" s="10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 s="10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0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10">
        <v>29</v>
      </c>
      <c r="M3629" t="b">
        <v>1</v>
      </c>
      <c r="N3629" t="s">
        <v>8269</v>
      </c>
      <c r="O3629" s="10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 s="10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10">
        <v>0</v>
      </c>
      <c r="M3630" t="b">
        <v>0</v>
      </c>
      <c r="N3630" t="s">
        <v>8303</v>
      </c>
      <c r="O3630" s="10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 s="1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0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10">
        <v>2</v>
      </c>
      <c r="M3631" t="b">
        <v>0</v>
      </c>
      <c r="N3631" t="s">
        <v>8303</v>
      </c>
      <c r="O3631" s="10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 s="10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0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10">
        <v>1</v>
      </c>
      <c r="M3632" t="b">
        <v>0</v>
      </c>
      <c r="N3632" t="s">
        <v>8303</v>
      </c>
      <c r="O3632" s="10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 s="10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0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10">
        <v>59</v>
      </c>
      <c r="M3633" t="b">
        <v>0</v>
      </c>
      <c r="N3633" t="s">
        <v>8303</v>
      </c>
      <c r="O3633" s="10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 s="10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0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10">
        <v>1</v>
      </c>
      <c r="M3634" t="b">
        <v>0</v>
      </c>
      <c r="N3634" t="s">
        <v>8303</v>
      </c>
      <c r="O3634" s="10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 s="10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0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10">
        <v>31</v>
      </c>
      <c r="M3635" t="b">
        <v>0</v>
      </c>
      <c r="N3635" t="s">
        <v>8303</v>
      </c>
      <c r="O3635" s="10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 s="10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0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10">
        <v>18</v>
      </c>
      <c r="M3636" t="b">
        <v>0</v>
      </c>
      <c r="N3636" t="s">
        <v>8303</v>
      </c>
      <c r="O3636" s="10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 s="10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0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10">
        <v>10</v>
      </c>
      <c r="M3637" t="b">
        <v>0</v>
      </c>
      <c r="N3637" t="s">
        <v>8303</v>
      </c>
      <c r="O3637" s="10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 s="10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0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10">
        <v>0</v>
      </c>
      <c r="M3638" t="b">
        <v>0</v>
      </c>
      <c r="N3638" t="s">
        <v>8303</v>
      </c>
      <c r="O3638" s="10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 s="10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0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10">
        <v>14</v>
      </c>
      <c r="M3639" t="b">
        <v>0</v>
      </c>
      <c r="N3639" t="s">
        <v>8303</v>
      </c>
      <c r="O3639" s="10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 s="10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10">
        <v>2</v>
      </c>
      <c r="M3640" t="b">
        <v>0</v>
      </c>
      <c r="N3640" t="s">
        <v>8303</v>
      </c>
      <c r="O3640" s="10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 s="1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0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10">
        <v>1</v>
      </c>
      <c r="M3641" t="b">
        <v>0</v>
      </c>
      <c r="N3641" t="s">
        <v>8303</v>
      </c>
      <c r="O3641" s="10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 s="10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0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10">
        <v>3</v>
      </c>
      <c r="M3642" t="b">
        <v>0</v>
      </c>
      <c r="N3642" t="s">
        <v>8303</v>
      </c>
      <c r="O3642" s="10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 s="10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0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10">
        <v>0</v>
      </c>
      <c r="M3643" t="b">
        <v>0</v>
      </c>
      <c r="N3643" t="s">
        <v>8303</v>
      </c>
      <c r="O3643" s="10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 s="10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0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10">
        <v>2</v>
      </c>
      <c r="M3644" t="b">
        <v>0</v>
      </c>
      <c r="N3644" t="s">
        <v>8303</v>
      </c>
      <c r="O3644" s="10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 s="10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0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10">
        <v>0</v>
      </c>
      <c r="M3645" t="b">
        <v>0</v>
      </c>
      <c r="N3645" t="s">
        <v>8303</v>
      </c>
      <c r="O3645" s="10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 s="10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0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10">
        <v>12</v>
      </c>
      <c r="M3646" t="b">
        <v>0</v>
      </c>
      <c r="N3646" t="s">
        <v>8303</v>
      </c>
      <c r="O3646" s="10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 s="10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0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10">
        <v>1</v>
      </c>
      <c r="M3647" t="b">
        <v>0</v>
      </c>
      <c r="N3647" t="s">
        <v>8303</v>
      </c>
      <c r="O3647" s="10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 s="10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0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10">
        <v>8</v>
      </c>
      <c r="M3648" t="b">
        <v>0</v>
      </c>
      <c r="N3648" t="s">
        <v>8303</v>
      </c>
      <c r="O3648" s="10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 s="10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0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10">
        <v>2</v>
      </c>
      <c r="M3649" t="b">
        <v>0</v>
      </c>
      <c r="N3649" t="s">
        <v>8303</v>
      </c>
      <c r="O3649" s="10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 s="10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10">
        <v>73</v>
      </c>
      <c r="M3650" t="b">
        <v>1</v>
      </c>
      <c r="N3650" t="s">
        <v>8269</v>
      </c>
      <c r="O3650" s="10">
        <f t="shared" ref="O3650:O3713" si="285">ROUND(E3650/D3650*100, )</f>
        <v>100</v>
      </c>
      <c r="P3650" s="1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 s="1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0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10">
        <v>8</v>
      </c>
      <c r="M3651" t="b">
        <v>1</v>
      </c>
      <c r="N3651" t="s">
        <v>8269</v>
      </c>
      <c r="O3651" s="10">
        <f t="shared" si="285"/>
        <v>104</v>
      </c>
      <c r="P3651" s="10">
        <f t="shared" ref="P3651:P3714" si="286">IFERROR(ROUND(E3651/L3651, 2), 0)</f>
        <v>97.5</v>
      </c>
      <c r="Q3651" s="12" t="s">
        <v>8315</v>
      </c>
      <c r="R3651" t="s">
        <v>8316</v>
      </c>
      <c r="S3651" s="17">
        <f t="shared" ref="S3651:S3714" si="287">(((J3651/60)/60)/24)+DATE(1970, 1, 1)</f>
        <v>41780.712893518517</v>
      </c>
      <c r="T3651" s="17">
        <f t="shared" ref="T3651:T3714" si="288">(((I3651/60)/60)/24)+DATE(1970, 1, 1)</f>
        <v>41806.712893518517</v>
      </c>
      <c r="U3651" s="10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0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10">
        <v>17</v>
      </c>
      <c r="M3652" t="b">
        <v>1</v>
      </c>
      <c r="N3652" t="s">
        <v>8269</v>
      </c>
      <c r="O3652" s="10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 s="10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0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10">
        <v>9</v>
      </c>
      <c r="M3653" t="b">
        <v>1</v>
      </c>
      <c r="N3653" t="s">
        <v>8269</v>
      </c>
      <c r="O3653" s="10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 s="10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0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10">
        <v>17</v>
      </c>
      <c r="M3654" t="b">
        <v>1</v>
      </c>
      <c r="N3654" t="s">
        <v>8269</v>
      </c>
      <c r="O3654" s="10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 s="10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0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10">
        <v>33</v>
      </c>
      <c r="M3655" t="b">
        <v>1</v>
      </c>
      <c r="N3655" t="s">
        <v>8269</v>
      </c>
      <c r="O3655" s="10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 s="10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0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10">
        <v>38</v>
      </c>
      <c r="M3656" t="b">
        <v>1</v>
      </c>
      <c r="N3656" t="s">
        <v>8269</v>
      </c>
      <c r="O3656" s="10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 s="10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0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10">
        <v>79</v>
      </c>
      <c r="M3657" t="b">
        <v>1</v>
      </c>
      <c r="N3657" t="s">
        <v>8269</v>
      </c>
      <c r="O3657" s="10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 s="10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0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10">
        <v>46</v>
      </c>
      <c r="M3658" t="b">
        <v>1</v>
      </c>
      <c r="N3658" t="s">
        <v>8269</v>
      </c>
      <c r="O3658" s="10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 s="10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0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10">
        <v>20</v>
      </c>
      <c r="M3659" t="b">
        <v>1</v>
      </c>
      <c r="N3659" t="s">
        <v>8269</v>
      </c>
      <c r="O3659" s="10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 s="10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10">
        <v>20</v>
      </c>
      <c r="M3660" t="b">
        <v>1</v>
      </c>
      <c r="N3660" t="s">
        <v>8269</v>
      </c>
      <c r="O3660" s="10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 s="1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0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10">
        <v>13</v>
      </c>
      <c r="M3661" t="b">
        <v>1</v>
      </c>
      <c r="N3661" t="s">
        <v>8269</v>
      </c>
      <c r="O3661" s="10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 s="10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0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10">
        <v>22</v>
      </c>
      <c r="M3662" t="b">
        <v>1</v>
      </c>
      <c r="N3662" t="s">
        <v>8269</v>
      </c>
      <c r="O3662" s="10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 s="10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0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10">
        <v>36</v>
      </c>
      <c r="M3663" t="b">
        <v>1</v>
      </c>
      <c r="N3663" t="s">
        <v>8269</v>
      </c>
      <c r="O3663" s="10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 s="10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0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10">
        <v>40</v>
      </c>
      <c r="M3664" t="b">
        <v>1</v>
      </c>
      <c r="N3664" t="s">
        <v>8269</v>
      </c>
      <c r="O3664" s="10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 s="10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0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10">
        <v>9</v>
      </c>
      <c r="M3665" t="b">
        <v>1</v>
      </c>
      <c r="N3665" t="s">
        <v>8269</v>
      </c>
      <c r="O3665" s="10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 s="10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0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10">
        <v>19</v>
      </c>
      <c r="M3666" t="b">
        <v>1</v>
      </c>
      <c r="N3666" t="s">
        <v>8269</v>
      </c>
      <c r="O3666" s="10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 s="10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0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10">
        <v>14</v>
      </c>
      <c r="M3667" t="b">
        <v>1</v>
      </c>
      <c r="N3667" t="s">
        <v>8269</v>
      </c>
      <c r="O3667" s="10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 s="10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0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10">
        <v>38</v>
      </c>
      <c r="M3668" t="b">
        <v>1</v>
      </c>
      <c r="N3668" t="s">
        <v>8269</v>
      </c>
      <c r="O3668" s="10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 s="10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0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10">
        <v>58</v>
      </c>
      <c r="M3669" t="b">
        <v>1</v>
      </c>
      <c r="N3669" t="s">
        <v>8269</v>
      </c>
      <c r="O3669" s="10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 s="10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10">
        <v>28</v>
      </c>
      <c r="M3670" t="b">
        <v>1</v>
      </c>
      <c r="N3670" t="s">
        <v>8269</v>
      </c>
      <c r="O3670" s="10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 s="1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0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10">
        <v>17</v>
      </c>
      <c r="M3671" t="b">
        <v>1</v>
      </c>
      <c r="N3671" t="s">
        <v>8269</v>
      </c>
      <c r="O3671" s="10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 s="10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0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10">
        <v>12</v>
      </c>
      <c r="M3672" t="b">
        <v>1</v>
      </c>
      <c r="N3672" t="s">
        <v>8269</v>
      </c>
      <c r="O3672" s="10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 s="10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0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10">
        <v>40</v>
      </c>
      <c r="M3673" t="b">
        <v>1</v>
      </c>
      <c r="N3673" t="s">
        <v>8269</v>
      </c>
      <c r="O3673" s="10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 s="10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0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10">
        <v>57</v>
      </c>
      <c r="M3674" t="b">
        <v>1</v>
      </c>
      <c r="N3674" t="s">
        <v>8269</v>
      </c>
      <c r="O3674" s="10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 s="10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0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10">
        <v>114</v>
      </c>
      <c r="M3675" t="b">
        <v>1</v>
      </c>
      <c r="N3675" t="s">
        <v>8269</v>
      </c>
      <c r="O3675" s="10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 s="10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0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10">
        <v>31</v>
      </c>
      <c r="M3676" t="b">
        <v>1</v>
      </c>
      <c r="N3676" t="s">
        <v>8269</v>
      </c>
      <c r="O3676" s="10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 s="10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0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10">
        <v>3</v>
      </c>
      <c r="M3677" t="b">
        <v>1</v>
      </c>
      <c r="N3677" t="s">
        <v>8269</v>
      </c>
      <c r="O3677" s="10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 s="10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0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10">
        <v>16</v>
      </c>
      <c r="M3678" t="b">
        <v>1</v>
      </c>
      <c r="N3678" t="s">
        <v>8269</v>
      </c>
      <c r="O3678" s="10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 s="10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0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10">
        <v>199</v>
      </c>
      <c r="M3679" t="b">
        <v>1</v>
      </c>
      <c r="N3679" t="s">
        <v>8269</v>
      </c>
      <c r="O3679" s="10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 s="10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10">
        <v>31</v>
      </c>
      <c r="M3680" t="b">
        <v>1</v>
      </c>
      <c r="N3680" t="s">
        <v>8269</v>
      </c>
      <c r="O3680" s="10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 s="1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0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10">
        <v>30</v>
      </c>
      <c r="M3681" t="b">
        <v>1</v>
      </c>
      <c r="N3681" t="s">
        <v>8269</v>
      </c>
      <c r="O3681" s="10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 s="10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0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10">
        <v>34</v>
      </c>
      <c r="M3682" t="b">
        <v>1</v>
      </c>
      <c r="N3682" t="s">
        <v>8269</v>
      </c>
      <c r="O3682" s="10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 s="10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0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10">
        <v>18</v>
      </c>
      <c r="M3683" t="b">
        <v>1</v>
      </c>
      <c r="N3683" t="s">
        <v>8269</v>
      </c>
      <c r="O3683" s="10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 s="10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0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10">
        <v>67</v>
      </c>
      <c r="M3684" t="b">
        <v>1</v>
      </c>
      <c r="N3684" t="s">
        <v>8269</v>
      </c>
      <c r="O3684" s="10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 s="10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0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10">
        <v>66</v>
      </c>
      <c r="M3685" t="b">
        <v>1</v>
      </c>
      <c r="N3685" t="s">
        <v>8269</v>
      </c>
      <c r="O3685" s="10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 s="10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0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10">
        <v>23</v>
      </c>
      <c r="M3686" t="b">
        <v>1</v>
      </c>
      <c r="N3686" t="s">
        <v>8269</v>
      </c>
      <c r="O3686" s="10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 s="10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0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10">
        <v>126</v>
      </c>
      <c r="M3687" t="b">
        <v>1</v>
      </c>
      <c r="N3687" t="s">
        <v>8269</v>
      </c>
      <c r="O3687" s="10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 s="10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0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10">
        <v>6</v>
      </c>
      <c r="M3688" t="b">
        <v>1</v>
      </c>
      <c r="N3688" t="s">
        <v>8269</v>
      </c>
      <c r="O3688" s="10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 s="10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0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10">
        <v>25</v>
      </c>
      <c r="M3689" t="b">
        <v>1</v>
      </c>
      <c r="N3689" t="s">
        <v>8269</v>
      </c>
      <c r="O3689" s="10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 s="10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10">
        <v>39</v>
      </c>
      <c r="M3690" t="b">
        <v>1</v>
      </c>
      <c r="N3690" t="s">
        <v>8269</v>
      </c>
      <c r="O3690" s="10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 s="1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0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10">
        <v>62</v>
      </c>
      <c r="M3691" t="b">
        <v>1</v>
      </c>
      <c r="N3691" t="s">
        <v>8269</v>
      </c>
      <c r="O3691" s="10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 s="10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0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10">
        <v>31</v>
      </c>
      <c r="M3692" t="b">
        <v>1</v>
      </c>
      <c r="N3692" t="s">
        <v>8269</v>
      </c>
      <c r="O3692" s="10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 s="10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0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10">
        <v>274</v>
      </c>
      <c r="M3693" t="b">
        <v>1</v>
      </c>
      <c r="N3693" t="s">
        <v>8269</v>
      </c>
      <c r="O3693" s="10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 s="10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0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10">
        <v>17</v>
      </c>
      <c r="M3694" t="b">
        <v>1</v>
      </c>
      <c r="N3694" t="s">
        <v>8269</v>
      </c>
      <c r="O3694" s="10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 s="10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0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10">
        <v>14</v>
      </c>
      <c r="M3695" t="b">
        <v>1</v>
      </c>
      <c r="N3695" t="s">
        <v>8269</v>
      </c>
      <c r="O3695" s="10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 s="10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0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10">
        <v>60</v>
      </c>
      <c r="M3696" t="b">
        <v>1</v>
      </c>
      <c r="N3696" t="s">
        <v>8269</v>
      </c>
      <c r="O3696" s="10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 s="10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0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10">
        <v>33</v>
      </c>
      <c r="M3697" t="b">
        <v>1</v>
      </c>
      <c r="N3697" t="s">
        <v>8269</v>
      </c>
      <c r="O3697" s="10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 s="10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0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10">
        <v>78</v>
      </c>
      <c r="M3698" t="b">
        <v>1</v>
      </c>
      <c r="N3698" t="s">
        <v>8269</v>
      </c>
      <c r="O3698" s="10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 s="10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0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10">
        <v>30</v>
      </c>
      <c r="M3699" t="b">
        <v>1</v>
      </c>
      <c r="N3699" t="s">
        <v>8269</v>
      </c>
      <c r="O3699" s="10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 s="10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10">
        <v>136</v>
      </c>
      <c r="M3700" t="b">
        <v>1</v>
      </c>
      <c r="N3700" t="s">
        <v>8269</v>
      </c>
      <c r="O3700" s="10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 s="1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0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10">
        <v>40</v>
      </c>
      <c r="M3701" t="b">
        <v>1</v>
      </c>
      <c r="N3701" t="s">
        <v>8269</v>
      </c>
      <c r="O3701" s="10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 s="10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0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10">
        <v>18</v>
      </c>
      <c r="M3702" t="b">
        <v>1</v>
      </c>
      <c r="N3702" t="s">
        <v>8269</v>
      </c>
      <c r="O3702" s="10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 s="10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0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10">
        <v>39</v>
      </c>
      <c r="M3703" t="b">
        <v>1</v>
      </c>
      <c r="N3703" t="s">
        <v>8269</v>
      </c>
      <c r="O3703" s="10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 s="10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0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10">
        <v>21</v>
      </c>
      <c r="M3704" t="b">
        <v>1</v>
      </c>
      <c r="N3704" t="s">
        <v>8269</v>
      </c>
      <c r="O3704" s="10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 s="10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0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10">
        <v>30</v>
      </c>
      <c r="M3705" t="b">
        <v>1</v>
      </c>
      <c r="N3705" t="s">
        <v>8269</v>
      </c>
      <c r="O3705" s="10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 s="10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0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10">
        <v>27</v>
      </c>
      <c r="M3706" t="b">
        <v>1</v>
      </c>
      <c r="N3706" t="s">
        <v>8269</v>
      </c>
      <c r="O3706" s="10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 s="10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0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10">
        <v>35</v>
      </c>
      <c r="M3707" t="b">
        <v>1</v>
      </c>
      <c r="N3707" t="s">
        <v>8269</v>
      </c>
      <c r="O3707" s="10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 s="10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0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10">
        <v>13</v>
      </c>
      <c r="M3708" t="b">
        <v>1</v>
      </c>
      <c r="N3708" t="s">
        <v>8269</v>
      </c>
      <c r="O3708" s="10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 s="10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0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10">
        <v>23</v>
      </c>
      <c r="M3709" t="b">
        <v>1</v>
      </c>
      <c r="N3709" t="s">
        <v>8269</v>
      </c>
      <c r="O3709" s="10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 s="10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10">
        <v>39</v>
      </c>
      <c r="M3710" t="b">
        <v>1</v>
      </c>
      <c r="N3710" t="s">
        <v>8269</v>
      </c>
      <c r="O3710" s="10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 s="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0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10">
        <v>35</v>
      </c>
      <c r="M3711" t="b">
        <v>1</v>
      </c>
      <c r="N3711" t="s">
        <v>8269</v>
      </c>
      <c r="O3711" s="10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 s="10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0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10">
        <v>27</v>
      </c>
      <c r="M3712" t="b">
        <v>1</v>
      </c>
      <c r="N3712" t="s">
        <v>8269</v>
      </c>
      <c r="O3712" s="10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 s="10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0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10">
        <v>21</v>
      </c>
      <c r="M3713" t="b">
        <v>1</v>
      </c>
      <c r="N3713" t="s">
        <v>8269</v>
      </c>
      <c r="O3713" s="10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 s="10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0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10">
        <v>104</v>
      </c>
      <c r="M3714" t="b">
        <v>1</v>
      </c>
      <c r="N3714" t="s">
        <v>8269</v>
      </c>
      <c r="O3714" s="10">
        <f t="shared" ref="O3714:O3777" si="290">ROUND(E3714/D3714*100, )</f>
        <v>154</v>
      </c>
      <c r="P3714" s="10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 s="10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0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10">
        <v>19</v>
      </c>
      <c r="M3715" t="b">
        <v>1</v>
      </c>
      <c r="N3715" t="s">
        <v>8269</v>
      </c>
      <c r="O3715" s="10">
        <f t="shared" si="290"/>
        <v>102</v>
      </c>
      <c r="P3715" s="10">
        <f t="shared" ref="P3715:P3778" si="291">IFERROR(ROUND(E3715/L3715, 2), 0)</f>
        <v>106.84</v>
      </c>
      <c r="Q3715" s="12" t="s">
        <v>8315</v>
      </c>
      <c r="R3715" t="s">
        <v>8316</v>
      </c>
      <c r="S3715" s="17">
        <f t="shared" ref="S3715:S3778" si="292">(((J3715/60)/60)/24)+DATE(1970, 1, 1)</f>
        <v>42505.738032407404</v>
      </c>
      <c r="T3715" s="17">
        <f t="shared" ref="T3715:T3778" si="293">(((I3715/60)/60)/24)+DATE(1970, 1, 1)</f>
        <v>42525.738032407404</v>
      </c>
      <c r="U3715" s="10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0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10">
        <v>97</v>
      </c>
      <c r="M3716" t="b">
        <v>1</v>
      </c>
      <c r="N3716" t="s">
        <v>8269</v>
      </c>
      <c r="O3716" s="10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 s="10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0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10">
        <v>27</v>
      </c>
      <c r="M3717" t="b">
        <v>1</v>
      </c>
      <c r="N3717" t="s">
        <v>8269</v>
      </c>
      <c r="O3717" s="10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 s="10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0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10">
        <v>24</v>
      </c>
      <c r="M3718" t="b">
        <v>1</v>
      </c>
      <c r="N3718" t="s">
        <v>8269</v>
      </c>
      <c r="O3718" s="10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 s="10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0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10">
        <v>13</v>
      </c>
      <c r="M3719" t="b">
        <v>1</v>
      </c>
      <c r="N3719" t="s">
        <v>8269</v>
      </c>
      <c r="O3719" s="10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 s="10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10">
        <v>46</v>
      </c>
      <c r="M3720" t="b">
        <v>1</v>
      </c>
      <c r="N3720" t="s">
        <v>8269</v>
      </c>
      <c r="O3720" s="10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 s="1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0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10">
        <v>4</v>
      </c>
      <c r="M3721" t="b">
        <v>1</v>
      </c>
      <c r="N3721" t="s">
        <v>8269</v>
      </c>
      <c r="O3721" s="10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 s="10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0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10">
        <v>40</v>
      </c>
      <c r="M3722" t="b">
        <v>1</v>
      </c>
      <c r="N3722" t="s">
        <v>8269</v>
      </c>
      <c r="O3722" s="10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 s="10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0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10">
        <v>44</v>
      </c>
      <c r="M3723" t="b">
        <v>1</v>
      </c>
      <c r="N3723" t="s">
        <v>8269</v>
      </c>
      <c r="O3723" s="10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 s="10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0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10">
        <v>35</v>
      </c>
      <c r="M3724" t="b">
        <v>1</v>
      </c>
      <c r="N3724" t="s">
        <v>8269</v>
      </c>
      <c r="O3724" s="10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 s="10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0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10">
        <v>63</v>
      </c>
      <c r="M3725" t="b">
        <v>1</v>
      </c>
      <c r="N3725" t="s">
        <v>8269</v>
      </c>
      <c r="O3725" s="10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 s="10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0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10">
        <v>89</v>
      </c>
      <c r="M3726" t="b">
        <v>1</v>
      </c>
      <c r="N3726" t="s">
        <v>8269</v>
      </c>
      <c r="O3726" s="10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 s="10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0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10">
        <v>15</v>
      </c>
      <c r="M3727" t="b">
        <v>1</v>
      </c>
      <c r="N3727" t="s">
        <v>8269</v>
      </c>
      <c r="O3727" s="10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 s="10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0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10">
        <v>46</v>
      </c>
      <c r="M3728" t="b">
        <v>1</v>
      </c>
      <c r="N3728" t="s">
        <v>8269</v>
      </c>
      <c r="O3728" s="10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 s="10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0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10">
        <v>33</v>
      </c>
      <c r="M3729" t="b">
        <v>1</v>
      </c>
      <c r="N3729" t="s">
        <v>8269</v>
      </c>
      <c r="O3729" s="10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 s="10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10">
        <v>31</v>
      </c>
      <c r="M3730" t="b">
        <v>0</v>
      </c>
      <c r="N3730" t="s">
        <v>8269</v>
      </c>
      <c r="O3730" s="10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 s="1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0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10">
        <v>5</v>
      </c>
      <c r="M3731" t="b">
        <v>0</v>
      </c>
      <c r="N3731" t="s">
        <v>8269</v>
      </c>
      <c r="O3731" s="10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 s="10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0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10">
        <v>1</v>
      </c>
      <c r="M3732" t="b">
        <v>0</v>
      </c>
      <c r="N3732" t="s">
        <v>8269</v>
      </c>
      <c r="O3732" s="10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 s="10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0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10">
        <v>12</v>
      </c>
      <c r="M3733" t="b">
        <v>0</v>
      </c>
      <c r="N3733" t="s">
        <v>8269</v>
      </c>
      <c r="O3733" s="10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 s="10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0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10">
        <v>4</v>
      </c>
      <c r="M3734" t="b">
        <v>0</v>
      </c>
      <c r="N3734" t="s">
        <v>8269</v>
      </c>
      <c r="O3734" s="10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 s="10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0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10">
        <v>0</v>
      </c>
      <c r="M3735" t="b">
        <v>0</v>
      </c>
      <c r="N3735" t="s">
        <v>8269</v>
      </c>
      <c r="O3735" s="10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 s="10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0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10">
        <v>7</v>
      </c>
      <c r="M3736" t="b">
        <v>0</v>
      </c>
      <c r="N3736" t="s">
        <v>8269</v>
      </c>
      <c r="O3736" s="10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 s="10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0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10">
        <v>2</v>
      </c>
      <c r="M3737" t="b">
        <v>0</v>
      </c>
      <c r="N3737" t="s">
        <v>8269</v>
      </c>
      <c r="O3737" s="10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 s="10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0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10">
        <v>1</v>
      </c>
      <c r="M3738" t="b">
        <v>0</v>
      </c>
      <c r="N3738" t="s">
        <v>8269</v>
      </c>
      <c r="O3738" s="10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 s="10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0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10">
        <v>4</v>
      </c>
      <c r="M3739" t="b">
        <v>0</v>
      </c>
      <c r="N3739" t="s">
        <v>8269</v>
      </c>
      <c r="O3739" s="10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 s="10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10">
        <v>6</v>
      </c>
      <c r="M3740" t="b">
        <v>0</v>
      </c>
      <c r="N3740" t="s">
        <v>8269</v>
      </c>
      <c r="O3740" s="10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 s="1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0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10">
        <v>8</v>
      </c>
      <c r="M3741" t="b">
        <v>0</v>
      </c>
      <c r="N3741" t="s">
        <v>8269</v>
      </c>
      <c r="O3741" s="10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 s="10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0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10">
        <v>14</v>
      </c>
      <c r="M3742" t="b">
        <v>0</v>
      </c>
      <c r="N3742" t="s">
        <v>8269</v>
      </c>
      <c r="O3742" s="10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 s="10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0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10">
        <v>0</v>
      </c>
      <c r="M3743" t="b">
        <v>0</v>
      </c>
      <c r="N3743" t="s">
        <v>8269</v>
      </c>
      <c r="O3743" s="10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 s="10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0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10">
        <v>4</v>
      </c>
      <c r="M3744" t="b">
        <v>0</v>
      </c>
      <c r="N3744" t="s">
        <v>8269</v>
      </c>
      <c r="O3744" s="10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 s="10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0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10">
        <v>0</v>
      </c>
      <c r="M3745" t="b">
        <v>0</v>
      </c>
      <c r="N3745" t="s">
        <v>8269</v>
      </c>
      <c r="O3745" s="10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 s="10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0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10">
        <v>0</v>
      </c>
      <c r="M3746" t="b">
        <v>0</v>
      </c>
      <c r="N3746" t="s">
        <v>8269</v>
      </c>
      <c r="O3746" s="10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 s="10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0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10">
        <v>1</v>
      </c>
      <c r="M3747" t="b">
        <v>0</v>
      </c>
      <c r="N3747" t="s">
        <v>8269</v>
      </c>
      <c r="O3747" s="10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 s="10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0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10">
        <v>1</v>
      </c>
      <c r="M3748" t="b">
        <v>0</v>
      </c>
      <c r="N3748" t="s">
        <v>8269</v>
      </c>
      <c r="O3748" s="10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 s="10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0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10">
        <v>1</v>
      </c>
      <c r="M3749" t="b">
        <v>0</v>
      </c>
      <c r="N3749" t="s">
        <v>8269</v>
      </c>
      <c r="O3749" s="10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 s="10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10">
        <v>52</v>
      </c>
      <c r="M3750" t="b">
        <v>1</v>
      </c>
      <c r="N3750" t="s">
        <v>8303</v>
      </c>
      <c r="O3750" s="10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 s="1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0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10">
        <v>7</v>
      </c>
      <c r="M3751" t="b">
        <v>1</v>
      </c>
      <c r="N3751" t="s">
        <v>8303</v>
      </c>
      <c r="O3751" s="10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 s="10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0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10">
        <v>28</v>
      </c>
      <c r="M3752" t="b">
        <v>1</v>
      </c>
      <c r="N3752" t="s">
        <v>8303</v>
      </c>
      <c r="O3752" s="10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 s="10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0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10">
        <v>11</v>
      </c>
      <c r="M3753" t="b">
        <v>1</v>
      </c>
      <c r="N3753" t="s">
        <v>8303</v>
      </c>
      <c r="O3753" s="10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 s="10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0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10">
        <v>15</v>
      </c>
      <c r="M3754" t="b">
        <v>1</v>
      </c>
      <c r="N3754" t="s">
        <v>8303</v>
      </c>
      <c r="O3754" s="10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 s="10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0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10">
        <v>30</v>
      </c>
      <c r="M3755" t="b">
        <v>1</v>
      </c>
      <c r="N3755" t="s">
        <v>8303</v>
      </c>
      <c r="O3755" s="10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 s="10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0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10">
        <v>27</v>
      </c>
      <c r="M3756" t="b">
        <v>1</v>
      </c>
      <c r="N3756" t="s">
        <v>8303</v>
      </c>
      <c r="O3756" s="10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 s="10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0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10">
        <v>28</v>
      </c>
      <c r="M3757" t="b">
        <v>1</v>
      </c>
      <c r="N3757" t="s">
        <v>8303</v>
      </c>
      <c r="O3757" s="10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 s="10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0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10">
        <v>17</v>
      </c>
      <c r="M3758" t="b">
        <v>1</v>
      </c>
      <c r="N3758" t="s">
        <v>8303</v>
      </c>
      <c r="O3758" s="10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 s="10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0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10">
        <v>50</v>
      </c>
      <c r="M3759" t="b">
        <v>1</v>
      </c>
      <c r="N3759" t="s">
        <v>8303</v>
      </c>
      <c r="O3759" s="10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 s="10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10">
        <v>26</v>
      </c>
      <c r="M3760" t="b">
        <v>1</v>
      </c>
      <c r="N3760" t="s">
        <v>8303</v>
      </c>
      <c r="O3760" s="10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 s="1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0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10">
        <v>88</v>
      </c>
      <c r="M3761" t="b">
        <v>1</v>
      </c>
      <c r="N3761" t="s">
        <v>8303</v>
      </c>
      <c r="O3761" s="10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 s="10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0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10">
        <v>91</v>
      </c>
      <c r="M3762" t="b">
        <v>1</v>
      </c>
      <c r="N3762" t="s">
        <v>8303</v>
      </c>
      <c r="O3762" s="10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 s="10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0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10">
        <v>3</v>
      </c>
      <c r="M3763" t="b">
        <v>1</v>
      </c>
      <c r="N3763" t="s">
        <v>8303</v>
      </c>
      <c r="O3763" s="10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 s="10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0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10">
        <v>28</v>
      </c>
      <c r="M3764" t="b">
        <v>1</v>
      </c>
      <c r="N3764" t="s">
        <v>8303</v>
      </c>
      <c r="O3764" s="10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 s="10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0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10">
        <v>77</v>
      </c>
      <c r="M3765" t="b">
        <v>1</v>
      </c>
      <c r="N3765" t="s">
        <v>8303</v>
      </c>
      <c r="O3765" s="10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 s="10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0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10">
        <v>27</v>
      </c>
      <c r="M3766" t="b">
        <v>1</v>
      </c>
      <c r="N3766" t="s">
        <v>8303</v>
      </c>
      <c r="O3766" s="10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 s="10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0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10">
        <v>107</v>
      </c>
      <c r="M3767" t="b">
        <v>1</v>
      </c>
      <c r="N3767" t="s">
        <v>8303</v>
      </c>
      <c r="O3767" s="10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 s="10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0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10">
        <v>96</v>
      </c>
      <c r="M3768" t="b">
        <v>1</v>
      </c>
      <c r="N3768" t="s">
        <v>8303</v>
      </c>
      <c r="O3768" s="10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 s="10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0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10">
        <v>56</v>
      </c>
      <c r="M3769" t="b">
        <v>1</v>
      </c>
      <c r="N3769" t="s">
        <v>8303</v>
      </c>
      <c r="O3769" s="10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 s="10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10">
        <v>58</v>
      </c>
      <c r="M3770" t="b">
        <v>1</v>
      </c>
      <c r="N3770" t="s">
        <v>8303</v>
      </c>
      <c r="O3770" s="10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 s="1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0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10">
        <v>15</v>
      </c>
      <c r="M3771" t="b">
        <v>1</v>
      </c>
      <c r="N3771" t="s">
        <v>8303</v>
      </c>
      <c r="O3771" s="10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 s="10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0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10">
        <v>20</v>
      </c>
      <c r="M3772" t="b">
        <v>1</v>
      </c>
      <c r="N3772" t="s">
        <v>8303</v>
      </c>
      <c r="O3772" s="10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 s="10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0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10">
        <v>38</v>
      </c>
      <c r="M3773" t="b">
        <v>1</v>
      </c>
      <c r="N3773" t="s">
        <v>8303</v>
      </c>
      <c r="O3773" s="10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 s="10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0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10">
        <v>33</v>
      </c>
      <c r="M3774" t="b">
        <v>1</v>
      </c>
      <c r="N3774" t="s">
        <v>8303</v>
      </c>
      <c r="O3774" s="10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 s="10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0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10">
        <v>57</v>
      </c>
      <c r="M3775" t="b">
        <v>1</v>
      </c>
      <c r="N3775" t="s">
        <v>8303</v>
      </c>
      <c r="O3775" s="10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 s="10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0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10">
        <v>25</v>
      </c>
      <c r="M3776" t="b">
        <v>1</v>
      </c>
      <c r="N3776" t="s">
        <v>8303</v>
      </c>
      <c r="O3776" s="10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 s="10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0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10">
        <v>14</v>
      </c>
      <c r="M3777" t="b">
        <v>1</v>
      </c>
      <c r="N3777" t="s">
        <v>8303</v>
      </c>
      <c r="O3777" s="10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 s="10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0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10">
        <v>94</v>
      </c>
      <c r="M3778" t="b">
        <v>1</v>
      </c>
      <c r="N3778" t="s">
        <v>8303</v>
      </c>
      <c r="O3778" s="10">
        <f t="shared" ref="O3778:O3841" si="295">ROUND(E3778/D3778*100, )</f>
        <v>107</v>
      </c>
      <c r="P3778" s="10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 s="10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0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10">
        <v>59</v>
      </c>
      <c r="M3779" t="b">
        <v>1</v>
      </c>
      <c r="N3779" t="s">
        <v>8303</v>
      </c>
      <c r="O3779" s="10">
        <f t="shared" si="295"/>
        <v>143</v>
      </c>
      <c r="P3779" s="10">
        <f t="shared" ref="P3779:P3842" si="296">IFERROR(ROUND(E3779/L3779, 2), 0)</f>
        <v>48.54</v>
      </c>
      <c r="Q3779" s="12" t="s">
        <v>8315</v>
      </c>
      <c r="R3779" t="s">
        <v>8357</v>
      </c>
      <c r="S3779" s="17">
        <f t="shared" ref="S3779:S3842" si="297">(((J3779/60)/60)/24)+DATE(1970, 1, 1)</f>
        <v>41887.111354166671</v>
      </c>
      <c r="T3779" s="17">
        <f t="shared" ref="T3779:T3842" si="298">(((I3779/60)/60)/24)+DATE(1970, 1, 1)</f>
        <v>41909.166666666664</v>
      </c>
      <c r="U3779" s="10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10">
        <v>36</v>
      </c>
      <c r="M3780" t="b">
        <v>1</v>
      </c>
      <c r="N3780" t="s">
        <v>8303</v>
      </c>
      <c r="O3780" s="10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 s="1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0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10">
        <v>115</v>
      </c>
      <c r="M3781" t="b">
        <v>1</v>
      </c>
      <c r="N3781" t="s">
        <v>8303</v>
      </c>
      <c r="O3781" s="10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 s="10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0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10">
        <v>30</v>
      </c>
      <c r="M3782" t="b">
        <v>1</v>
      </c>
      <c r="N3782" t="s">
        <v>8303</v>
      </c>
      <c r="O3782" s="10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 s="10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0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10">
        <v>52</v>
      </c>
      <c r="M3783" t="b">
        <v>1</v>
      </c>
      <c r="N3783" t="s">
        <v>8303</v>
      </c>
      <c r="O3783" s="10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 s="10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0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10">
        <v>27</v>
      </c>
      <c r="M3784" t="b">
        <v>1</v>
      </c>
      <c r="N3784" t="s">
        <v>8303</v>
      </c>
      <c r="O3784" s="10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 s="10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0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10">
        <v>24</v>
      </c>
      <c r="M3785" t="b">
        <v>1</v>
      </c>
      <c r="N3785" t="s">
        <v>8303</v>
      </c>
      <c r="O3785" s="10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 s="10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0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10">
        <v>10</v>
      </c>
      <c r="M3786" t="b">
        <v>1</v>
      </c>
      <c r="N3786" t="s">
        <v>8303</v>
      </c>
      <c r="O3786" s="10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 s="10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0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10">
        <v>30</v>
      </c>
      <c r="M3787" t="b">
        <v>1</v>
      </c>
      <c r="N3787" t="s">
        <v>8303</v>
      </c>
      <c r="O3787" s="10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 s="10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0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10">
        <v>71</v>
      </c>
      <c r="M3788" t="b">
        <v>1</v>
      </c>
      <c r="N3788" t="s">
        <v>8303</v>
      </c>
      <c r="O3788" s="10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 s="10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0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10">
        <v>10</v>
      </c>
      <c r="M3789" t="b">
        <v>1</v>
      </c>
      <c r="N3789" t="s">
        <v>8303</v>
      </c>
      <c r="O3789" s="10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 s="10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10">
        <v>1</v>
      </c>
      <c r="M3790" t="b">
        <v>0</v>
      </c>
      <c r="N3790" t="s">
        <v>8303</v>
      </c>
      <c r="O3790" s="10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 s="1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0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10">
        <v>4</v>
      </c>
      <c r="M3791" t="b">
        <v>0</v>
      </c>
      <c r="N3791" t="s">
        <v>8303</v>
      </c>
      <c r="O3791" s="10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 s="10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0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10">
        <v>0</v>
      </c>
      <c r="M3792" t="b">
        <v>0</v>
      </c>
      <c r="N3792" t="s">
        <v>8303</v>
      </c>
      <c r="O3792" s="10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 s="10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0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10">
        <v>0</v>
      </c>
      <c r="M3793" t="b">
        <v>0</v>
      </c>
      <c r="N3793" t="s">
        <v>8303</v>
      </c>
      <c r="O3793" s="10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 s="10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0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10">
        <v>2</v>
      </c>
      <c r="M3794" t="b">
        <v>0</v>
      </c>
      <c r="N3794" t="s">
        <v>8303</v>
      </c>
      <c r="O3794" s="10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 s="10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0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10">
        <v>24</v>
      </c>
      <c r="M3795" t="b">
        <v>0</v>
      </c>
      <c r="N3795" t="s">
        <v>8303</v>
      </c>
      <c r="O3795" s="10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 s="10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0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10">
        <v>1</v>
      </c>
      <c r="M3796" t="b">
        <v>0</v>
      </c>
      <c r="N3796" t="s">
        <v>8303</v>
      </c>
      <c r="O3796" s="10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 s="10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0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10">
        <v>2</v>
      </c>
      <c r="M3797" t="b">
        <v>0</v>
      </c>
      <c r="N3797" t="s">
        <v>8303</v>
      </c>
      <c r="O3797" s="10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 s="10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0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10">
        <v>1</v>
      </c>
      <c r="M3798" t="b">
        <v>0</v>
      </c>
      <c r="N3798" t="s">
        <v>8303</v>
      </c>
      <c r="O3798" s="10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 s="10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0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10">
        <v>37</v>
      </c>
      <c r="M3799" t="b">
        <v>0</v>
      </c>
      <c r="N3799" t="s">
        <v>8303</v>
      </c>
      <c r="O3799" s="10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 s="10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10">
        <v>5</v>
      </c>
      <c r="M3800" t="b">
        <v>0</v>
      </c>
      <c r="N3800" t="s">
        <v>8303</v>
      </c>
      <c r="O3800" s="10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 s="1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0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10">
        <v>4</v>
      </c>
      <c r="M3801" t="b">
        <v>0</v>
      </c>
      <c r="N3801" t="s">
        <v>8303</v>
      </c>
      <c r="O3801" s="10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 s="10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0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10">
        <v>16</v>
      </c>
      <c r="M3802" t="b">
        <v>0</v>
      </c>
      <c r="N3802" t="s">
        <v>8303</v>
      </c>
      <c r="O3802" s="10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 s="10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0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10">
        <v>9</v>
      </c>
      <c r="M3803" t="b">
        <v>0</v>
      </c>
      <c r="N3803" t="s">
        <v>8303</v>
      </c>
      <c r="O3803" s="10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 s="10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0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10">
        <v>0</v>
      </c>
      <c r="M3804" t="b">
        <v>0</v>
      </c>
      <c r="N3804" t="s">
        <v>8303</v>
      </c>
      <c r="O3804" s="10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 s="10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0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10">
        <v>40</v>
      </c>
      <c r="M3805" t="b">
        <v>0</v>
      </c>
      <c r="N3805" t="s">
        <v>8303</v>
      </c>
      <c r="O3805" s="10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 s="10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0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10">
        <v>0</v>
      </c>
      <c r="M3806" t="b">
        <v>0</v>
      </c>
      <c r="N3806" t="s">
        <v>8303</v>
      </c>
      <c r="O3806" s="10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 s="10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0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10">
        <v>2</v>
      </c>
      <c r="M3807" t="b">
        <v>0</v>
      </c>
      <c r="N3807" t="s">
        <v>8303</v>
      </c>
      <c r="O3807" s="10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 s="10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0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10">
        <v>1</v>
      </c>
      <c r="M3808" t="b">
        <v>0</v>
      </c>
      <c r="N3808" t="s">
        <v>8303</v>
      </c>
      <c r="O3808" s="10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 s="10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0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10">
        <v>9</v>
      </c>
      <c r="M3809" t="b">
        <v>0</v>
      </c>
      <c r="N3809" t="s">
        <v>8303</v>
      </c>
      <c r="O3809" s="10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 s="10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10">
        <v>24</v>
      </c>
      <c r="M3810" t="b">
        <v>1</v>
      </c>
      <c r="N3810" t="s">
        <v>8269</v>
      </c>
      <c r="O3810" s="10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 s="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0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10">
        <v>38</v>
      </c>
      <c r="M3811" t="b">
        <v>1</v>
      </c>
      <c r="N3811" t="s">
        <v>8269</v>
      </c>
      <c r="O3811" s="10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 s="10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0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10">
        <v>26</v>
      </c>
      <c r="M3812" t="b">
        <v>1</v>
      </c>
      <c r="N3812" t="s">
        <v>8269</v>
      </c>
      <c r="O3812" s="10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 s="10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0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10">
        <v>19</v>
      </c>
      <c r="M3813" t="b">
        <v>1</v>
      </c>
      <c r="N3813" t="s">
        <v>8269</v>
      </c>
      <c r="O3813" s="10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 s="10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0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10">
        <v>11</v>
      </c>
      <c r="M3814" t="b">
        <v>1</v>
      </c>
      <c r="N3814" t="s">
        <v>8269</v>
      </c>
      <c r="O3814" s="10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 s="10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0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10">
        <v>27</v>
      </c>
      <c r="M3815" t="b">
        <v>1</v>
      </c>
      <c r="N3815" t="s">
        <v>8269</v>
      </c>
      <c r="O3815" s="10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 s="10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0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10">
        <v>34</v>
      </c>
      <c r="M3816" t="b">
        <v>1</v>
      </c>
      <c r="N3816" t="s">
        <v>8269</v>
      </c>
      <c r="O3816" s="10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 s="10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0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10">
        <v>20</v>
      </c>
      <c r="M3817" t="b">
        <v>1</v>
      </c>
      <c r="N3817" t="s">
        <v>8269</v>
      </c>
      <c r="O3817" s="10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 s="10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0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10">
        <v>37</v>
      </c>
      <c r="M3818" t="b">
        <v>1</v>
      </c>
      <c r="N3818" t="s">
        <v>8269</v>
      </c>
      <c r="O3818" s="10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 s="10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0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10">
        <v>20</v>
      </c>
      <c r="M3819" t="b">
        <v>1</v>
      </c>
      <c r="N3819" t="s">
        <v>8269</v>
      </c>
      <c r="O3819" s="10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 s="10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10">
        <v>10</v>
      </c>
      <c r="M3820" t="b">
        <v>1</v>
      </c>
      <c r="N3820" t="s">
        <v>8269</v>
      </c>
      <c r="O3820" s="10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 s="1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0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10">
        <v>26</v>
      </c>
      <c r="M3821" t="b">
        <v>1</v>
      </c>
      <c r="N3821" t="s">
        <v>8269</v>
      </c>
      <c r="O3821" s="10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 s="10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0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10">
        <v>20</v>
      </c>
      <c r="M3822" t="b">
        <v>1</v>
      </c>
      <c r="N3822" t="s">
        <v>8269</v>
      </c>
      <c r="O3822" s="10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 s="10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0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10">
        <v>46</v>
      </c>
      <c r="M3823" t="b">
        <v>1</v>
      </c>
      <c r="N3823" t="s">
        <v>8269</v>
      </c>
      <c r="O3823" s="10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 s="10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0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10">
        <v>76</v>
      </c>
      <c r="M3824" t="b">
        <v>1</v>
      </c>
      <c r="N3824" t="s">
        <v>8269</v>
      </c>
      <c r="O3824" s="10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 s="10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0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10">
        <v>41</v>
      </c>
      <c r="M3825" t="b">
        <v>1</v>
      </c>
      <c r="N3825" t="s">
        <v>8269</v>
      </c>
      <c r="O3825" s="10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 s="10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0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10">
        <v>7</v>
      </c>
      <c r="M3826" t="b">
        <v>1</v>
      </c>
      <c r="N3826" t="s">
        <v>8269</v>
      </c>
      <c r="O3826" s="10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 s="10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0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10">
        <v>49</v>
      </c>
      <c r="M3827" t="b">
        <v>1</v>
      </c>
      <c r="N3827" t="s">
        <v>8269</v>
      </c>
      <c r="O3827" s="10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 s="10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0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10">
        <v>26</v>
      </c>
      <c r="M3828" t="b">
        <v>1</v>
      </c>
      <c r="N3828" t="s">
        <v>8269</v>
      </c>
      <c r="O3828" s="10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 s="10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0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10">
        <v>65</v>
      </c>
      <c r="M3829" t="b">
        <v>1</v>
      </c>
      <c r="N3829" t="s">
        <v>8269</v>
      </c>
      <c r="O3829" s="10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 s="10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10">
        <v>28</v>
      </c>
      <c r="M3830" t="b">
        <v>1</v>
      </c>
      <c r="N3830" t="s">
        <v>8269</v>
      </c>
      <c r="O3830" s="10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 s="1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0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10">
        <v>8</v>
      </c>
      <c r="M3831" t="b">
        <v>1</v>
      </c>
      <c r="N3831" t="s">
        <v>8269</v>
      </c>
      <c r="O3831" s="10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 s="10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0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10">
        <v>3</v>
      </c>
      <c r="M3832" t="b">
        <v>1</v>
      </c>
      <c r="N3832" t="s">
        <v>8269</v>
      </c>
      <c r="O3832" s="10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 s="10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0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10">
        <v>9</v>
      </c>
      <c r="M3833" t="b">
        <v>1</v>
      </c>
      <c r="N3833" t="s">
        <v>8269</v>
      </c>
      <c r="O3833" s="10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 s="10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0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10">
        <v>9</v>
      </c>
      <c r="M3834" t="b">
        <v>1</v>
      </c>
      <c r="N3834" t="s">
        <v>8269</v>
      </c>
      <c r="O3834" s="10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 s="10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0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10">
        <v>20</v>
      </c>
      <c r="M3835" t="b">
        <v>1</v>
      </c>
      <c r="N3835" t="s">
        <v>8269</v>
      </c>
      <c r="O3835" s="10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 s="10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0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10">
        <v>57</v>
      </c>
      <c r="M3836" t="b">
        <v>1</v>
      </c>
      <c r="N3836" t="s">
        <v>8269</v>
      </c>
      <c r="O3836" s="10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 s="10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0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10">
        <v>8</v>
      </c>
      <c r="M3837" t="b">
        <v>1</v>
      </c>
      <c r="N3837" t="s">
        <v>8269</v>
      </c>
      <c r="O3837" s="10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 s="10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0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10">
        <v>14</v>
      </c>
      <c r="M3838" t="b">
        <v>1</v>
      </c>
      <c r="N3838" t="s">
        <v>8269</v>
      </c>
      <c r="O3838" s="10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 s="10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0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10">
        <v>17</v>
      </c>
      <c r="M3839" t="b">
        <v>1</v>
      </c>
      <c r="N3839" t="s">
        <v>8269</v>
      </c>
      <c r="O3839" s="10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 s="10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10">
        <v>100</v>
      </c>
      <c r="M3840" t="b">
        <v>1</v>
      </c>
      <c r="N3840" t="s">
        <v>8269</v>
      </c>
      <c r="O3840" s="10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 s="1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0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10">
        <v>32</v>
      </c>
      <c r="M3841" t="b">
        <v>1</v>
      </c>
      <c r="N3841" t="s">
        <v>8269</v>
      </c>
      <c r="O3841" s="10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 s="10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0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10">
        <v>3</v>
      </c>
      <c r="M3842" t="b">
        <v>1</v>
      </c>
      <c r="N3842" t="s">
        <v>8269</v>
      </c>
      <c r="O3842" s="10">
        <f t="shared" ref="O3842:O3905" si="300">ROUND(E3842/D3842*100, )</f>
        <v>6500</v>
      </c>
      <c r="P3842" s="10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 s="10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0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10">
        <v>34</v>
      </c>
      <c r="M3843" t="b">
        <v>0</v>
      </c>
      <c r="N3843" t="s">
        <v>8269</v>
      </c>
      <c r="O3843" s="10">
        <f t="shared" si="300"/>
        <v>9</v>
      </c>
      <c r="P3843" s="10">
        <f t="shared" ref="P3843:P3906" si="301">IFERROR(ROUND(E3843/L3843, 2), 0)</f>
        <v>25.65</v>
      </c>
      <c r="Q3843" s="12" t="s">
        <v>8315</v>
      </c>
      <c r="R3843" t="s">
        <v>8316</v>
      </c>
      <c r="S3843" s="17">
        <f t="shared" ref="S3843:S3906" si="302">(((J3843/60)/60)/24)+DATE(1970, 1, 1)</f>
        <v>41780.785729166666</v>
      </c>
      <c r="T3843" s="17">
        <f t="shared" ref="T3843:T3906" si="303">(((I3843/60)/60)/24)+DATE(1970, 1, 1)</f>
        <v>41840.785729166666</v>
      </c>
      <c r="U3843" s="10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0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10">
        <v>23</v>
      </c>
      <c r="M3844" t="b">
        <v>0</v>
      </c>
      <c r="N3844" t="s">
        <v>8269</v>
      </c>
      <c r="O3844" s="10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 s="10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0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10">
        <v>19</v>
      </c>
      <c r="M3845" t="b">
        <v>0</v>
      </c>
      <c r="N3845" t="s">
        <v>8269</v>
      </c>
      <c r="O3845" s="10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 s="10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0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10">
        <v>50</v>
      </c>
      <c r="M3846" t="b">
        <v>0</v>
      </c>
      <c r="N3846" t="s">
        <v>8269</v>
      </c>
      <c r="O3846" s="10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 s="10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0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10">
        <v>12</v>
      </c>
      <c r="M3847" t="b">
        <v>0</v>
      </c>
      <c r="N3847" t="s">
        <v>8269</v>
      </c>
      <c r="O3847" s="10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 s="10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0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10">
        <v>8</v>
      </c>
      <c r="M3848" t="b">
        <v>0</v>
      </c>
      <c r="N3848" t="s">
        <v>8269</v>
      </c>
      <c r="O3848" s="10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 s="10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0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10">
        <v>9</v>
      </c>
      <c r="M3849" t="b">
        <v>0</v>
      </c>
      <c r="N3849" t="s">
        <v>8269</v>
      </c>
      <c r="O3849" s="10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 s="10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10">
        <v>43</v>
      </c>
      <c r="M3850" t="b">
        <v>0</v>
      </c>
      <c r="N3850" t="s">
        <v>8269</v>
      </c>
      <c r="O3850" s="10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 s="1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0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10">
        <v>28</v>
      </c>
      <c r="M3851" t="b">
        <v>0</v>
      </c>
      <c r="N3851" t="s">
        <v>8269</v>
      </c>
      <c r="O3851" s="10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 s="10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0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10">
        <v>4</v>
      </c>
      <c r="M3852" t="b">
        <v>0</v>
      </c>
      <c r="N3852" t="s">
        <v>8269</v>
      </c>
      <c r="O3852" s="10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 s="10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0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10">
        <v>24</v>
      </c>
      <c r="M3853" t="b">
        <v>0</v>
      </c>
      <c r="N3853" t="s">
        <v>8269</v>
      </c>
      <c r="O3853" s="10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 s="10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0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10">
        <v>2</v>
      </c>
      <c r="M3854" t="b">
        <v>0</v>
      </c>
      <c r="N3854" t="s">
        <v>8269</v>
      </c>
      <c r="O3854" s="10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 s="10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0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10">
        <v>2</v>
      </c>
      <c r="M3855" t="b">
        <v>0</v>
      </c>
      <c r="N3855" t="s">
        <v>8269</v>
      </c>
      <c r="O3855" s="10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 s="10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0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10">
        <v>20</v>
      </c>
      <c r="M3856" t="b">
        <v>0</v>
      </c>
      <c r="N3856" t="s">
        <v>8269</v>
      </c>
      <c r="O3856" s="10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 s="10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0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10">
        <v>1</v>
      </c>
      <c r="M3857" t="b">
        <v>0</v>
      </c>
      <c r="N3857" t="s">
        <v>8269</v>
      </c>
      <c r="O3857" s="10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 s="10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0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10">
        <v>1</v>
      </c>
      <c r="M3858" t="b">
        <v>0</v>
      </c>
      <c r="N3858" t="s">
        <v>8269</v>
      </c>
      <c r="O3858" s="10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 s="10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0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10">
        <v>4</v>
      </c>
      <c r="M3859" t="b">
        <v>0</v>
      </c>
      <c r="N3859" t="s">
        <v>8269</v>
      </c>
      <c r="O3859" s="10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 s="10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10">
        <v>1</v>
      </c>
      <c r="M3860" t="b">
        <v>0</v>
      </c>
      <c r="N3860" t="s">
        <v>8269</v>
      </c>
      <c r="O3860" s="10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 s="1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0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10">
        <v>1</v>
      </c>
      <c r="M3861" t="b">
        <v>0</v>
      </c>
      <c r="N3861" t="s">
        <v>8269</v>
      </c>
      <c r="O3861" s="10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 s="10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0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10">
        <v>13</v>
      </c>
      <c r="M3862" t="b">
        <v>0</v>
      </c>
      <c r="N3862" t="s">
        <v>8269</v>
      </c>
      <c r="O3862" s="10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 s="10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0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10">
        <v>1</v>
      </c>
      <c r="M3863" t="b">
        <v>0</v>
      </c>
      <c r="N3863" t="s">
        <v>8269</v>
      </c>
      <c r="O3863" s="10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 s="10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0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10">
        <v>1</v>
      </c>
      <c r="M3864" t="b">
        <v>0</v>
      </c>
      <c r="N3864" t="s">
        <v>8269</v>
      </c>
      <c r="O3864" s="10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 s="10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0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10">
        <v>0</v>
      </c>
      <c r="M3865" t="b">
        <v>0</v>
      </c>
      <c r="N3865" t="s">
        <v>8269</v>
      </c>
      <c r="O3865" s="10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 s="10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0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10">
        <v>3</v>
      </c>
      <c r="M3866" t="b">
        <v>0</v>
      </c>
      <c r="N3866" t="s">
        <v>8269</v>
      </c>
      <c r="O3866" s="10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 s="10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0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10">
        <v>14</v>
      </c>
      <c r="M3867" t="b">
        <v>0</v>
      </c>
      <c r="N3867" t="s">
        <v>8269</v>
      </c>
      <c r="O3867" s="10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 s="10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0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10">
        <v>2</v>
      </c>
      <c r="M3868" t="b">
        <v>0</v>
      </c>
      <c r="N3868" t="s">
        <v>8269</v>
      </c>
      <c r="O3868" s="10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 s="10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0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10">
        <v>5</v>
      </c>
      <c r="M3869" t="b">
        <v>0</v>
      </c>
      <c r="N3869" t="s">
        <v>8269</v>
      </c>
      <c r="O3869" s="10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 s="10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10">
        <v>1</v>
      </c>
      <c r="M3870" t="b">
        <v>0</v>
      </c>
      <c r="N3870" t="s">
        <v>8303</v>
      </c>
      <c r="O3870" s="10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 s="1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0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10">
        <v>15</v>
      </c>
      <c r="M3871" t="b">
        <v>0</v>
      </c>
      <c r="N3871" t="s">
        <v>8303</v>
      </c>
      <c r="O3871" s="10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 s="10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0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10">
        <v>10</v>
      </c>
      <c r="M3872" t="b">
        <v>0</v>
      </c>
      <c r="N3872" t="s">
        <v>8303</v>
      </c>
      <c r="O3872" s="10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 s="10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0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10">
        <v>3</v>
      </c>
      <c r="M3873" t="b">
        <v>0</v>
      </c>
      <c r="N3873" t="s">
        <v>8303</v>
      </c>
      <c r="O3873" s="10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 s="10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0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10">
        <v>0</v>
      </c>
      <c r="M3874" t="b">
        <v>0</v>
      </c>
      <c r="N3874" t="s">
        <v>8303</v>
      </c>
      <c r="O3874" s="10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 s="10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0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10">
        <v>0</v>
      </c>
      <c r="M3875" t="b">
        <v>0</v>
      </c>
      <c r="N3875" t="s">
        <v>8303</v>
      </c>
      <c r="O3875" s="10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 s="10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0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10">
        <v>0</v>
      </c>
      <c r="M3876" t="b">
        <v>0</v>
      </c>
      <c r="N3876" t="s">
        <v>8303</v>
      </c>
      <c r="O3876" s="10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 s="10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0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10">
        <v>0</v>
      </c>
      <c r="M3877" t="b">
        <v>0</v>
      </c>
      <c r="N3877" t="s">
        <v>8303</v>
      </c>
      <c r="O3877" s="10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 s="10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0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10">
        <v>46</v>
      </c>
      <c r="M3878" t="b">
        <v>0</v>
      </c>
      <c r="N3878" t="s">
        <v>8303</v>
      </c>
      <c r="O3878" s="10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 s="10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0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10">
        <v>14</v>
      </c>
      <c r="M3879" t="b">
        <v>0</v>
      </c>
      <c r="N3879" t="s">
        <v>8303</v>
      </c>
      <c r="O3879" s="10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 s="10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10">
        <v>1</v>
      </c>
      <c r="M3880" t="b">
        <v>0</v>
      </c>
      <c r="N3880" t="s">
        <v>8303</v>
      </c>
      <c r="O3880" s="10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 s="1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0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10">
        <v>0</v>
      </c>
      <c r="M3881" t="b">
        <v>0</v>
      </c>
      <c r="N3881" t="s">
        <v>8303</v>
      </c>
      <c r="O3881" s="10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 s="10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0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10">
        <v>17</v>
      </c>
      <c r="M3882" t="b">
        <v>0</v>
      </c>
      <c r="N3882" t="s">
        <v>8303</v>
      </c>
      <c r="O3882" s="10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 s="10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0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10">
        <v>1</v>
      </c>
      <c r="M3883" t="b">
        <v>0</v>
      </c>
      <c r="N3883" t="s">
        <v>8303</v>
      </c>
      <c r="O3883" s="10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 s="10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0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10">
        <v>0</v>
      </c>
      <c r="M3884" t="b">
        <v>0</v>
      </c>
      <c r="N3884" t="s">
        <v>8303</v>
      </c>
      <c r="O3884" s="10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 s="10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0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10">
        <v>0</v>
      </c>
      <c r="M3885" t="b">
        <v>0</v>
      </c>
      <c r="N3885" t="s">
        <v>8303</v>
      </c>
      <c r="O3885" s="10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 s="10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0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10">
        <v>0</v>
      </c>
      <c r="M3886" t="b">
        <v>0</v>
      </c>
      <c r="N3886" t="s">
        <v>8303</v>
      </c>
      <c r="O3886" s="10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 s="10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0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10">
        <v>0</v>
      </c>
      <c r="M3887" t="b">
        <v>0</v>
      </c>
      <c r="N3887" t="s">
        <v>8303</v>
      </c>
      <c r="O3887" s="10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 s="10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0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10">
        <v>0</v>
      </c>
      <c r="M3888" t="b">
        <v>0</v>
      </c>
      <c r="N3888" t="s">
        <v>8303</v>
      </c>
      <c r="O3888" s="10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 s="10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0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10">
        <v>2</v>
      </c>
      <c r="M3889" t="b">
        <v>0</v>
      </c>
      <c r="N3889" t="s">
        <v>8303</v>
      </c>
      <c r="O3889" s="10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 s="10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10">
        <v>14</v>
      </c>
      <c r="M3890" t="b">
        <v>0</v>
      </c>
      <c r="N3890" t="s">
        <v>8269</v>
      </c>
      <c r="O3890" s="10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 s="1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0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10">
        <v>9</v>
      </c>
      <c r="M3891" t="b">
        <v>0</v>
      </c>
      <c r="N3891" t="s">
        <v>8269</v>
      </c>
      <c r="O3891" s="10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 s="10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0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10">
        <v>8</v>
      </c>
      <c r="M3892" t="b">
        <v>0</v>
      </c>
      <c r="N3892" t="s">
        <v>8269</v>
      </c>
      <c r="O3892" s="10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 s="10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0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10">
        <v>7</v>
      </c>
      <c r="M3893" t="b">
        <v>0</v>
      </c>
      <c r="N3893" t="s">
        <v>8269</v>
      </c>
      <c r="O3893" s="10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 s="10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0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10">
        <v>0</v>
      </c>
      <c r="M3894" t="b">
        <v>0</v>
      </c>
      <c r="N3894" t="s">
        <v>8269</v>
      </c>
      <c r="O3894" s="10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 s="10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0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10">
        <v>84</v>
      </c>
      <c r="M3895" t="b">
        <v>0</v>
      </c>
      <c r="N3895" t="s">
        <v>8269</v>
      </c>
      <c r="O3895" s="10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 s="10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0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10">
        <v>11</v>
      </c>
      <c r="M3896" t="b">
        <v>0</v>
      </c>
      <c r="N3896" t="s">
        <v>8269</v>
      </c>
      <c r="O3896" s="10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 s="10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0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10">
        <v>1</v>
      </c>
      <c r="M3897" t="b">
        <v>0</v>
      </c>
      <c r="N3897" t="s">
        <v>8269</v>
      </c>
      <c r="O3897" s="10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 s="10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0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10">
        <v>4</v>
      </c>
      <c r="M3898" t="b">
        <v>0</v>
      </c>
      <c r="N3898" t="s">
        <v>8269</v>
      </c>
      <c r="O3898" s="10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 s="10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0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10">
        <v>10</v>
      </c>
      <c r="M3899" t="b">
        <v>0</v>
      </c>
      <c r="N3899" t="s">
        <v>8269</v>
      </c>
      <c r="O3899" s="10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 s="10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10">
        <v>16</v>
      </c>
      <c r="M3900" t="b">
        <v>0</v>
      </c>
      <c r="N3900" t="s">
        <v>8269</v>
      </c>
      <c r="O3900" s="10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 s="1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0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10">
        <v>2</v>
      </c>
      <c r="M3901" t="b">
        <v>0</v>
      </c>
      <c r="N3901" t="s">
        <v>8269</v>
      </c>
      <c r="O3901" s="10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 s="10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0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10">
        <v>5</v>
      </c>
      <c r="M3902" t="b">
        <v>0</v>
      </c>
      <c r="N3902" t="s">
        <v>8269</v>
      </c>
      <c r="O3902" s="10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 s="10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0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10">
        <v>1</v>
      </c>
      <c r="M3903" t="b">
        <v>0</v>
      </c>
      <c r="N3903" t="s">
        <v>8269</v>
      </c>
      <c r="O3903" s="10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 s="10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0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10">
        <v>31</v>
      </c>
      <c r="M3904" t="b">
        <v>0</v>
      </c>
      <c r="N3904" t="s">
        <v>8269</v>
      </c>
      <c r="O3904" s="10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 s="10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0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10">
        <v>0</v>
      </c>
      <c r="M3905" t="b">
        <v>0</v>
      </c>
      <c r="N3905" t="s">
        <v>8269</v>
      </c>
      <c r="O3905" s="10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 s="10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0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10">
        <v>2</v>
      </c>
      <c r="M3906" t="b">
        <v>0</v>
      </c>
      <c r="N3906" t="s">
        <v>8269</v>
      </c>
      <c r="O3906" s="10">
        <f t="shared" ref="O3906:O3969" si="305">ROUND(E3906/D3906*100, )</f>
        <v>0</v>
      </c>
      <c r="P3906" s="10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 s="10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0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10">
        <v>7</v>
      </c>
      <c r="M3907" t="b">
        <v>0</v>
      </c>
      <c r="N3907" t="s">
        <v>8269</v>
      </c>
      <c r="O3907" s="10">
        <f t="shared" si="305"/>
        <v>12</v>
      </c>
      <c r="P3907" s="10">
        <f t="shared" ref="P3907:P3970" si="306">IFERROR(ROUND(E3907/L3907, 2), 0)</f>
        <v>24.71</v>
      </c>
      <c r="Q3907" s="12" t="s">
        <v>8315</v>
      </c>
      <c r="R3907" t="s">
        <v>8316</v>
      </c>
      <c r="S3907" s="17">
        <f t="shared" ref="S3907:S3970" si="307">(((J3907/60)/60)/24)+DATE(1970, 1, 1)</f>
        <v>42124.623877314814</v>
      </c>
      <c r="T3907" s="17">
        <f t="shared" ref="T3907:T3970" si="308">(((I3907/60)/60)/24)+DATE(1970, 1, 1)</f>
        <v>42166.958333333328</v>
      </c>
      <c r="U3907" s="10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0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10">
        <v>16</v>
      </c>
      <c r="M3908" t="b">
        <v>0</v>
      </c>
      <c r="N3908" t="s">
        <v>8269</v>
      </c>
      <c r="O3908" s="10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 s="10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0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10">
        <v>4</v>
      </c>
      <c r="M3909" t="b">
        <v>0</v>
      </c>
      <c r="N3909" t="s">
        <v>8269</v>
      </c>
      <c r="O3909" s="10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 s="10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10">
        <v>4</v>
      </c>
      <c r="M3910" t="b">
        <v>0</v>
      </c>
      <c r="N3910" t="s">
        <v>8269</v>
      </c>
      <c r="O3910" s="10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 s="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0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10">
        <v>4</v>
      </c>
      <c r="M3911" t="b">
        <v>0</v>
      </c>
      <c r="N3911" t="s">
        <v>8269</v>
      </c>
      <c r="O3911" s="10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 s="10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0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10">
        <v>3</v>
      </c>
      <c r="M3912" t="b">
        <v>0</v>
      </c>
      <c r="N3912" t="s">
        <v>8269</v>
      </c>
      <c r="O3912" s="10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 s="10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0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10">
        <v>36</v>
      </c>
      <c r="M3913" t="b">
        <v>0</v>
      </c>
      <c r="N3913" t="s">
        <v>8269</v>
      </c>
      <c r="O3913" s="10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 s="10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0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10">
        <v>1</v>
      </c>
      <c r="M3914" t="b">
        <v>0</v>
      </c>
      <c r="N3914" t="s">
        <v>8269</v>
      </c>
      <c r="O3914" s="10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 s="10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0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10">
        <v>7</v>
      </c>
      <c r="M3915" t="b">
        <v>0</v>
      </c>
      <c r="N3915" t="s">
        <v>8269</v>
      </c>
      <c r="O3915" s="10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 s="10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0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10">
        <v>27</v>
      </c>
      <c r="M3916" t="b">
        <v>0</v>
      </c>
      <c r="N3916" t="s">
        <v>8269</v>
      </c>
      <c r="O3916" s="10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 s="10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0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10">
        <v>1</v>
      </c>
      <c r="M3917" t="b">
        <v>0</v>
      </c>
      <c r="N3917" t="s">
        <v>8269</v>
      </c>
      <c r="O3917" s="10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 s="10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0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10">
        <v>0</v>
      </c>
      <c r="M3918" t="b">
        <v>0</v>
      </c>
      <c r="N3918" t="s">
        <v>8269</v>
      </c>
      <c r="O3918" s="10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 s="10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0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10">
        <v>1</v>
      </c>
      <c r="M3919" t="b">
        <v>0</v>
      </c>
      <c r="N3919" t="s">
        <v>8269</v>
      </c>
      <c r="O3919" s="10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 s="10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10">
        <v>3</v>
      </c>
      <c r="M3920" t="b">
        <v>0</v>
      </c>
      <c r="N3920" t="s">
        <v>8269</v>
      </c>
      <c r="O3920" s="10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 s="1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0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10">
        <v>3</v>
      </c>
      <c r="M3921" t="b">
        <v>0</v>
      </c>
      <c r="N3921" t="s">
        <v>8269</v>
      </c>
      <c r="O3921" s="10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 s="10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0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10">
        <v>3</v>
      </c>
      <c r="M3922" t="b">
        <v>0</v>
      </c>
      <c r="N3922" t="s">
        <v>8269</v>
      </c>
      <c r="O3922" s="10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 s="10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0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10">
        <v>0</v>
      </c>
      <c r="M3923" t="b">
        <v>0</v>
      </c>
      <c r="N3923" t="s">
        <v>8269</v>
      </c>
      <c r="O3923" s="10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 s="10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0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10">
        <v>6</v>
      </c>
      <c r="M3924" t="b">
        <v>0</v>
      </c>
      <c r="N3924" t="s">
        <v>8269</v>
      </c>
      <c r="O3924" s="10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 s="10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0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10">
        <v>17</v>
      </c>
      <c r="M3925" t="b">
        <v>0</v>
      </c>
      <c r="N3925" t="s">
        <v>8269</v>
      </c>
      <c r="O3925" s="10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 s="10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0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10">
        <v>40</v>
      </c>
      <c r="M3926" t="b">
        <v>0</v>
      </c>
      <c r="N3926" t="s">
        <v>8269</v>
      </c>
      <c r="O3926" s="10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 s="10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0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10">
        <v>3</v>
      </c>
      <c r="M3927" t="b">
        <v>0</v>
      </c>
      <c r="N3927" t="s">
        <v>8269</v>
      </c>
      <c r="O3927" s="10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 s="10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0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10">
        <v>1</v>
      </c>
      <c r="M3928" t="b">
        <v>0</v>
      </c>
      <c r="N3928" t="s">
        <v>8269</v>
      </c>
      <c r="O3928" s="10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 s="10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0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10">
        <v>2</v>
      </c>
      <c r="M3929" t="b">
        <v>0</v>
      </c>
      <c r="N3929" t="s">
        <v>8269</v>
      </c>
      <c r="O3929" s="10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 s="10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10">
        <v>7</v>
      </c>
      <c r="M3930" t="b">
        <v>0</v>
      </c>
      <c r="N3930" t="s">
        <v>8269</v>
      </c>
      <c r="O3930" s="10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 s="1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0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10">
        <v>14</v>
      </c>
      <c r="M3931" t="b">
        <v>0</v>
      </c>
      <c r="N3931" t="s">
        <v>8269</v>
      </c>
      <c r="O3931" s="10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 s="10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0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10">
        <v>0</v>
      </c>
      <c r="M3932" t="b">
        <v>0</v>
      </c>
      <c r="N3932" t="s">
        <v>8269</v>
      </c>
      <c r="O3932" s="10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 s="10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0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10">
        <v>0</v>
      </c>
      <c r="M3933" t="b">
        <v>0</v>
      </c>
      <c r="N3933" t="s">
        <v>8269</v>
      </c>
      <c r="O3933" s="10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 s="10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0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10">
        <v>1</v>
      </c>
      <c r="M3934" t="b">
        <v>0</v>
      </c>
      <c r="N3934" t="s">
        <v>8269</v>
      </c>
      <c r="O3934" s="10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 s="10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0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10">
        <v>12</v>
      </c>
      <c r="M3935" t="b">
        <v>0</v>
      </c>
      <c r="N3935" t="s">
        <v>8269</v>
      </c>
      <c r="O3935" s="10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 s="10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0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10">
        <v>12</v>
      </c>
      <c r="M3936" t="b">
        <v>0</v>
      </c>
      <c r="N3936" t="s">
        <v>8269</v>
      </c>
      <c r="O3936" s="10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 s="10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0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10">
        <v>23</v>
      </c>
      <c r="M3937" t="b">
        <v>0</v>
      </c>
      <c r="N3937" t="s">
        <v>8269</v>
      </c>
      <c r="O3937" s="10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 s="10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0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10">
        <v>0</v>
      </c>
      <c r="M3938" t="b">
        <v>0</v>
      </c>
      <c r="N3938" t="s">
        <v>8269</v>
      </c>
      <c r="O3938" s="10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 s="10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0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10">
        <v>10</v>
      </c>
      <c r="M3939" t="b">
        <v>0</v>
      </c>
      <c r="N3939" t="s">
        <v>8269</v>
      </c>
      <c r="O3939" s="10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 s="10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10">
        <v>5</v>
      </c>
      <c r="M3940" t="b">
        <v>0</v>
      </c>
      <c r="N3940" t="s">
        <v>8269</v>
      </c>
      <c r="O3940" s="10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 s="1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0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10">
        <v>1</v>
      </c>
      <c r="M3941" t="b">
        <v>0</v>
      </c>
      <c r="N3941" t="s">
        <v>8269</v>
      </c>
      <c r="O3941" s="10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 s="10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0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10">
        <v>2</v>
      </c>
      <c r="M3942" t="b">
        <v>0</v>
      </c>
      <c r="N3942" t="s">
        <v>8269</v>
      </c>
      <c r="O3942" s="10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 s="10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0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10">
        <v>2</v>
      </c>
      <c r="M3943" t="b">
        <v>0</v>
      </c>
      <c r="N3943" t="s">
        <v>8269</v>
      </c>
      <c r="O3943" s="10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 s="10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0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10">
        <v>0</v>
      </c>
      <c r="M3944" t="b">
        <v>0</v>
      </c>
      <c r="N3944" t="s">
        <v>8269</v>
      </c>
      <c r="O3944" s="10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 s="10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0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10">
        <v>13</v>
      </c>
      <c r="M3945" t="b">
        <v>0</v>
      </c>
      <c r="N3945" t="s">
        <v>8269</v>
      </c>
      <c r="O3945" s="10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 s="10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0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10">
        <v>0</v>
      </c>
      <c r="M3946" t="b">
        <v>0</v>
      </c>
      <c r="N3946" t="s">
        <v>8269</v>
      </c>
      <c r="O3946" s="10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 s="10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0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10">
        <v>1</v>
      </c>
      <c r="M3947" t="b">
        <v>0</v>
      </c>
      <c r="N3947" t="s">
        <v>8269</v>
      </c>
      <c r="O3947" s="10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 s="10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0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10">
        <v>5</v>
      </c>
      <c r="M3948" t="b">
        <v>0</v>
      </c>
      <c r="N3948" t="s">
        <v>8269</v>
      </c>
      <c r="O3948" s="10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 s="10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0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10">
        <v>2</v>
      </c>
      <c r="M3949" t="b">
        <v>0</v>
      </c>
      <c r="N3949" t="s">
        <v>8269</v>
      </c>
      <c r="O3949" s="10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 s="10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10">
        <v>0</v>
      </c>
      <c r="M3950" t="b">
        <v>0</v>
      </c>
      <c r="N3950" t="s">
        <v>8269</v>
      </c>
      <c r="O3950" s="10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 s="1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0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10">
        <v>32</v>
      </c>
      <c r="M3951" t="b">
        <v>0</v>
      </c>
      <c r="N3951" t="s">
        <v>8269</v>
      </c>
      <c r="O3951" s="10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 s="10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0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10">
        <v>1</v>
      </c>
      <c r="M3952" t="b">
        <v>0</v>
      </c>
      <c r="N3952" t="s">
        <v>8269</v>
      </c>
      <c r="O3952" s="10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 s="10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0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10">
        <v>1</v>
      </c>
      <c r="M3953" t="b">
        <v>0</v>
      </c>
      <c r="N3953" t="s">
        <v>8269</v>
      </c>
      <c r="O3953" s="10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 s="10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0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10">
        <v>1</v>
      </c>
      <c r="M3954" t="b">
        <v>0</v>
      </c>
      <c r="N3954" t="s">
        <v>8269</v>
      </c>
      <c r="O3954" s="10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 s="10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0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10">
        <v>0</v>
      </c>
      <c r="M3955" t="b">
        <v>0</v>
      </c>
      <c r="N3955" t="s">
        <v>8269</v>
      </c>
      <c r="O3955" s="10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 s="10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0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10">
        <v>0</v>
      </c>
      <c r="M3956" t="b">
        <v>0</v>
      </c>
      <c r="N3956" t="s">
        <v>8269</v>
      </c>
      <c r="O3956" s="10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 s="10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0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10">
        <v>8</v>
      </c>
      <c r="M3957" t="b">
        <v>0</v>
      </c>
      <c r="N3957" t="s">
        <v>8269</v>
      </c>
      <c r="O3957" s="10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 s="10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0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10">
        <v>0</v>
      </c>
      <c r="M3958" t="b">
        <v>0</v>
      </c>
      <c r="N3958" t="s">
        <v>8269</v>
      </c>
      <c r="O3958" s="10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 s="10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0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10">
        <v>1</v>
      </c>
      <c r="M3959" t="b">
        <v>0</v>
      </c>
      <c r="N3959" t="s">
        <v>8269</v>
      </c>
      <c r="O3959" s="10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 s="10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10">
        <v>16</v>
      </c>
      <c r="M3960" t="b">
        <v>0</v>
      </c>
      <c r="N3960" t="s">
        <v>8269</v>
      </c>
      <c r="O3960" s="10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 s="1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0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10">
        <v>12</v>
      </c>
      <c r="M3961" t="b">
        <v>0</v>
      </c>
      <c r="N3961" t="s">
        <v>8269</v>
      </c>
      <c r="O3961" s="10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 s="10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0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10">
        <v>4</v>
      </c>
      <c r="M3962" t="b">
        <v>0</v>
      </c>
      <c r="N3962" t="s">
        <v>8269</v>
      </c>
      <c r="O3962" s="10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 s="10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0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10">
        <v>2</v>
      </c>
      <c r="M3963" t="b">
        <v>0</v>
      </c>
      <c r="N3963" t="s">
        <v>8269</v>
      </c>
      <c r="O3963" s="10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 s="10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0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10">
        <v>3</v>
      </c>
      <c r="M3964" t="b">
        <v>0</v>
      </c>
      <c r="N3964" t="s">
        <v>8269</v>
      </c>
      <c r="O3964" s="10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 s="10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0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10">
        <v>0</v>
      </c>
      <c r="M3965" t="b">
        <v>0</v>
      </c>
      <c r="N3965" t="s">
        <v>8269</v>
      </c>
      <c r="O3965" s="10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 s="10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0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10">
        <v>3</v>
      </c>
      <c r="M3966" t="b">
        <v>0</v>
      </c>
      <c r="N3966" t="s">
        <v>8269</v>
      </c>
      <c r="O3966" s="10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 s="10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0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10">
        <v>4</v>
      </c>
      <c r="M3967" t="b">
        <v>0</v>
      </c>
      <c r="N3967" t="s">
        <v>8269</v>
      </c>
      <c r="O3967" s="10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 s="10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0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10">
        <v>2</v>
      </c>
      <c r="M3968" t="b">
        <v>0</v>
      </c>
      <c r="N3968" t="s">
        <v>8269</v>
      </c>
      <c r="O3968" s="10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 s="10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0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10">
        <v>10</v>
      </c>
      <c r="M3969" t="b">
        <v>0</v>
      </c>
      <c r="N3969" t="s">
        <v>8269</v>
      </c>
      <c r="O3969" s="10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 s="10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10">
        <v>11</v>
      </c>
      <c r="M3970" t="b">
        <v>0</v>
      </c>
      <c r="N3970" t="s">
        <v>8269</v>
      </c>
      <c r="O3970" s="10">
        <f t="shared" ref="O3970:O4033" si="310">ROUND(E3970/D3970*100, )</f>
        <v>11</v>
      </c>
      <c r="P3970" s="1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 s="1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0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10">
        <v>6</v>
      </c>
      <c r="M3971" t="b">
        <v>0</v>
      </c>
      <c r="N3971" t="s">
        <v>8269</v>
      </c>
      <c r="O3971" s="10">
        <f t="shared" si="310"/>
        <v>7</v>
      </c>
      <c r="P3971" s="10">
        <f t="shared" ref="P3971:P4034" si="311">IFERROR(ROUND(E3971/L3971, 2), 0)</f>
        <v>35.17</v>
      </c>
      <c r="Q3971" s="12" t="s">
        <v>8315</v>
      </c>
      <c r="R3971" t="s">
        <v>8316</v>
      </c>
      <c r="S3971" s="17">
        <f t="shared" ref="S3971:S4034" si="312">(((J3971/60)/60)/24)+DATE(1970, 1, 1)</f>
        <v>42601.854699074072</v>
      </c>
      <c r="T3971" s="17">
        <f t="shared" ref="T3971:T4034" si="313">(((I3971/60)/60)/24)+DATE(1970, 1, 1)</f>
        <v>42611.163194444445</v>
      </c>
      <c r="U3971" s="10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0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10">
        <v>2</v>
      </c>
      <c r="M3972" t="b">
        <v>0</v>
      </c>
      <c r="N3972" t="s">
        <v>8269</v>
      </c>
      <c r="O3972" s="10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 s="10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0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10">
        <v>6</v>
      </c>
      <c r="M3973" t="b">
        <v>0</v>
      </c>
      <c r="N3973" t="s">
        <v>8269</v>
      </c>
      <c r="O3973" s="10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 s="10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0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10">
        <v>8</v>
      </c>
      <c r="M3974" t="b">
        <v>0</v>
      </c>
      <c r="N3974" t="s">
        <v>8269</v>
      </c>
      <c r="O3974" s="10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 s="10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0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10">
        <v>37</v>
      </c>
      <c r="M3975" t="b">
        <v>0</v>
      </c>
      <c r="N3975" t="s">
        <v>8269</v>
      </c>
      <c r="O3975" s="10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 s="10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0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10">
        <v>11</v>
      </c>
      <c r="M3976" t="b">
        <v>0</v>
      </c>
      <c r="N3976" t="s">
        <v>8269</v>
      </c>
      <c r="O3976" s="10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 s="10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0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10">
        <v>0</v>
      </c>
      <c r="M3977" t="b">
        <v>0</v>
      </c>
      <c r="N3977" t="s">
        <v>8269</v>
      </c>
      <c r="O3977" s="10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 s="10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0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10">
        <v>10</v>
      </c>
      <c r="M3978" t="b">
        <v>0</v>
      </c>
      <c r="N3978" t="s">
        <v>8269</v>
      </c>
      <c r="O3978" s="10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 s="10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0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10">
        <v>6</v>
      </c>
      <c r="M3979" t="b">
        <v>0</v>
      </c>
      <c r="N3979" t="s">
        <v>8269</v>
      </c>
      <c r="O3979" s="10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 s="10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10">
        <v>8</v>
      </c>
      <c r="M3980" t="b">
        <v>0</v>
      </c>
      <c r="N3980" t="s">
        <v>8269</v>
      </c>
      <c r="O3980" s="10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 s="1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0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10">
        <v>6</v>
      </c>
      <c r="M3981" t="b">
        <v>0</v>
      </c>
      <c r="N3981" t="s">
        <v>8269</v>
      </c>
      <c r="O3981" s="10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 s="10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0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10">
        <v>7</v>
      </c>
      <c r="M3982" t="b">
        <v>0</v>
      </c>
      <c r="N3982" t="s">
        <v>8269</v>
      </c>
      <c r="O3982" s="10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 s="10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0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10">
        <v>7</v>
      </c>
      <c r="M3983" t="b">
        <v>0</v>
      </c>
      <c r="N3983" t="s">
        <v>8269</v>
      </c>
      <c r="O3983" s="10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 s="10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0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10">
        <v>5</v>
      </c>
      <c r="M3984" t="b">
        <v>0</v>
      </c>
      <c r="N3984" t="s">
        <v>8269</v>
      </c>
      <c r="O3984" s="10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 s="10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0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10">
        <v>46</v>
      </c>
      <c r="M3985" t="b">
        <v>0</v>
      </c>
      <c r="N3985" t="s">
        <v>8269</v>
      </c>
      <c r="O3985" s="10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 s="10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0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10">
        <v>10</v>
      </c>
      <c r="M3986" t="b">
        <v>0</v>
      </c>
      <c r="N3986" t="s">
        <v>8269</v>
      </c>
      <c r="O3986" s="10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 s="10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0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10">
        <v>19</v>
      </c>
      <c r="M3987" t="b">
        <v>0</v>
      </c>
      <c r="N3987" t="s">
        <v>8269</v>
      </c>
      <c r="O3987" s="10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 s="10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0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10">
        <v>13</v>
      </c>
      <c r="M3988" t="b">
        <v>0</v>
      </c>
      <c r="N3988" t="s">
        <v>8269</v>
      </c>
      <c r="O3988" s="10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 s="10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0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10">
        <v>13</v>
      </c>
      <c r="M3989" t="b">
        <v>0</v>
      </c>
      <c r="N3989" t="s">
        <v>8269</v>
      </c>
      <c r="O3989" s="10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 s="10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10">
        <v>4</v>
      </c>
      <c r="M3990" t="b">
        <v>0</v>
      </c>
      <c r="N3990" t="s">
        <v>8269</v>
      </c>
      <c r="O3990" s="10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 s="1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0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10">
        <v>0</v>
      </c>
      <c r="M3991" t="b">
        <v>0</v>
      </c>
      <c r="N3991" t="s">
        <v>8269</v>
      </c>
      <c r="O3991" s="10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 s="10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0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10">
        <v>3</v>
      </c>
      <c r="M3992" t="b">
        <v>0</v>
      </c>
      <c r="N3992" t="s">
        <v>8269</v>
      </c>
      <c r="O3992" s="10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 s="10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0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10">
        <v>1</v>
      </c>
      <c r="M3993" t="b">
        <v>0</v>
      </c>
      <c r="N3993" t="s">
        <v>8269</v>
      </c>
      <c r="O3993" s="10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 s="10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0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10">
        <v>9</v>
      </c>
      <c r="M3994" t="b">
        <v>0</v>
      </c>
      <c r="N3994" t="s">
        <v>8269</v>
      </c>
      <c r="O3994" s="10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 s="10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0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10">
        <v>1</v>
      </c>
      <c r="M3995" t="b">
        <v>0</v>
      </c>
      <c r="N3995" t="s">
        <v>8269</v>
      </c>
      <c r="O3995" s="10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 s="10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0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10">
        <v>1</v>
      </c>
      <c r="M3996" t="b">
        <v>0</v>
      </c>
      <c r="N3996" t="s">
        <v>8269</v>
      </c>
      <c r="O3996" s="10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 s="10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0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10">
        <v>4</v>
      </c>
      <c r="M3997" t="b">
        <v>0</v>
      </c>
      <c r="N3997" t="s">
        <v>8269</v>
      </c>
      <c r="O3997" s="10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 s="10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0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10">
        <v>17</v>
      </c>
      <c r="M3998" t="b">
        <v>0</v>
      </c>
      <c r="N3998" t="s">
        <v>8269</v>
      </c>
      <c r="O3998" s="10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 s="10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0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10">
        <v>0</v>
      </c>
      <c r="M3999" t="b">
        <v>0</v>
      </c>
      <c r="N3999" t="s">
        <v>8269</v>
      </c>
      <c r="O3999" s="10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 s="10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10">
        <v>12</v>
      </c>
      <c r="M4000" t="b">
        <v>0</v>
      </c>
      <c r="N4000" t="s">
        <v>8269</v>
      </c>
      <c r="O4000" s="10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 s="1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0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10">
        <v>14</v>
      </c>
      <c r="M4001" t="b">
        <v>0</v>
      </c>
      <c r="N4001" t="s">
        <v>8269</v>
      </c>
      <c r="O4001" s="10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 s="10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0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10">
        <v>1</v>
      </c>
      <c r="M4002" t="b">
        <v>0</v>
      </c>
      <c r="N4002" t="s">
        <v>8269</v>
      </c>
      <c r="O4002" s="10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 s="10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0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10">
        <v>14</v>
      </c>
      <c r="M4003" t="b">
        <v>0</v>
      </c>
      <c r="N4003" t="s">
        <v>8269</v>
      </c>
      <c r="O4003" s="10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 s="10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0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10">
        <v>4</v>
      </c>
      <c r="M4004" t="b">
        <v>0</v>
      </c>
      <c r="N4004" t="s">
        <v>8269</v>
      </c>
      <c r="O4004" s="10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 s="10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0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10">
        <v>2</v>
      </c>
      <c r="M4005" t="b">
        <v>0</v>
      </c>
      <c r="N4005" t="s">
        <v>8269</v>
      </c>
      <c r="O4005" s="10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 s="10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0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10">
        <v>1</v>
      </c>
      <c r="M4006" t="b">
        <v>0</v>
      </c>
      <c r="N4006" t="s">
        <v>8269</v>
      </c>
      <c r="O4006" s="10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 s="10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0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10">
        <v>2</v>
      </c>
      <c r="M4007" t="b">
        <v>0</v>
      </c>
      <c r="N4007" t="s">
        <v>8269</v>
      </c>
      <c r="O4007" s="10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 s="10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0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10">
        <v>1</v>
      </c>
      <c r="M4008" t="b">
        <v>0</v>
      </c>
      <c r="N4008" t="s">
        <v>8269</v>
      </c>
      <c r="O4008" s="10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 s="10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0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10">
        <v>1</v>
      </c>
      <c r="M4009" t="b">
        <v>0</v>
      </c>
      <c r="N4009" t="s">
        <v>8269</v>
      </c>
      <c r="O4009" s="10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 s="10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10">
        <v>4</v>
      </c>
      <c r="M4010" t="b">
        <v>0</v>
      </c>
      <c r="N4010" t="s">
        <v>8269</v>
      </c>
      <c r="O4010" s="10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 s="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0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10">
        <v>3</v>
      </c>
      <c r="M4011" t="b">
        <v>0</v>
      </c>
      <c r="N4011" t="s">
        <v>8269</v>
      </c>
      <c r="O4011" s="10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 s="10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0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10">
        <v>38</v>
      </c>
      <c r="M4012" t="b">
        <v>0</v>
      </c>
      <c r="N4012" t="s">
        <v>8269</v>
      </c>
      <c r="O4012" s="10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 s="10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0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10">
        <v>4</v>
      </c>
      <c r="M4013" t="b">
        <v>0</v>
      </c>
      <c r="N4013" t="s">
        <v>8269</v>
      </c>
      <c r="O4013" s="10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 s="10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0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10">
        <v>0</v>
      </c>
      <c r="M4014" t="b">
        <v>0</v>
      </c>
      <c r="N4014" t="s">
        <v>8269</v>
      </c>
      <c r="O4014" s="10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 s="10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0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10">
        <v>2</v>
      </c>
      <c r="M4015" t="b">
        <v>0</v>
      </c>
      <c r="N4015" t="s">
        <v>8269</v>
      </c>
      <c r="O4015" s="10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 s="10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0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10">
        <v>0</v>
      </c>
      <c r="M4016" t="b">
        <v>0</v>
      </c>
      <c r="N4016" t="s">
        <v>8269</v>
      </c>
      <c r="O4016" s="10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 s="10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0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10">
        <v>1</v>
      </c>
      <c r="M4017" t="b">
        <v>0</v>
      </c>
      <c r="N4017" t="s">
        <v>8269</v>
      </c>
      <c r="O4017" s="10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 s="10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0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10">
        <v>7</v>
      </c>
      <c r="M4018" t="b">
        <v>0</v>
      </c>
      <c r="N4018" t="s">
        <v>8269</v>
      </c>
      <c r="O4018" s="10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 s="10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0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10">
        <v>2</v>
      </c>
      <c r="M4019" t="b">
        <v>0</v>
      </c>
      <c r="N4019" t="s">
        <v>8269</v>
      </c>
      <c r="O4019" s="10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 s="10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10">
        <v>4</v>
      </c>
      <c r="M4020" t="b">
        <v>0</v>
      </c>
      <c r="N4020" t="s">
        <v>8269</v>
      </c>
      <c r="O4020" s="10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 s="1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0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10">
        <v>4</v>
      </c>
      <c r="M4021" t="b">
        <v>0</v>
      </c>
      <c r="N4021" t="s">
        <v>8269</v>
      </c>
      <c r="O4021" s="10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 s="10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0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10">
        <v>3</v>
      </c>
      <c r="M4022" t="b">
        <v>0</v>
      </c>
      <c r="N4022" t="s">
        <v>8269</v>
      </c>
      <c r="O4022" s="10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 s="10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0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10">
        <v>2</v>
      </c>
      <c r="M4023" t="b">
        <v>0</v>
      </c>
      <c r="N4023" t="s">
        <v>8269</v>
      </c>
      <c r="O4023" s="10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 s="10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0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10">
        <v>197</v>
      </c>
      <c r="M4024" t="b">
        <v>0</v>
      </c>
      <c r="N4024" t="s">
        <v>8269</v>
      </c>
      <c r="O4024" s="10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 s="10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0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10">
        <v>0</v>
      </c>
      <c r="M4025" t="b">
        <v>0</v>
      </c>
      <c r="N4025" t="s">
        <v>8269</v>
      </c>
      <c r="O4025" s="10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 s="10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0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10">
        <v>1</v>
      </c>
      <c r="M4026" t="b">
        <v>0</v>
      </c>
      <c r="N4026" t="s">
        <v>8269</v>
      </c>
      <c r="O4026" s="10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 s="10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0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10">
        <v>4</v>
      </c>
      <c r="M4027" t="b">
        <v>0</v>
      </c>
      <c r="N4027" t="s">
        <v>8269</v>
      </c>
      <c r="O4027" s="10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 s="10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0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10">
        <v>0</v>
      </c>
      <c r="M4028" t="b">
        <v>0</v>
      </c>
      <c r="N4028" t="s">
        <v>8269</v>
      </c>
      <c r="O4028" s="10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 s="10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0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10">
        <v>7</v>
      </c>
      <c r="M4029" t="b">
        <v>0</v>
      </c>
      <c r="N4029" t="s">
        <v>8269</v>
      </c>
      <c r="O4029" s="10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 s="10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10">
        <v>11</v>
      </c>
      <c r="M4030" t="b">
        <v>0</v>
      </c>
      <c r="N4030" t="s">
        <v>8269</v>
      </c>
      <c r="O4030" s="10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 s="1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0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10">
        <v>0</v>
      </c>
      <c r="M4031" t="b">
        <v>0</v>
      </c>
      <c r="N4031" t="s">
        <v>8269</v>
      </c>
      <c r="O4031" s="10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 s="10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0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10">
        <v>6</v>
      </c>
      <c r="M4032" t="b">
        <v>0</v>
      </c>
      <c r="N4032" t="s">
        <v>8269</v>
      </c>
      <c r="O4032" s="10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 s="10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0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10">
        <v>0</v>
      </c>
      <c r="M4033" t="b">
        <v>0</v>
      </c>
      <c r="N4033" t="s">
        <v>8269</v>
      </c>
      <c r="O4033" s="10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 s="10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0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10">
        <v>7</v>
      </c>
      <c r="M4034" t="b">
        <v>0</v>
      </c>
      <c r="N4034" t="s">
        <v>8269</v>
      </c>
      <c r="O4034" s="10">
        <f t="shared" ref="O4034:O4097" si="315">ROUND(E4034/D4034*100, )</f>
        <v>7</v>
      </c>
      <c r="P4034" s="10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 s="10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0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10">
        <v>94</v>
      </c>
      <c r="M4035" t="b">
        <v>0</v>
      </c>
      <c r="N4035" t="s">
        <v>8269</v>
      </c>
      <c r="O4035" s="10">
        <f t="shared" si="315"/>
        <v>26</v>
      </c>
      <c r="P4035" s="10">
        <f t="shared" ref="P4035:P4098" si="316">IFERROR(ROUND(E4035/L4035, 2), 0)</f>
        <v>65.34</v>
      </c>
      <c r="Q4035" s="12" t="s">
        <v>8315</v>
      </c>
      <c r="R4035" t="s">
        <v>8316</v>
      </c>
      <c r="S4035" s="17">
        <f t="shared" ref="S4035:S4098" si="317">(((J4035/60)/60)/24)+DATE(1970, 1, 1)</f>
        <v>42614.268796296295</v>
      </c>
      <c r="T4035" s="17">
        <f t="shared" ref="T4035:T4098" si="318">(((I4035/60)/60)/24)+DATE(1970, 1, 1)</f>
        <v>42645.375</v>
      </c>
      <c r="U4035" s="10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0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10">
        <v>2</v>
      </c>
      <c r="M4036" t="b">
        <v>0</v>
      </c>
      <c r="N4036" t="s">
        <v>8269</v>
      </c>
      <c r="O4036" s="10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 s="10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0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10">
        <v>25</v>
      </c>
      <c r="M4037" t="b">
        <v>0</v>
      </c>
      <c r="N4037" t="s">
        <v>8269</v>
      </c>
      <c r="O4037" s="10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 s="10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0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10">
        <v>17</v>
      </c>
      <c r="M4038" t="b">
        <v>0</v>
      </c>
      <c r="N4038" t="s">
        <v>8269</v>
      </c>
      <c r="O4038" s="10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 s="10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0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10">
        <v>2</v>
      </c>
      <c r="M4039" t="b">
        <v>0</v>
      </c>
      <c r="N4039" t="s">
        <v>8269</v>
      </c>
      <c r="O4039" s="10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 s="10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10">
        <v>4</v>
      </c>
      <c r="M4040" t="b">
        <v>0</v>
      </c>
      <c r="N4040" t="s">
        <v>8269</v>
      </c>
      <c r="O4040" s="10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 s="1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0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10">
        <v>5</v>
      </c>
      <c r="M4041" t="b">
        <v>0</v>
      </c>
      <c r="N4041" t="s">
        <v>8269</v>
      </c>
      <c r="O4041" s="10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 s="10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0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10">
        <v>2</v>
      </c>
      <c r="M4042" t="b">
        <v>0</v>
      </c>
      <c r="N4042" t="s">
        <v>8269</v>
      </c>
      <c r="O4042" s="10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 s="10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0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10">
        <v>2</v>
      </c>
      <c r="M4043" t="b">
        <v>0</v>
      </c>
      <c r="N4043" t="s">
        <v>8269</v>
      </c>
      <c r="O4043" s="10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 s="10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0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10">
        <v>3</v>
      </c>
      <c r="M4044" t="b">
        <v>0</v>
      </c>
      <c r="N4044" t="s">
        <v>8269</v>
      </c>
      <c r="O4044" s="10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 s="10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0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10">
        <v>0</v>
      </c>
      <c r="M4045" t="b">
        <v>0</v>
      </c>
      <c r="N4045" t="s">
        <v>8269</v>
      </c>
      <c r="O4045" s="10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 s="10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0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10">
        <v>4</v>
      </c>
      <c r="M4046" t="b">
        <v>0</v>
      </c>
      <c r="N4046" t="s">
        <v>8269</v>
      </c>
      <c r="O4046" s="10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 s="10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0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10">
        <v>1</v>
      </c>
      <c r="M4047" t="b">
        <v>0</v>
      </c>
      <c r="N4047" t="s">
        <v>8269</v>
      </c>
      <c r="O4047" s="10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 s="10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0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10">
        <v>12</v>
      </c>
      <c r="M4048" t="b">
        <v>0</v>
      </c>
      <c r="N4048" t="s">
        <v>8269</v>
      </c>
      <c r="O4048" s="10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 s="10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0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10">
        <v>4</v>
      </c>
      <c r="M4049" t="b">
        <v>0</v>
      </c>
      <c r="N4049" t="s">
        <v>8269</v>
      </c>
      <c r="O4049" s="10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 s="10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10">
        <v>91</v>
      </c>
      <c r="M4050" t="b">
        <v>0</v>
      </c>
      <c r="N4050" t="s">
        <v>8269</v>
      </c>
      <c r="O4050" s="10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 s="1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0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10">
        <v>1</v>
      </c>
      <c r="M4051" t="b">
        <v>0</v>
      </c>
      <c r="N4051" t="s">
        <v>8269</v>
      </c>
      <c r="O4051" s="10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 s="10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0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10">
        <v>1</v>
      </c>
      <c r="M4052" t="b">
        <v>0</v>
      </c>
      <c r="N4052" t="s">
        <v>8269</v>
      </c>
      <c r="O4052" s="10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 s="10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0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10">
        <v>0</v>
      </c>
      <c r="M4053" t="b">
        <v>0</v>
      </c>
      <c r="N4053" t="s">
        <v>8269</v>
      </c>
      <c r="O4053" s="10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 s="10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0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10">
        <v>13</v>
      </c>
      <c r="M4054" t="b">
        <v>0</v>
      </c>
      <c r="N4054" t="s">
        <v>8269</v>
      </c>
      <c r="O4054" s="10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 s="10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0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10">
        <v>2</v>
      </c>
      <c r="M4055" t="b">
        <v>0</v>
      </c>
      <c r="N4055" t="s">
        <v>8269</v>
      </c>
      <c r="O4055" s="10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 s="10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0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10">
        <v>0</v>
      </c>
      <c r="M4056" t="b">
        <v>0</v>
      </c>
      <c r="N4056" t="s">
        <v>8269</v>
      </c>
      <c r="O4056" s="10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 s="10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0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10">
        <v>21</v>
      </c>
      <c r="M4057" t="b">
        <v>0</v>
      </c>
      <c r="N4057" t="s">
        <v>8269</v>
      </c>
      <c r="O4057" s="10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 s="10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0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10">
        <v>9</v>
      </c>
      <c r="M4058" t="b">
        <v>0</v>
      </c>
      <c r="N4058" t="s">
        <v>8269</v>
      </c>
      <c r="O4058" s="10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 s="10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0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10">
        <v>6</v>
      </c>
      <c r="M4059" t="b">
        <v>0</v>
      </c>
      <c r="N4059" t="s">
        <v>8269</v>
      </c>
      <c r="O4059" s="10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 s="10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10">
        <v>4</v>
      </c>
      <c r="M4060" t="b">
        <v>0</v>
      </c>
      <c r="N4060" t="s">
        <v>8269</v>
      </c>
      <c r="O4060" s="10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 s="1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0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10">
        <v>7</v>
      </c>
      <c r="M4061" t="b">
        <v>0</v>
      </c>
      <c r="N4061" t="s">
        <v>8269</v>
      </c>
      <c r="O4061" s="10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 s="10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0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10">
        <v>5</v>
      </c>
      <c r="M4062" t="b">
        <v>0</v>
      </c>
      <c r="N4062" t="s">
        <v>8269</v>
      </c>
      <c r="O4062" s="10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 s="10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0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10">
        <v>0</v>
      </c>
      <c r="M4063" t="b">
        <v>0</v>
      </c>
      <c r="N4063" t="s">
        <v>8269</v>
      </c>
      <c r="O4063" s="10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 s="10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0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10">
        <v>3</v>
      </c>
      <c r="M4064" t="b">
        <v>0</v>
      </c>
      <c r="N4064" t="s">
        <v>8269</v>
      </c>
      <c r="O4064" s="10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 s="10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0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10">
        <v>9</v>
      </c>
      <c r="M4065" t="b">
        <v>0</v>
      </c>
      <c r="N4065" t="s">
        <v>8269</v>
      </c>
      <c r="O4065" s="10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 s="10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0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10">
        <v>6</v>
      </c>
      <c r="M4066" t="b">
        <v>0</v>
      </c>
      <c r="N4066" t="s">
        <v>8269</v>
      </c>
      <c r="O4066" s="10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 s="10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0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10">
        <v>4</v>
      </c>
      <c r="M4067" t="b">
        <v>0</v>
      </c>
      <c r="N4067" t="s">
        <v>8269</v>
      </c>
      <c r="O4067" s="10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 s="10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0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10">
        <v>1</v>
      </c>
      <c r="M4068" t="b">
        <v>0</v>
      </c>
      <c r="N4068" t="s">
        <v>8269</v>
      </c>
      <c r="O4068" s="10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 s="10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0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10">
        <v>17</v>
      </c>
      <c r="M4069" t="b">
        <v>0</v>
      </c>
      <c r="N4069" t="s">
        <v>8269</v>
      </c>
      <c r="O4069" s="10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 s="10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10">
        <v>1</v>
      </c>
      <c r="M4070" t="b">
        <v>0</v>
      </c>
      <c r="N4070" t="s">
        <v>8269</v>
      </c>
      <c r="O4070" s="10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 s="1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0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10">
        <v>13</v>
      </c>
      <c r="M4071" t="b">
        <v>0</v>
      </c>
      <c r="N4071" t="s">
        <v>8269</v>
      </c>
      <c r="O4071" s="10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 s="10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0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10">
        <v>6</v>
      </c>
      <c r="M4072" t="b">
        <v>0</v>
      </c>
      <c r="N4072" t="s">
        <v>8269</v>
      </c>
      <c r="O4072" s="10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 s="10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0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10">
        <v>0</v>
      </c>
      <c r="M4073" t="b">
        <v>0</v>
      </c>
      <c r="N4073" t="s">
        <v>8269</v>
      </c>
      <c r="O4073" s="10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 s="10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0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10">
        <v>2</v>
      </c>
      <c r="M4074" t="b">
        <v>0</v>
      </c>
      <c r="N4074" t="s">
        <v>8269</v>
      </c>
      <c r="O4074" s="10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 s="10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0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10">
        <v>2</v>
      </c>
      <c r="M4075" t="b">
        <v>0</v>
      </c>
      <c r="N4075" t="s">
        <v>8269</v>
      </c>
      <c r="O4075" s="10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 s="10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0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10">
        <v>21</v>
      </c>
      <c r="M4076" t="b">
        <v>0</v>
      </c>
      <c r="N4076" t="s">
        <v>8269</v>
      </c>
      <c r="O4076" s="10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 s="10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0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10">
        <v>13</v>
      </c>
      <c r="M4077" t="b">
        <v>0</v>
      </c>
      <c r="N4077" t="s">
        <v>8269</v>
      </c>
      <c r="O4077" s="10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 s="10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0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10">
        <v>0</v>
      </c>
      <c r="M4078" t="b">
        <v>0</v>
      </c>
      <c r="N4078" t="s">
        <v>8269</v>
      </c>
      <c r="O4078" s="10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 s="10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0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10">
        <v>6</v>
      </c>
      <c r="M4079" t="b">
        <v>0</v>
      </c>
      <c r="N4079" t="s">
        <v>8269</v>
      </c>
      <c r="O4079" s="10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 s="10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10">
        <v>0</v>
      </c>
      <c r="M4080" t="b">
        <v>0</v>
      </c>
      <c r="N4080" t="s">
        <v>8269</v>
      </c>
      <c r="O4080" s="10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 s="1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0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10">
        <v>1</v>
      </c>
      <c r="M4081" t="b">
        <v>0</v>
      </c>
      <c r="N4081" t="s">
        <v>8269</v>
      </c>
      <c r="O4081" s="10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 s="10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0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10">
        <v>0</v>
      </c>
      <c r="M4082" t="b">
        <v>0</v>
      </c>
      <c r="N4082" t="s">
        <v>8269</v>
      </c>
      <c r="O4082" s="10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 s="10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0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10">
        <v>12</v>
      </c>
      <c r="M4083" t="b">
        <v>0</v>
      </c>
      <c r="N4083" t="s">
        <v>8269</v>
      </c>
      <c r="O4083" s="10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 s="10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0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10">
        <v>2</v>
      </c>
      <c r="M4084" t="b">
        <v>0</v>
      </c>
      <c r="N4084" t="s">
        <v>8269</v>
      </c>
      <c r="O4084" s="10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 s="10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0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10">
        <v>6</v>
      </c>
      <c r="M4085" t="b">
        <v>0</v>
      </c>
      <c r="N4085" t="s">
        <v>8269</v>
      </c>
      <c r="O4085" s="10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 s="10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0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10">
        <v>1</v>
      </c>
      <c r="M4086" t="b">
        <v>0</v>
      </c>
      <c r="N4086" t="s">
        <v>8269</v>
      </c>
      <c r="O4086" s="10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 s="10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0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10">
        <v>1</v>
      </c>
      <c r="M4087" t="b">
        <v>0</v>
      </c>
      <c r="N4087" t="s">
        <v>8269</v>
      </c>
      <c r="O4087" s="10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 s="10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0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10">
        <v>5</v>
      </c>
      <c r="M4088" t="b">
        <v>0</v>
      </c>
      <c r="N4088" t="s">
        <v>8269</v>
      </c>
      <c r="O4088" s="10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 s="10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0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10">
        <v>0</v>
      </c>
      <c r="M4089" t="b">
        <v>0</v>
      </c>
      <c r="N4089" t="s">
        <v>8269</v>
      </c>
      <c r="O4089" s="10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 s="10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10">
        <v>3</v>
      </c>
      <c r="M4090" t="b">
        <v>0</v>
      </c>
      <c r="N4090" t="s">
        <v>8269</v>
      </c>
      <c r="O4090" s="10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 s="1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0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10">
        <v>8</v>
      </c>
      <c r="M4091" t="b">
        <v>0</v>
      </c>
      <c r="N4091" t="s">
        <v>8269</v>
      </c>
      <c r="O4091" s="10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 s="10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0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10">
        <v>3</v>
      </c>
      <c r="M4092" t="b">
        <v>0</v>
      </c>
      <c r="N4092" t="s">
        <v>8269</v>
      </c>
      <c r="O4092" s="10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 s="10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0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10">
        <v>8</v>
      </c>
      <c r="M4093" t="b">
        <v>0</v>
      </c>
      <c r="N4093" t="s">
        <v>8269</v>
      </c>
      <c r="O4093" s="10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 s="10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0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10">
        <v>1</v>
      </c>
      <c r="M4094" t="b">
        <v>0</v>
      </c>
      <c r="N4094" t="s">
        <v>8269</v>
      </c>
      <c r="O4094" s="10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 s="10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0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10">
        <v>4</v>
      </c>
      <c r="M4095" t="b">
        <v>0</v>
      </c>
      <c r="N4095" t="s">
        <v>8269</v>
      </c>
      <c r="O4095" s="10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 s="10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0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10">
        <v>8</v>
      </c>
      <c r="M4096" t="b">
        <v>0</v>
      </c>
      <c r="N4096" t="s">
        <v>8269</v>
      </c>
      <c r="O4096" s="10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 s="10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0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10">
        <v>1</v>
      </c>
      <c r="M4097" t="b">
        <v>0</v>
      </c>
      <c r="N4097" t="s">
        <v>8269</v>
      </c>
      <c r="O4097" s="10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 s="10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0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10">
        <v>5</v>
      </c>
      <c r="M4098" t="b">
        <v>0</v>
      </c>
      <c r="N4098" t="s">
        <v>8269</v>
      </c>
      <c r="O4098" s="10">
        <f t="shared" ref="O4098:O4115" si="320">ROUND(E4098/D4098*100, )</f>
        <v>11</v>
      </c>
      <c r="P4098" s="10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 s="10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0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10">
        <v>0</v>
      </c>
      <c r="M4099" t="b">
        <v>0</v>
      </c>
      <c r="N4099" t="s">
        <v>8269</v>
      </c>
      <c r="O4099" s="10">
        <f t="shared" si="320"/>
        <v>0</v>
      </c>
      <c r="P4099" s="10">
        <f t="shared" ref="P4099:P4115" si="321">IFERROR(ROUND(E4099/L4099, 2), 0)</f>
        <v>0</v>
      </c>
      <c r="Q4099" s="12" t="s">
        <v>8315</v>
      </c>
      <c r="R4099" t="s">
        <v>8316</v>
      </c>
      <c r="S4099" s="17">
        <f t="shared" ref="S4099:S4115" si="322">(((J4099/60)/60)/24)+DATE(1970, 1, 1)</f>
        <v>42344.824502314819</v>
      </c>
      <c r="T4099" s="17">
        <f t="shared" ref="T4099:T4115" si="323">(((I4099/60)/60)/24)+DATE(1970, 1, 1)</f>
        <v>42400.996527777781</v>
      </c>
      <c r="U4099" s="10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10">
        <v>0</v>
      </c>
      <c r="M4100" t="b">
        <v>0</v>
      </c>
      <c r="N4100" t="s">
        <v>8269</v>
      </c>
      <c r="O4100" s="10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 s="1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0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10">
        <v>1</v>
      </c>
      <c r="M4101" t="b">
        <v>0</v>
      </c>
      <c r="N4101" t="s">
        <v>8269</v>
      </c>
      <c r="O4101" s="10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 s="10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0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10">
        <v>0</v>
      </c>
      <c r="M4102" t="b">
        <v>0</v>
      </c>
      <c r="N4102" t="s">
        <v>8269</v>
      </c>
      <c r="O4102" s="10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 s="10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0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10">
        <v>0</v>
      </c>
      <c r="M4103" t="b">
        <v>0</v>
      </c>
      <c r="N4103" t="s">
        <v>8269</v>
      </c>
      <c r="O4103" s="10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 s="10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0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10">
        <v>6</v>
      </c>
      <c r="M4104" t="b">
        <v>0</v>
      </c>
      <c r="N4104" t="s">
        <v>8269</v>
      </c>
      <c r="O4104" s="10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 s="10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0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10">
        <v>6</v>
      </c>
      <c r="M4105" t="b">
        <v>0</v>
      </c>
      <c r="N4105" t="s">
        <v>8269</v>
      </c>
      <c r="O4105" s="10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 s="10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0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10">
        <v>14</v>
      </c>
      <c r="M4106" t="b">
        <v>0</v>
      </c>
      <c r="N4106" t="s">
        <v>8269</v>
      </c>
      <c r="O4106" s="10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 s="10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0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10">
        <v>6</v>
      </c>
      <c r="M4107" t="b">
        <v>0</v>
      </c>
      <c r="N4107" t="s">
        <v>8269</v>
      </c>
      <c r="O4107" s="10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 s="10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0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10">
        <v>33</v>
      </c>
      <c r="M4108" t="b">
        <v>0</v>
      </c>
      <c r="N4108" t="s">
        <v>8269</v>
      </c>
      <c r="O4108" s="10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 s="10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0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10">
        <v>4</v>
      </c>
      <c r="M4109" t="b">
        <v>0</v>
      </c>
      <c r="N4109" t="s">
        <v>8269</v>
      </c>
      <c r="O4109" s="10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 s="10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10">
        <v>1</v>
      </c>
      <c r="M4110" t="b">
        <v>0</v>
      </c>
      <c r="N4110" t="s">
        <v>8269</v>
      </c>
      <c r="O4110" s="10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 s="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0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10">
        <v>0</v>
      </c>
      <c r="M4111" t="b">
        <v>0</v>
      </c>
      <c r="N4111" t="s">
        <v>8269</v>
      </c>
      <c r="O4111" s="10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 s="10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0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10">
        <v>6</v>
      </c>
      <c r="M4112" t="b">
        <v>0</v>
      </c>
      <c r="N4112" t="s">
        <v>8269</v>
      </c>
      <c r="O4112" s="10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 s="10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0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10">
        <v>6</v>
      </c>
      <c r="M4113" t="b">
        <v>0</v>
      </c>
      <c r="N4113" t="s">
        <v>8269</v>
      </c>
      <c r="O4113" s="10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 s="10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0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10">
        <v>1</v>
      </c>
      <c r="M4114" t="b">
        <v>0</v>
      </c>
      <c r="N4114" t="s">
        <v>8269</v>
      </c>
      <c r="O4114" s="10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 s="10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0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10">
        <v>3</v>
      </c>
      <c r="M4115" t="b">
        <v>0</v>
      </c>
      <c r="N4115" t="s">
        <v>8269</v>
      </c>
      <c r="O4115" s="10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 s="10">
        <f t="shared" si="324"/>
        <v>2015</v>
      </c>
    </row>
  </sheetData>
  <conditionalFormatting sqref="F1:F1048576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"live"</formula>
    </cfRule>
    <cfRule type="cellIs" dxfId="5" priority="6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theme="5"/>
        <color rgb="FF0070C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9849-9962-4F25-BB67-E5230ED9C759}">
  <dimension ref="A1:E18"/>
  <sheetViews>
    <sheetView zoomScale="94" zoomScaleNormal="94" workbookViewId="0">
      <selection activeCell="L26" sqref="L26"/>
    </sheetView>
  </sheetViews>
  <sheetFormatPr defaultRowHeight="14.5" x14ac:dyDescent="0.35"/>
  <cols>
    <col min="1" max="1" width="17" bestFit="1" customWidth="1"/>
    <col min="2" max="2" width="17.81640625" style="10" bestFit="1" customWidth="1"/>
    <col min="3" max="3" width="5.6328125" style="10" bestFit="1" customWidth="1"/>
    <col min="4" max="4" width="8.26953125" style="10" bestFit="1" customWidth="1"/>
    <col min="5" max="5" width="10.7265625" style="10" bestFit="1" customWidth="1"/>
  </cols>
  <sheetData>
    <row r="1" spans="1:5" x14ac:dyDescent="0.35">
      <c r="A1" s="13" t="s">
        <v>8359</v>
      </c>
      <c r="B1" t="s">
        <v>8315</v>
      </c>
    </row>
    <row r="2" spans="1:5" x14ac:dyDescent="0.35">
      <c r="A2" s="13" t="s">
        <v>8379</v>
      </c>
      <c r="B2" t="s">
        <v>8364</v>
      </c>
    </row>
    <row r="4" spans="1:5" x14ac:dyDescent="0.35">
      <c r="A4" s="13" t="s">
        <v>8363</v>
      </c>
      <c r="B4" s="21" t="s">
        <v>8362</v>
      </c>
    </row>
    <row r="5" spans="1:5" x14ac:dyDescent="0.35">
      <c r="A5" s="13" t="s">
        <v>8360</v>
      </c>
      <c r="B5" s="10" t="s">
        <v>8218</v>
      </c>
      <c r="C5" s="10" t="s">
        <v>8220</v>
      </c>
      <c r="D5" s="10" t="s">
        <v>8219</v>
      </c>
      <c r="E5" s="10" t="s">
        <v>8361</v>
      </c>
    </row>
    <row r="6" spans="1:5" x14ac:dyDescent="0.35">
      <c r="A6" s="18" t="s">
        <v>8373</v>
      </c>
      <c r="B6" s="22">
        <v>56</v>
      </c>
      <c r="C6" s="22">
        <v>33</v>
      </c>
      <c r="D6" s="22">
        <v>7</v>
      </c>
      <c r="E6" s="22">
        <v>96</v>
      </c>
    </row>
    <row r="7" spans="1:5" x14ac:dyDescent="0.35">
      <c r="A7" s="18" t="s">
        <v>8374</v>
      </c>
      <c r="B7" s="22">
        <v>71</v>
      </c>
      <c r="C7" s="22">
        <v>39</v>
      </c>
      <c r="D7" s="22">
        <v>3</v>
      </c>
      <c r="E7" s="22">
        <v>113</v>
      </c>
    </row>
    <row r="8" spans="1:5" x14ac:dyDescent="0.35">
      <c r="A8" s="18" t="s">
        <v>8375</v>
      </c>
      <c r="B8" s="22">
        <v>56</v>
      </c>
      <c r="C8" s="22">
        <v>33</v>
      </c>
      <c r="D8" s="22">
        <v>3</v>
      </c>
      <c r="E8" s="22">
        <v>92</v>
      </c>
    </row>
    <row r="9" spans="1:5" x14ac:dyDescent="0.35">
      <c r="A9" s="18" t="s">
        <v>8376</v>
      </c>
      <c r="B9" s="22">
        <v>71</v>
      </c>
      <c r="C9" s="22">
        <v>40</v>
      </c>
      <c r="D9" s="22">
        <v>2</v>
      </c>
      <c r="E9" s="22">
        <v>113</v>
      </c>
    </row>
    <row r="10" spans="1:5" x14ac:dyDescent="0.35">
      <c r="A10" s="18" t="s">
        <v>8367</v>
      </c>
      <c r="B10" s="22">
        <v>111</v>
      </c>
      <c r="C10" s="22">
        <v>52</v>
      </c>
      <c r="D10" s="22">
        <v>3</v>
      </c>
      <c r="E10" s="22">
        <v>166</v>
      </c>
    </row>
    <row r="11" spans="1:5" x14ac:dyDescent="0.35">
      <c r="A11" s="18" t="s">
        <v>8377</v>
      </c>
      <c r="B11" s="22">
        <v>100</v>
      </c>
      <c r="C11" s="22">
        <v>49</v>
      </c>
      <c r="D11" s="22">
        <v>4</v>
      </c>
      <c r="E11" s="22">
        <v>153</v>
      </c>
    </row>
    <row r="12" spans="1:5" x14ac:dyDescent="0.35">
      <c r="A12" s="18" t="s">
        <v>8368</v>
      </c>
      <c r="B12" s="22">
        <v>87</v>
      </c>
      <c r="C12" s="22">
        <v>50</v>
      </c>
      <c r="D12" s="22">
        <v>1</v>
      </c>
      <c r="E12" s="22">
        <v>138</v>
      </c>
    </row>
    <row r="13" spans="1:5" x14ac:dyDescent="0.35">
      <c r="A13" s="18" t="s">
        <v>8369</v>
      </c>
      <c r="B13" s="22">
        <v>72</v>
      </c>
      <c r="C13" s="22">
        <v>47</v>
      </c>
      <c r="D13" s="22">
        <v>4</v>
      </c>
      <c r="E13" s="22">
        <v>123</v>
      </c>
    </row>
    <row r="14" spans="1:5" x14ac:dyDescent="0.35">
      <c r="A14" s="18" t="s">
        <v>8370</v>
      </c>
      <c r="B14" s="22">
        <v>59</v>
      </c>
      <c r="C14" s="22">
        <v>34</v>
      </c>
      <c r="D14" s="22">
        <v>4</v>
      </c>
      <c r="E14" s="22">
        <v>97</v>
      </c>
    </row>
    <row r="15" spans="1:5" x14ac:dyDescent="0.35">
      <c r="A15" s="18" t="s">
        <v>8371</v>
      </c>
      <c r="B15" s="22">
        <v>65</v>
      </c>
      <c r="C15" s="22">
        <v>50</v>
      </c>
      <c r="D15" s="22"/>
      <c r="E15" s="22">
        <v>115</v>
      </c>
    </row>
    <row r="16" spans="1:5" x14ac:dyDescent="0.35">
      <c r="A16" s="18" t="s">
        <v>8372</v>
      </c>
      <c r="B16" s="22">
        <v>54</v>
      </c>
      <c r="C16" s="22">
        <v>31</v>
      </c>
      <c r="D16" s="22">
        <v>3</v>
      </c>
      <c r="E16" s="22">
        <v>88</v>
      </c>
    </row>
    <row r="17" spans="1:5" x14ac:dyDescent="0.35">
      <c r="A17" s="18" t="s">
        <v>8378</v>
      </c>
      <c r="B17" s="22">
        <v>37</v>
      </c>
      <c r="C17" s="22">
        <v>35</v>
      </c>
      <c r="D17" s="22">
        <v>3</v>
      </c>
      <c r="E17" s="22">
        <v>75</v>
      </c>
    </row>
    <row r="18" spans="1:5" x14ac:dyDescent="0.35">
      <c r="A18" s="18" t="s">
        <v>8361</v>
      </c>
      <c r="B18" s="22">
        <v>839</v>
      </c>
      <c r="C18" s="22">
        <v>493</v>
      </c>
      <c r="D18" s="22">
        <v>37</v>
      </c>
      <c r="E18" s="2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FC6E7-0374-4528-87C8-C8FE8A231CB5}">
  <dimension ref="A1:H32"/>
  <sheetViews>
    <sheetView workbookViewId="0">
      <selection activeCell="J16" sqref="J16"/>
    </sheetView>
  </sheetViews>
  <sheetFormatPr defaultRowHeight="14.5" x14ac:dyDescent="0.35"/>
  <cols>
    <col min="1" max="1" width="18.54296875" bestFit="1" customWidth="1"/>
    <col min="2" max="2" width="16.6328125" style="10" bestFit="1" customWidth="1"/>
    <col min="3" max="3" width="14" style="10" customWidth="1"/>
    <col min="4" max="4" width="16.453125" style="10" customWidth="1"/>
    <col min="5" max="5" width="12.36328125" style="10" customWidth="1"/>
    <col min="6" max="6" width="19.08984375" style="10" bestFit="1" customWidth="1"/>
    <col min="7" max="7" width="15.453125" style="10" bestFit="1" customWidth="1"/>
    <col min="8" max="8" width="18.1796875" style="10" bestFit="1" customWidth="1"/>
  </cols>
  <sheetData>
    <row r="1" spans="1:8" s="10" customFormat="1" x14ac:dyDescent="0.35">
      <c r="A1" s="10" t="s">
        <v>8398</v>
      </c>
      <c r="B1" s="10" t="s">
        <v>8399</v>
      </c>
      <c r="C1" s="10" t="s">
        <v>8400</v>
      </c>
      <c r="D1" s="10" t="s">
        <v>8401</v>
      </c>
      <c r="E1" s="10" t="s">
        <v>8402</v>
      </c>
      <c r="F1" s="10" t="s">
        <v>8403</v>
      </c>
      <c r="G1" s="10" t="s">
        <v>8404</v>
      </c>
      <c r="H1" s="10" t="s">
        <v>8405</v>
      </c>
    </row>
    <row r="2" spans="1:8" x14ac:dyDescent="0.35">
      <c r="A2" t="s">
        <v>8406</v>
      </c>
      <c r="B2" s="10">
        <f>COUNTIFS(Kickstarter!F:F,"successful",Kickstarter!R:R, "plays", Kickstarter!D:D, "&lt;1000")</f>
        <v>141</v>
      </c>
      <c r="C2" s="10">
        <f>COUNTIFS(Kickstarter!F:F,"failed", Kickstarter!D:D,"&lt;1000", Kickstarter!R:R, "plays")</f>
        <v>45</v>
      </c>
      <c r="D2" s="10">
        <f>COUNTIFS(Kickstarter!F:F,"canceled", Kickstarter!D:D,"&lt;1000", Kickstarter!R:R, "plays")</f>
        <v>0</v>
      </c>
      <c r="E2" s="10">
        <f>SUM(B2:D2)</f>
        <v>186</v>
      </c>
      <c r="F2" s="10">
        <f t="shared" ref="F2:F13" si="0">ROUND(B2/E2*100, 0)</f>
        <v>76</v>
      </c>
      <c r="G2" s="10">
        <f t="shared" ref="G2:G13" si="1">ROUND(C2/E2*100,0)</f>
        <v>24</v>
      </c>
      <c r="H2" s="10">
        <v>0</v>
      </c>
    </row>
    <row r="3" spans="1:8" x14ac:dyDescent="0.35">
      <c r="A3" t="s">
        <v>8407</v>
      </c>
      <c r="B3" s="10">
        <f>COUNTIFS(Kickstarter!F:F,"successful", Kickstarter!D:D,"&gt;=1000", Kickstarter!D:D,"&lt;=4999", Kickstarter!R:R, "plays")</f>
        <v>388</v>
      </c>
      <c r="C3" s="10">
        <f>COUNTIFS(Kickstarter!F:F,"failed", Kickstarter!D:D,"&gt;=1000", Kickstarter!D:D, "&lt;=4999", Kickstarter!R:R, "plays")</f>
        <v>146</v>
      </c>
      <c r="D3" s="10">
        <f>COUNTIFS(Kickstarter!F:F,"canceled", Kickstarter!D:D,"&gt;=1000", Kickstarter!D:D,"&lt;=4999", Kickstarter!R:R, "plays")</f>
        <v>0</v>
      </c>
      <c r="E3" s="10">
        <f t="shared" ref="E3:E13" si="2">SUM(B3:D3)</f>
        <v>534</v>
      </c>
      <c r="F3" s="10">
        <f t="shared" si="0"/>
        <v>73</v>
      </c>
      <c r="G3" s="10">
        <f t="shared" si="1"/>
        <v>27</v>
      </c>
      <c r="H3" s="10">
        <f t="shared" ref="H3:H13" si="3">ROUND(D3/E3*100, 0)</f>
        <v>0</v>
      </c>
    </row>
    <row r="4" spans="1:8" x14ac:dyDescent="0.35">
      <c r="A4" t="s">
        <v>8408</v>
      </c>
      <c r="B4" s="10">
        <f>COUNTIFS(Kickstarter!F:F,"successful", Kickstarter!D:D,"&gt;=5000", Kickstarter!D:D,"&lt;=9999", Kickstarter!R:R, "plays")</f>
        <v>93</v>
      </c>
      <c r="C4" s="10">
        <f>COUNTIFS(Kickstarter!F:F,"failed", Kickstarter!D:D,"&gt;=5000", Kickstarter!D:D, "&lt;=9999", Kickstarter!R:R, "plays")</f>
        <v>76</v>
      </c>
      <c r="D4" s="10">
        <f>COUNTIFS(Kickstarter!F:F,"canceled", Kickstarter!D:D,"&gt;=5000", Kickstarter!D:D,"&lt;=9999", Kickstarter!R:R, "plays")</f>
        <v>0</v>
      </c>
      <c r="E4" s="10">
        <f t="shared" si="2"/>
        <v>169</v>
      </c>
      <c r="F4" s="10">
        <f t="shared" si="0"/>
        <v>55</v>
      </c>
      <c r="G4" s="10">
        <f t="shared" si="1"/>
        <v>45</v>
      </c>
      <c r="H4" s="10">
        <f t="shared" si="3"/>
        <v>0</v>
      </c>
    </row>
    <row r="5" spans="1:8" x14ac:dyDescent="0.35">
      <c r="A5" t="s">
        <v>8409</v>
      </c>
      <c r="B5" s="10">
        <f>COUNTIFS(Kickstarter!F:F,"successful", Kickstarter!D:D,"&gt;=10000", Kickstarter!D:D,"&lt;=14999", Kickstarter!R:R, "plays")</f>
        <v>39</v>
      </c>
      <c r="C5" s="10">
        <f>COUNTIFS(Kickstarter!F:F,"failed", Kickstarter!D:D,"&gt;=10000", Kickstarter!D:D, "&lt;=14999",  Kickstarter!R:R, "plays")</f>
        <v>33</v>
      </c>
      <c r="D5" s="10">
        <f>COUNTIFS(Kickstarter!F:F,"canceled", Kickstarter!D:D,"&gt;=10000", Kickstarter!D:D,"&lt;=14999",  Kickstarter!R:R, "plays")</f>
        <v>0</v>
      </c>
      <c r="E5" s="10">
        <f t="shared" si="2"/>
        <v>72</v>
      </c>
      <c r="F5" s="10">
        <f t="shared" si="0"/>
        <v>54</v>
      </c>
      <c r="G5" s="10">
        <f t="shared" si="1"/>
        <v>46</v>
      </c>
      <c r="H5" s="10">
        <f t="shared" si="3"/>
        <v>0</v>
      </c>
    </row>
    <row r="6" spans="1:8" x14ac:dyDescent="0.35">
      <c r="A6" t="s">
        <v>8410</v>
      </c>
      <c r="B6" s="10">
        <f>COUNTIFS(Kickstarter!F:F,"successful", Kickstarter!D:D,"&gt;=15000", Kickstarter!D:D,"&lt;=19999", Kickstarter!R:R, "plays")</f>
        <v>12</v>
      </c>
      <c r="C6" s="10">
        <f>COUNTIFS(Kickstarter!F:F,"failed", Kickstarter!D:D,"&gt;=15000", Kickstarter!D:D, "&lt;=19999",  Kickstarter!R:R, "plays")</f>
        <v>12</v>
      </c>
      <c r="D6" s="10">
        <f>COUNTIFS(Kickstarter!F:F,"canceled", Kickstarter!D:D,"&gt;=15000", Kickstarter!D:D,"&lt;=19999",  Kickstarter!R:R, "plays")</f>
        <v>0</v>
      </c>
      <c r="E6" s="10">
        <f t="shared" si="2"/>
        <v>24</v>
      </c>
      <c r="F6" s="10">
        <f t="shared" si="0"/>
        <v>50</v>
      </c>
      <c r="G6" s="10">
        <f t="shared" si="1"/>
        <v>50</v>
      </c>
      <c r="H6" s="10">
        <f t="shared" si="3"/>
        <v>0</v>
      </c>
    </row>
    <row r="7" spans="1:8" x14ac:dyDescent="0.35">
      <c r="A7" t="s">
        <v>8411</v>
      </c>
      <c r="B7" s="10">
        <f>COUNTIFS(Kickstarter!F:F,"successful", Kickstarter!D:D,"&gt;=20000", Kickstarter!D:D,"&lt;=24999", Kickstarter!R:R, "plays")</f>
        <v>9</v>
      </c>
      <c r="C7" s="10">
        <f>COUNTIFS(Kickstarter!F:F,"failed", Kickstarter!D:D,"&gt;=20000", Kickstarter!D:D, "&lt;=24999",  Kickstarter!R:R, "plays")</f>
        <v>11</v>
      </c>
      <c r="D7" s="10">
        <f>COUNTIFS(Kickstarter!F:F,"canceled", Kickstarter!D:D,"&gt;=20000", Kickstarter!D:D,"&lt;=24999",  Kickstarter!R:R, "plays")</f>
        <v>0</v>
      </c>
      <c r="E7" s="10">
        <f t="shared" si="2"/>
        <v>20</v>
      </c>
      <c r="F7" s="10">
        <f t="shared" si="0"/>
        <v>45</v>
      </c>
      <c r="G7" s="10">
        <f t="shared" si="1"/>
        <v>55</v>
      </c>
      <c r="H7" s="10">
        <f t="shared" si="3"/>
        <v>0</v>
      </c>
    </row>
    <row r="8" spans="1:8" x14ac:dyDescent="0.35">
      <c r="A8" t="s">
        <v>8412</v>
      </c>
      <c r="B8" s="10">
        <f>COUNTIFS(Kickstarter!F:F,"successful", Kickstarter!D:D,"&gt;=25000", Kickstarter!D:D,"&lt;=29999",  Kickstarter!R:R, "plays")</f>
        <v>1</v>
      </c>
      <c r="C8" s="10">
        <f>COUNTIFS(Kickstarter!F:F,"failed", Kickstarter!D:D,"&gt;=25000", Kickstarter!D:D, "&lt;=29999",  Kickstarter!R:R, "plays")</f>
        <v>4</v>
      </c>
      <c r="D8" s="10">
        <f>COUNTIFS(Kickstarter!F:F,"canceled", Kickstarter!D:D,"&gt;=25000", Kickstarter!D:D,"&lt;=29999",  Kickstarter!R:R, "plays")</f>
        <v>0</v>
      </c>
      <c r="E8" s="10">
        <f t="shared" si="2"/>
        <v>5</v>
      </c>
      <c r="F8" s="10">
        <f t="shared" si="0"/>
        <v>20</v>
      </c>
      <c r="G8" s="10">
        <f t="shared" si="1"/>
        <v>80</v>
      </c>
      <c r="H8" s="10">
        <f t="shared" si="3"/>
        <v>0</v>
      </c>
    </row>
    <row r="9" spans="1:8" x14ac:dyDescent="0.35">
      <c r="A9" t="s">
        <v>8413</v>
      </c>
      <c r="B9" s="10">
        <f>COUNTIFS(Kickstarter!F:F,"successful", Kickstarter!D:D,"&gt;=30000", Kickstarter!D:D,"&lt;=34999",  Kickstarter!R:R, "plays")</f>
        <v>3</v>
      </c>
      <c r="C9" s="10">
        <f>COUNTIFS(Kickstarter!F:F,"failed", Kickstarter!D:D,"&gt;=30000", Kickstarter!D:D, "&lt;=34999",  Kickstarter!R:R, "plays")</f>
        <v>8</v>
      </c>
      <c r="D9" s="10">
        <f>COUNTIFS(Kickstarter!F:F,"canceled", Kickstarter!D:D,"&gt;=30000", Kickstarter!D:D,"&lt;=34999",  Kickstarter!R:R, "plays")</f>
        <v>0</v>
      </c>
      <c r="E9" s="10">
        <f t="shared" si="2"/>
        <v>11</v>
      </c>
      <c r="F9" s="10">
        <f t="shared" si="0"/>
        <v>27</v>
      </c>
      <c r="G9" s="10">
        <f t="shared" si="1"/>
        <v>73</v>
      </c>
      <c r="H9" s="10">
        <f t="shared" si="3"/>
        <v>0</v>
      </c>
    </row>
    <row r="10" spans="1:8" x14ac:dyDescent="0.35">
      <c r="A10" t="s">
        <v>8414</v>
      </c>
      <c r="B10" s="10">
        <f>COUNTIFS(Kickstarter!F:F,"successful", Kickstarter!D:D,"&gt;=35000", Kickstarter!D:D,"&lt;=39999",  Kickstarter!R:R, "plays")</f>
        <v>4</v>
      </c>
      <c r="C10" s="10">
        <f>COUNTIFS(Kickstarter!F:F,"failed", Kickstarter!D:D,"&gt;=35000", Kickstarter!D:D, "&lt;=39999",  Kickstarter!R:R, "plays")</f>
        <v>2</v>
      </c>
      <c r="D10" s="10">
        <f>COUNTIFS(Kickstarter!F:F,"canceled", Kickstarter!D:D,"&gt;=35000", Kickstarter!D:D,"&lt;=39999",  Kickstarter!R:R, "plays")</f>
        <v>0</v>
      </c>
      <c r="E10" s="10">
        <f t="shared" si="2"/>
        <v>6</v>
      </c>
      <c r="F10" s="10">
        <f t="shared" si="0"/>
        <v>67</v>
      </c>
      <c r="G10" s="10">
        <f t="shared" si="1"/>
        <v>33</v>
      </c>
      <c r="H10" s="10">
        <f t="shared" si="3"/>
        <v>0</v>
      </c>
    </row>
    <row r="11" spans="1:8" x14ac:dyDescent="0.35">
      <c r="A11" t="s">
        <v>8415</v>
      </c>
      <c r="B11" s="10">
        <f>COUNTIFS(Kickstarter!F:F,"successful", Kickstarter!D:D,"&gt;=40000", Kickstarter!D:D,"&lt;=44999",  Kickstarter!R:R, "plays")</f>
        <v>2</v>
      </c>
      <c r="C11" s="10">
        <f>COUNTIFS(Kickstarter!F:F,"failed", Kickstarter!D:D,"&gt;=40000", Kickstarter!D:D, "&lt;=44999",  Kickstarter!R:R, "plays")</f>
        <v>1</v>
      </c>
      <c r="D11" s="10">
        <f>COUNTIFS(Kickstarter!F:F,"canceled", Kickstarter!D:D,"&gt;=40000", Kickstarter!D:D,"&lt;=44999",  Kickstarter!R:R, "plays")</f>
        <v>0</v>
      </c>
      <c r="E11" s="10">
        <f t="shared" si="2"/>
        <v>3</v>
      </c>
      <c r="F11" s="10">
        <f t="shared" si="0"/>
        <v>67</v>
      </c>
      <c r="G11" s="10">
        <f t="shared" si="1"/>
        <v>33</v>
      </c>
      <c r="H11" s="10">
        <f t="shared" si="3"/>
        <v>0</v>
      </c>
    </row>
    <row r="12" spans="1:8" x14ac:dyDescent="0.35">
      <c r="A12" t="s">
        <v>8416</v>
      </c>
      <c r="B12" s="10">
        <f>COUNTIFS(Kickstarter!F:F,"successful", Kickstarter!D:D,"&gt;=45000", Kickstarter!D:D,"&lt;=49999",  Kickstarter!R:R, "plays")</f>
        <v>0</v>
      </c>
      <c r="C12" s="10">
        <f>COUNTIFS(Kickstarter!F:F,"failed", Kickstarter!D:D,"&gt;=45000", Kickstarter!D:D, "&lt;=49999",  Kickstarter!R:R, "plays")</f>
        <v>1</v>
      </c>
      <c r="D12" s="10">
        <f>COUNTIFS(Kickstarter!F:F,"canceled", Kickstarter!D:D,"&gt;=45000", Kickstarter!D:D,"&lt;=49999",  Kickstarter!R:R, "plays")</f>
        <v>0</v>
      </c>
      <c r="E12" s="10">
        <f t="shared" si="2"/>
        <v>1</v>
      </c>
      <c r="F12" s="10">
        <f t="shared" si="0"/>
        <v>0</v>
      </c>
      <c r="G12" s="10">
        <f t="shared" si="1"/>
        <v>100</v>
      </c>
      <c r="H12" s="10">
        <f t="shared" si="3"/>
        <v>0</v>
      </c>
    </row>
    <row r="13" spans="1:8" x14ac:dyDescent="0.35">
      <c r="A13" t="s">
        <v>8417</v>
      </c>
      <c r="B13" s="10">
        <f>COUNTIFS(Kickstarter!F:F,"successful", Kickstarter!D:D,"&gt;=50000",  Kickstarter!R:R, "plays")</f>
        <v>2</v>
      </c>
      <c r="C13" s="10">
        <f>COUNTIFS(Kickstarter!F:F,"failed", Kickstarter!D:D,"&gt;=50000",  Kickstarter!R:R, "plays")</f>
        <v>14</v>
      </c>
      <c r="D13" s="10">
        <f>COUNTIFS(Kickstarter!F:F,"canceled", Kickstarter!D:D,"&gt;=50000",  Kickstarter!R:R, "plays")</f>
        <v>0</v>
      </c>
      <c r="E13" s="10">
        <f t="shared" si="2"/>
        <v>16</v>
      </c>
      <c r="F13" s="10">
        <f t="shared" si="0"/>
        <v>13</v>
      </c>
      <c r="G13" s="10">
        <f t="shared" si="1"/>
        <v>88</v>
      </c>
      <c r="H13" s="10">
        <f t="shared" si="3"/>
        <v>0</v>
      </c>
    </row>
    <row r="15" spans="1:8" ht="29" x14ac:dyDescent="0.35">
      <c r="A15" s="3" t="s">
        <v>8419</v>
      </c>
      <c r="B15" s="10">
        <f>SUM(B2:B13)</f>
        <v>694</v>
      </c>
      <c r="C15" s="10">
        <f>SUM(C2:C13)</f>
        <v>353</v>
      </c>
      <c r="D15" s="10">
        <f>SUM(D2:D13)</f>
        <v>0</v>
      </c>
    </row>
    <row r="16" spans="1:8" ht="29" x14ac:dyDescent="0.35">
      <c r="A16" s="3" t="s">
        <v>8420</v>
      </c>
      <c r="B16" s="10">
        <f>COUNTIFS(Kickstarter!F:F,"successful",  Kickstarter!R:R, "plays")</f>
        <v>694</v>
      </c>
      <c r="C16" s="10">
        <f>COUNTIFS(Kickstarter!F:F,"failed", Kickstarter!R:R, "plays")</f>
        <v>353</v>
      </c>
      <c r="D16" s="10">
        <f>COUNTIFS(Kickstarter!F:F,"canceled", Kickstarter!R:R, "plays")</f>
        <v>0</v>
      </c>
    </row>
    <row r="20" spans="1:8" x14ac:dyDescent="0.35">
      <c r="B20" s="23" t="s">
        <v>8418</v>
      </c>
    </row>
    <row r="22" spans="1:8" x14ac:dyDescent="0.35">
      <c r="A22" s="10"/>
      <c r="F22"/>
      <c r="G22"/>
      <c r="H22"/>
    </row>
    <row r="23" spans="1:8" x14ac:dyDescent="0.35">
      <c r="A23" s="10"/>
      <c r="F23"/>
      <c r="G23"/>
      <c r="H23"/>
    </row>
    <row r="24" spans="1:8" x14ac:dyDescent="0.35">
      <c r="A24" s="10"/>
      <c r="F24"/>
      <c r="G24"/>
      <c r="H24"/>
    </row>
    <row r="25" spans="1:8" x14ac:dyDescent="0.35">
      <c r="A25" s="10"/>
      <c r="F25"/>
      <c r="G25"/>
      <c r="H25"/>
    </row>
    <row r="26" spans="1:8" x14ac:dyDescent="0.35">
      <c r="A26" s="10"/>
      <c r="F26"/>
      <c r="G26"/>
      <c r="H26"/>
    </row>
    <row r="27" spans="1:8" x14ac:dyDescent="0.35">
      <c r="A27" s="10"/>
      <c r="F27"/>
      <c r="G27"/>
      <c r="H27"/>
    </row>
    <row r="28" spans="1:8" x14ac:dyDescent="0.35">
      <c r="A28" s="10"/>
      <c r="F28"/>
      <c r="G28"/>
      <c r="H28"/>
    </row>
    <row r="29" spans="1:8" x14ac:dyDescent="0.35">
      <c r="A29" s="10"/>
      <c r="F29"/>
      <c r="G29"/>
      <c r="H29"/>
    </row>
    <row r="30" spans="1:8" x14ac:dyDescent="0.35">
      <c r="A30" s="10"/>
      <c r="F30"/>
      <c r="G30"/>
      <c r="H30"/>
    </row>
    <row r="31" spans="1:8" x14ac:dyDescent="0.35">
      <c r="A31" s="10"/>
      <c r="F31"/>
      <c r="G31"/>
      <c r="H31"/>
    </row>
    <row r="32" spans="1:8" x14ac:dyDescent="0.35">
      <c r="A32" s="10"/>
      <c r="F32"/>
      <c r="G32"/>
      <c r="H3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457C7-30CE-4DA8-A1A5-4CCD963187BF}">
  <dimension ref="A1:F18"/>
  <sheetViews>
    <sheetView tabSelected="1" workbookViewId="0">
      <selection activeCell="E10" sqref="E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8359</v>
      </c>
      <c r="B1" t="s">
        <v>8315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8362</v>
      </c>
    </row>
    <row r="5" spans="1:6" x14ac:dyDescent="0.3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8370C-DD82-40B0-BB1F-F4BFB3E294EF}">
  <dimension ref="A1:F6"/>
  <sheetViews>
    <sheetView zoomScale="109" zoomScaleNormal="115" workbookViewId="0">
      <selection activeCell="E3" sqref="E3"/>
    </sheetView>
  </sheetViews>
  <sheetFormatPr defaultRowHeight="14.5" x14ac:dyDescent="0.35"/>
  <cols>
    <col min="1" max="1" width="31.08984375" bestFit="1" customWidth="1"/>
    <col min="2" max="2" width="45.54296875" style="3" customWidth="1"/>
    <col min="3" max="4" width="8.7265625" style="10"/>
    <col min="5" max="5" width="14.7265625" style="10" bestFit="1" customWidth="1"/>
    <col min="6" max="6" width="12.90625" style="10" bestFit="1" customWidth="1"/>
  </cols>
  <sheetData>
    <row r="1" spans="1:6" x14ac:dyDescent="0.35">
      <c r="A1" t="s">
        <v>8380</v>
      </c>
      <c r="B1" s="3" t="s">
        <v>4110</v>
      </c>
      <c r="C1" s="10" t="s">
        <v>8216</v>
      </c>
      <c r="D1" s="10" t="s">
        <v>8217</v>
      </c>
      <c r="E1" s="10" t="s">
        <v>8381</v>
      </c>
      <c r="F1" s="10" t="s">
        <v>8382</v>
      </c>
    </row>
    <row r="2" spans="1:6" ht="43.5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 Kickstarter!B:P, 15, FALSE )</f>
        <v>51.79</v>
      </c>
      <c r="F2" s="10">
        <f>VLOOKUP(A2, Kickstarter!B:P, 11, FALSE)</f>
        <v>39</v>
      </c>
    </row>
    <row r="3" spans="1:6" x14ac:dyDescent="0.35">
      <c r="A3" t="s">
        <v>3616</v>
      </c>
      <c r="B3" s="3" t="str">
        <f>VLOOKUP(A3, Kickstarter!B:C,2,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 Kickstarter!B:P, 15, FALSE )</f>
        <v>36.07</v>
      </c>
      <c r="F3" s="10">
        <f>VLOOKUP(A3, Kickstarter!B:P,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0">
        <f>VLOOKUP(A4, Kickstarter!B:P, 15, FALSE )</f>
        <v>33.03</v>
      </c>
      <c r="F4" s="10">
        <f>VLOOKUP(A4, Kickstarter!B:P,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 Kickstarter!B:P, 15, FALSE )</f>
        <v>44.92</v>
      </c>
      <c r="F5" s="10">
        <f>VLOOKUP(A5, Kickstarter!B:P, 11, FALSE)</f>
        <v>26</v>
      </c>
    </row>
    <row r="6" spans="1:6" ht="43.5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 Kickstarter!B:P, 15, FALSE )</f>
        <v>36.61</v>
      </c>
      <c r="F6" s="10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8FE5B-D17C-4FCB-94E1-967DF4019618}">
  <dimension ref="A1:E16"/>
  <sheetViews>
    <sheetView workbookViewId="0">
      <selection activeCell="B2" sqref="B2"/>
    </sheetView>
  </sheetViews>
  <sheetFormatPr defaultRowHeight="14.5" x14ac:dyDescent="0.35"/>
  <cols>
    <col min="1" max="1" width="25.26953125" bestFit="1" customWidth="1"/>
    <col min="2" max="2" width="13.7265625" style="10" customWidth="1"/>
    <col min="3" max="3" width="13.1796875" style="19" customWidth="1"/>
    <col min="4" max="4" width="11.08984375" style="10" bestFit="1" customWidth="1"/>
  </cols>
  <sheetData>
    <row r="1" spans="1:5" x14ac:dyDescent="0.35">
      <c r="B1" s="10" t="s">
        <v>8383</v>
      </c>
      <c r="C1" s="19" t="s">
        <v>8384</v>
      </c>
    </row>
    <row r="2" spans="1:5" x14ac:dyDescent="0.35">
      <c r="A2" t="s">
        <v>8385</v>
      </c>
      <c r="B2" s="20" t="e">
        <f>AVERAGE(#REF!)</f>
        <v>#REF!</v>
      </c>
      <c r="C2" s="20" t="e">
        <f>AVERAGE(#REF!)</f>
        <v>#REF!</v>
      </c>
    </row>
    <row r="3" spans="1:5" x14ac:dyDescent="0.35">
      <c r="A3" t="s">
        <v>8386</v>
      </c>
      <c r="B3" s="20" t="e">
        <f>MEDIAN(#REF!)</f>
        <v>#REF!</v>
      </c>
      <c r="C3" s="20" t="e">
        <f>MEDIAN(#REF!)</f>
        <v>#REF!</v>
      </c>
      <c r="E3" t="s">
        <v>8389</v>
      </c>
    </row>
    <row r="4" spans="1:5" x14ac:dyDescent="0.35">
      <c r="A4" t="s">
        <v>8390</v>
      </c>
      <c r="B4" s="20" t="e">
        <f>_xlfn.STDEV.P(#REF!)</f>
        <v>#REF!</v>
      </c>
      <c r="C4" s="20" t="e">
        <f>_xlfn.STDEV.P(#REF!)</f>
        <v>#REF!</v>
      </c>
    </row>
    <row r="5" spans="1:5" x14ac:dyDescent="0.35">
      <c r="A5" t="s">
        <v>8391</v>
      </c>
      <c r="B5" s="20" t="e">
        <f>_xlfn.QUARTILE.EXC(#REF!, 3)</f>
        <v>#REF!</v>
      </c>
      <c r="C5" s="20" t="e">
        <f>_xlfn.QUARTILE.EXC(#REF!, 3)</f>
        <v>#REF!</v>
      </c>
    </row>
    <row r="6" spans="1:5" x14ac:dyDescent="0.35">
      <c r="A6" t="s">
        <v>8392</v>
      </c>
      <c r="B6" s="20" t="e">
        <f>_xlfn.QUARTILE.EXC(#REF!,1)</f>
        <v>#REF!</v>
      </c>
      <c r="C6" s="20" t="e">
        <f>_xlfn.QUARTILE.EXC(#REF!, 1)</f>
        <v>#REF!</v>
      </c>
    </row>
    <row r="7" spans="1:5" x14ac:dyDescent="0.35">
      <c r="A7" t="s">
        <v>8393</v>
      </c>
      <c r="B7" s="20" t="e">
        <f>B5-B6</f>
        <v>#REF!</v>
      </c>
      <c r="C7" s="20" t="e">
        <f>C5-C6</f>
        <v>#REF!</v>
      </c>
    </row>
    <row r="8" spans="1:5" x14ac:dyDescent="0.35">
      <c r="B8" s="20"/>
      <c r="C8" s="20"/>
    </row>
    <row r="9" spans="1:5" x14ac:dyDescent="0.35">
      <c r="B9" s="20"/>
      <c r="C9" s="20"/>
    </row>
    <row r="10" spans="1:5" x14ac:dyDescent="0.35">
      <c r="B10" s="20"/>
      <c r="C10" s="20"/>
    </row>
    <row r="11" spans="1:5" x14ac:dyDescent="0.35">
      <c r="A11" t="s">
        <v>8387</v>
      </c>
      <c r="B11" s="20" t="e">
        <f>AVERAGE(#REF!)</f>
        <v>#REF!</v>
      </c>
      <c r="C11" s="20" t="e">
        <f>AVERAGE(#REF!)</f>
        <v>#REF!</v>
      </c>
    </row>
    <row r="12" spans="1:5" x14ac:dyDescent="0.35">
      <c r="A12" t="s">
        <v>8388</v>
      </c>
      <c r="B12" s="20" t="e">
        <f>MEDIAN(#REF!)</f>
        <v>#REF!</v>
      </c>
      <c r="C12" s="20" t="e">
        <f>AVERAGE(#REF!)</f>
        <v>#REF!</v>
      </c>
    </row>
    <row r="13" spans="1:5" x14ac:dyDescent="0.35">
      <c r="A13" t="s">
        <v>8394</v>
      </c>
      <c r="B13" s="20" t="e">
        <f>_xlfn.STDEV.P(#REF!)</f>
        <v>#REF!</v>
      </c>
      <c r="C13" s="20" t="e">
        <f>_xlfn.STDEV.P(#REF!)</f>
        <v>#REF!</v>
      </c>
    </row>
    <row r="14" spans="1:5" x14ac:dyDescent="0.35">
      <c r="A14" t="s">
        <v>8395</v>
      </c>
      <c r="B14" s="20" t="e">
        <f>_xlfn.QUARTILE.EXC(#REF!, 3)</f>
        <v>#REF!</v>
      </c>
      <c r="C14" s="20" t="e">
        <f>_xlfn.QUARTILE.EXC(#REF!, 3)</f>
        <v>#REF!</v>
      </c>
    </row>
    <row r="15" spans="1:5" x14ac:dyDescent="0.35">
      <c r="A15" t="s">
        <v>8396</v>
      </c>
      <c r="B15" s="20" t="e">
        <f>_xlfn.QUARTILE.EXC(#REF!, 1)</f>
        <v>#REF!</v>
      </c>
      <c r="C15" s="20" t="e">
        <f>_xlfn.QUARTILE.EXC(#REF!, 1)</f>
        <v>#REF!</v>
      </c>
    </row>
    <row r="16" spans="1:5" x14ac:dyDescent="0.35">
      <c r="A16" t="s">
        <v>8397</v>
      </c>
      <c r="B16" s="20" t="e">
        <f>B14-B15</f>
        <v>#REF!</v>
      </c>
      <c r="C16" s="20" t="e">
        <f>C14-C15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0BA54-3CB0-4F5B-A0BA-BF7A2CB79148}">
  <dimension ref="A1:F6"/>
  <sheetViews>
    <sheetView workbookViewId="0">
      <selection activeCell="A13" sqref="A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8362</v>
      </c>
    </row>
    <row r="4" spans="1:6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C6E11-FC5D-475C-BD93-EA5C31E35857}">
  <dimension ref="A1:E7"/>
  <sheetViews>
    <sheetView workbookViewId="0">
      <selection activeCell="M28" sqref="M2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8359</v>
      </c>
      <c r="B2" t="s">
        <v>8364</v>
      </c>
    </row>
    <row r="4" spans="1:5" x14ac:dyDescent="0.35">
      <c r="A4" s="13" t="s">
        <v>8363</v>
      </c>
      <c r="B4" s="13" t="s">
        <v>8362</v>
      </c>
    </row>
    <row r="5" spans="1:5" x14ac:dyDescent="0.3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 Based on Launch Date</vt:lpstr>
      <vt:lpstr>Edinburgh Research</vt:lpstr>
      <vt:lpstr>Descriptive Statistics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Neena</cp:lastModifiedBy>
  <dcterms:created xsi:type="dcterms:W3CDTF">2017-04-20T15:17:24Z</dcterms:created>
  <dcterms:modified xsi:type="dcterms:W3CDTF">2021-07-05T20:40:03Z</dcterms:modified>
</cp:coreProperties>
</file>