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ir\Google Drive\Github\DSE\Auxiliar\"/>
    </mc:Choice>
  </mc:AlternateContent>
  <xr:revisionPtr revIDLastSave="0" documentId="13_ncr:1_{D02484B6-06AA-458B-A8F8-DAB237B5D6B1}" xr6:coauthVersionLast="45" xr6:coauthVersionMax="45" xr10:uidLastSave="{00000000-0000-0000-0000-000000000000}"/>
  <bookViews>
    <workbookView xWindow="810" yWindow="-120" windowWidth="28110" windowHeight="16440" xr2:uid="{730A4099-3E0A-45B6-B210-EB71D3AC05CB}"/>
  </bookViews>
  <sheets>
    <sheet name="Hoja1" sheetId="1" r:id="rId1"/>
  </sheets>
  <definedNames>
    <definedName name="_xlnm._FilterDatabase" localSheetId="0" hidden="1">Hoja1!$A$2:$H$55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1" l="1"/>
  <c r="O17" i="1"/>
  <c r="O25" i="1"/>
  <c r="O33" i="1"/>
  <c r="O41" i="1"/>
  <c r="O49" i="1"/>
  <c r="O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3" i="1"/>
  <c r="M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K4" i="1"/>
  <c r="O4" i="1" s="1"/>
  <c r="K5" i="1"/>
  <c r="O5" i="1" s="1"/>
  <c r="K6" i="1"/>
  <c r="O6" i="1" s="1"/>
  <c r="K7" i="1"/>
  <c r="O7" i="1" s="1"/>
  <c r="K8" i="1"/>
  <c r="O8" i="1" s="1"/>
  <c r="K9" i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3" i="1"/>
  <c r="O3" i="1" s="1"/>
  <c r="L1" i="1"/>
  <c r="K1" i="1"/>
  <c r="I2" i="1"/>
  <c r="G10" i="1" s="1"/>
  <c r="H2" i="1"/>
  <c r="G41" i="1" l="1"/>
  <c r="G17" i="1"/>
  <c r="G40" i="1"/>
  <c r="G8" i="1"/>
  <c r="G15" i="1"/>
  <c r="G38" i="1"/>
  <c r="G6" i="1"/>
  <c r="G49" i="1"/>
  <c r="G3" i="1"/>
  <c r="G16" i="1"/>
  <c r="G47" i="1"/>
  <c r="G31" i="1"/>
  <c r="G54" i="1"/>
  <c r="G14" i="1"/>
  <c r="G53" i="1"/>
  <c r="G45" i="1"/>
  <c r="G37" i="1"/>
  <c r="G29" i="1"/>
  <c r="G21" i="1"/>
  <c r="G13" i="1"/>
  <c r="G5" i="1"/>
  <c r="G9" i="1"/>
  <c r="G32" i="1"/>
  <c r="G55" i="1"/>
  <c r="G23" i="1"/>
  <c r="G46" i="1"/>
  <c r="G22" i="1"/>
  <c r="G52" i="1"/>
  <c r="G44" i="1"/>
  <c r="G36" i="1"/>
  <c r="G28" i="1"/>
  <c r="G20" i="1"/>
  <c r="G12" i="1"/>
  <c r="G4" i="1"/>
  <c r="G33" i="1"/>
  <c r="G25" i="1"/>
  <c r="G48" i="1"/>
  <c r="G24" i="1"/>
  <c r="G39" i="1"/>
  <c r="G7" i="1"/>
  <c r="G30" i="1"/>
  <c r="G51" i="1"/>
  <c r="G43" i="1"/>
  <c r="G35" i="1"/>
  <c r="G27" i="1"/>
  <c r="G19" i="1"/>
  <c r="G11" i="1"/>
  <c r="G50" i="1"/>
  <c r="G42" i="1"/>
  <c r="G34" i="1"/>
  <c r="G26" i="1"/>
  <c r="G18" i="1"/>
</calcChain>
</file>

<file path=xl/sharedStrings.xml><?xml version="1.0" encoding="utf-8"?>
<sst xmlns="http://schemas.openxmlformats.org/spreadsheetml/2006/main" count="169" uniqueCount="76">
  <si>
    <t>FileMenu</t>
  </si>
  <si>
    <t>:</t>
  </si>
  <si>
    <t>[1×1 Menu]</t>
  </si>
  <si>
    <t>CleanMenu</t>
  </si>
  <si>
    <t>menu_loadxyz</t>
  </si>
  <si>
    <t>menu_loadddb</t>
  </si>
  <si>
    <t>menu_saveddbb</t>
  </si>
  <si>
    <t>ToolsMenu</t>
  </si>
  <si>
    <t>NormalspacingMenu</t>
  </si>
  <si>
    <t>PersistenceMenu</t>
  </si>
  <si>
    <t>HelpMenu</t>
  </si>
  <si>
    <t>AboutMenu</t>
  </si>
  <si>
    <t>Normals_Panel</t>
  </si>
  <si>
    <t>[1×1 Panel]</t>
  </si>
  <si>
    <t>pushbutton_2setupplanes</t>
  </si>
  <si>
    <t>[1×1 Button]</t>
  </si>
  <si>
    <t>knnEditFieldLabel</t>
  </si>
  <si>
    <t>[1×1 Label]</t>
  </si>
  <si>
    <t>box_nneighbours</t>
  </si>
  <si>
    <t>[1×1 EditField]</t>
  </si>
  <si>
    <t>toleranceEditFieldLabel</t>
  </si>
  <si>
    <t>box_tolerancia</t>
  </si>
  <si>
    <t>CoplanaritytestSwitchLabel</t>
  </si>
  <si>
    <t>CoplanaritytestSwitch</t>
  </si>
  <si>
    <t>[1×1 RockerSwitch]</t>
  </si>
  <si>
    <t>Plots_Panel</t>
  </si>
  <si>
    <t>pushbutton_plot3dpoints</t>
  </si>
  <si>
    <t>pushbutton_plotstereopoles</t>
  </si>
  <si>
    <t>pushbutton_plotstereopolesppal</t>
  </si>
  <si>
    <t>pushbutton_plotdensitypoles</t>
  </si>
  <si>
    <t>pushbutton_plot3dpointsppal</t>
  </si>
  <si>
    <t>ConsoleListBoxLabel</t>
  </si>
  <si>
    <t>listbox_log</t>
  </si>
  <si>
    <t>[1×1 ListBox]</t>
  </si>
  <si>
    <t>DensityandprincipalpolesextractionPanel</t>
  </si>
  <si>
    <t>pushbutton_3statanalysis</t>
  </si>
  <si>
    <t>BinslevelSpinnerLabel</t>
  </si>
  <si>
    <t>BinslevelSpinner</t>
  </si>
  <si>
    <t>[1×1 Spinner]</t>
  </si>
  <si>
    <t>MinangleEditFieldLabel</t>
  </si>
  <si>
    <t>MinangleEditField</t>
  </si>
  <si>
    <t>[1×1 NumericEditField]</t>
  </si>
  <si>
    <t>NmaxDSEditFieldLabel</t>
  </si>
  <si>
    <t>NmaxDSEditField</t>
  </si>
  <si>
    <t>pushbutton_31editppalpoles</t>
  </si>
  <si>
    <t>UITable_principalplanes</t>
  </si>
  <si>
    <t>[1×1 Table]</t>
  </si>
  <si>
    <t>Classifythe3DPCwithtthediscontinuitysetsPanel</t>
  </si>
  <si>
    <t>ConeEditFieldLabel</t>
  </si>
  <si>
    <t>ConeEditField</t>
  </si>
  <si>
    <t>Button_assign_ppalpoles</t>
  </si>
  <si>
    <t>SavefilesPanel</t>
  </si>
  <si>
    <t>Button_Save_database</t>
  </si>
  <si>
    <t>Button_Save_XYZJs</t>
  </si>
  <si>
    <t>Button_Save_results</t>
  </si>
  <si>
    <t>[1×1 StateButton]</t>
  </si>
  <si>
    <t>ClusteranalysisPanel</t>
  </si>
  <si>
    <t>UITable_clusters</t>
  </si>
  <si>
    <t>ksigmasEditFieldLabel</t>
  </si>
  <si>
    <t>ksigmasEditField</t>
  </si>
  <si>
    <t>FixnormalvectorCheckBox</t>
  </si>
  <si>
    <t>[1×1 CheckBox]</t>
  </si>
  <si>
    <t>Button_DBSCAN</t>
  </si>
  <si>
    <t>DBSCAN_edit</t>
  </si>
  <si>
    <t>Clusters_merge</t>
  </si>
  <si>
    <t>Clusters_restore</t>
  </si>
  <si>
    <t>Load</t>
  </si>
  <si>
    <t>Save</t>
  </si>
  <si>
    <t>Campo</t>
  </si>
  <si>
    <t>Tipo</t>
  </si>
  <si>
    <t>Valor</t>
  </si>
  <si>
    <t>S.interfaz.</t>
  </si>
  <si>
    <t>Items</t>
  </si>
  <si>
    <t>Data</t>
  </si>
  <si>
    <t>.Data</t>
  </si>
  <si>
    <t>Código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</si>
</sst>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2309-6D00-40DF-BB1B-E89A1003C631}">
  <sheetPr filterMode="1"/>
  <dimension ref="A1:O55"/>
  <sheetViews>
    <sheetView tabSelected="1" zoomScale="70" zoomScaleNormal="70" workbookViewId="0">
      <selection activeCell="O3" sqref="O3:O55"/>
    </sheetView>
  </sheetViews>
  <sheetFormatPr baseColWidth="10" defaultRowHeight="15" x14ac:dyDescent="0.25"/>
  <cols>
    <col min="1" max="1" width="44" customWidth="1"/>
    <col min="2" max="2" width="11.42578125" hidden="1" customWidth="1"/>
    <col min="3" max="3" width="21.5703125" customWidth="1"/>
    <col min="4" max="6" width="11.85546875" customWidth="1"/>
    <col min="7" max="7" width="16" hidden="1" customWidth="1"/>
    <col min="8" max="10" width="11.42578125" customWidth="1"/>
    <col min="11" max="11" width="22.42578125" customWidth="1"/>
  </cols>
  <sheetData>
    <row r="1" spans="1:15" x14ac:dyDescent="0.25">
      <c r="K1" t="str">
        <f>+".Enable"</f>
        <v>.Enable</v>
      </c>
      <c r="L1" t="str">
        <f>+".Value"</f>
        <v>.Value</v>
      </c>
      <c r="M1" t="str">
        <f>+".Items"</f>
        <v>.Items</v>
      </c>
      <c r="N1" t="s">
        <v>74</v>
      </c>
      <c r="O1" t="str">
        <f>";"</f>
        <v>;</v>
      </c>
    </row>
    <row r="2" spans="1:15" x14ac:dyDescent="0.25">
      <c r="A2" t="s">
        <v>68</v>
      </c>
      <c r="C2" t="s">
        <v>69</v>
      </c>
      <c r="D2" t="s">
        <v>70</v>
      </c>
      <c r="E2" t="s">
        <v>72</v>
      </c>
      <c r="F2" t="s">
        <v>73</v>
      </c>
      <c r="G2" t="s">
        <v>67</v>
      </c>
      <c r="H2" t="str">
        <f>"app."</f>
        <v>app.</v>
      </c>
      <c r="I2" t="str">
        <f>"app.gui."</f>
        <v>app.gui.</v>
      </c>
      <c r="J2" t="s">
        <v>66</v>
      </c>
      <c r="K2" t="s">
        <v>71</v>
      </c>
      <c r="O2" t="s">
        <v>75</v>
      </c>
    </row>
    <row r="3" spans="1:15" x14ac:dyDescent="0.25">
      <c r="A3" t="s">
        <v>0</v>
      </c>
      <c r="B3" t="s">
        <v>1</v>
      </c>
      <c r="C3" t="s">
        <v>2</v>
      </c>
      <c r="G3" t="str">
        <f>+$I$2&amp;A3&amp;"="&amp;$H$2&amp;A3&amp;";"</f>
        <v>app.gui.FileMenu=app.FileMenu;</v>
      </c>
      <c r="K3" t="str">
        <f>+$H$2&amp;A3&amp;$K$1&amp;"="&amp;$K$2&amp;A3&amp;$K$1</f>
        <v>app.FileMenu.Enable=S.interfaz.FileMenu.Enable</v>
      </c>
      <c r="L3" t="str">
        <f>+IF(D3=1,$H$2&amp;A3&amp;$L$1&amp;"="&amp;$K$2&amp;A3&amp;$L$1,"")</f>
        <v/>
      </c>
      <c r="M3" t="str">
        <f>+IF(E3=1,$H$2&amp;$A3&amp;$M$1&amp;"="&amp;$K$2&amp;$A3&amp;$M$1,"")</f>
        <v/>
      </c>
      <c r="N3" t="str">
        <f>+IF(F3=1,$H$2&amp;$A3&amp;$N$1&amp;"="&amp;$K$2&amp;$A3&amp;$N$1,"")</f>
        <v/>
      </c>
      <c r="O3" t="str">
        <f>+CONCATENATE(K3,$O$1,L3,$O$1,M3,$O$1,N3,$O$1)</f>
        <v>app.FileMenu.Enable=S.interfaz.FileMenu.Enable;;;;</v>
      </c>
    </row>
    <row r="4" spans="1:15" x14ac:dyDescent="0.25">
      <c r="A4" t="s">
        <v>3</v>
      </c>
      <c r="B4" t="s">
        <v>1</v>
      </c>
      <c r="C4" t="s">
        <v>2</v>
      </c>
      <c r="G4" t="str">
        <f>+$I$2&amp;A4&amp;"="&amp;$H$2&amp;A4&amp;";"</f>
        <v>app.gui.CleanMenu=app.CleanMenu;</v>
      </c>
      <c r="K4" t="str">
        <f>+$H$2&amp;A4&amp;$K$1&amp;"="&amp;$K$2&amp;A4&amp;$K$1</f>
        <v>app.CleanMenu.Enable=S.interfaz.CleanMenu.Enable</v>
      </c>
      <c r="L4" t="str">
        <f>+IF(D4=1,$H$2&amp;A4&amp;$L$1&amp;"="&amp;$K$2&amp;A4&amp;$L$1,"")</f>
        <v/>
      </c>
      <c r="M4" t="str">
        <f t="shared" ref="M4:M55" si="0">+IF(E4=1,$H$2&amp;$A4&amp;$M$1&amp;"="&amp;$K$2&amp;$A4&amp;$M$1,"")</f>
        <v/>
      </c>
      <c r="N4" t="str">
        <f t="shared" ref="N4:N55" si="1">+IF(F4=1,$H$2&amp;$A4&amp;$N$1&amp;"="&amp;$K$2&amp;$A4&amp;$N$1,"")</f>
        <v/>
      </c>
      <c r="O4" t="str">
        <f t="shared" ref="O4:O55" si="2">+CONCATENATE(K4,$O$1,L4,$O$1,M4,$O$1,N4,$O$1)</f>
        <v>app.CleanMenu.Enable=S.interfaz.CleanMenu.Enable;;;;</v>
      </c>
    </row>
    <row r="5" spans="1:15" x14ac:dyDescent="0.25">
      <c r="A5" t="s">
        <v>4</v>
      </c>
      <c r="B5" t="s">
        <v>1</v>
      </c>
      <c r="C5" t="s">
        <v>2</v>
      </c>
      <c r="G5" t="str">
        <f>+$I$2&amp;A5&amp;"="&amp;$H$2&amp;A5&amp;";"</f>
        <v>app.gui.menu_loadxyz=app.menu_loadxyz;</v>
      </c>
      <c r="K5" t="str">
        <f>+$H$2&amp;A5&amp;$K$1&amp;"="&amp;$K$2&amp;A5&amp;$K$1</f>
        <v>app.menu_loadxyz.Enable=S.interfaz.menu_loadxyz.Enable</v>
      </c>
      <c r="L5" t="str">
        <f>+IF(D5=1,$H$2&amp;A5&amp;$L$1&amp;"="&amp;$K$2&amp;A5&amp;$L$1,"")</f>
        <v/>
      </c>
      <c r="M5" t="str">
        <f t="shared" si="0"/>
        <v/>
      </c>
      <c r="N5" t="str">
        <f t="shared" si="1"/>
        <v/>
      </c>
      <c r="O5" t="str">
        <f t="shared" si="2"/>
        <v>app.menu_loadxyz.Enable=S.interfaz.menu_loadxyz.Enable;;;;</v>
      </c>
    </row>
    <row r="6" spans="1:15" x14ac:dyDescent="0.25">
      <c r="A6" t="s">
        <v>5</v>
      </c>
      <c r="B6" t="s">
        <v>1</v>
      </c>
      <c r="C6" t="s">
        <v>2</v>
      </c>
      <c r="G6" t="str">
        <f>+$I$2&amp;A6&amp;"="&amp;$H$2&amp;A6&amp;";"</f>
        <v>app.gui.menu_loadddb=app.menu_loadddb;</v>
      </c>
      <c r="K6" t="str">
        <f>+$H$2&amp;A6&amp;$K$1&amp;"="&amp;$K$2&amp;A6&amp;$K$1</f>
        <v>app.menu_loadddb.Enable=S.interfaz.menu_loadddb.Enable</v>
      </c>
      <c r="L6" t="str">
        <f>+IF(D6=1,$H$2&amp;A6&amp;$L$1&amp;"="&amp;$K$2&amp;A6&amp;$L$1,"")</f>
        <v/>
      </c>
      <c r="M6" t="str">
        <f t="shared" si="0"/>
        <v/>
      </c>
      <c r="N6" t="str">
        <f t="shared" si="1"/>
        <v/>
      </c>
      <c r="O6" t="str">
        <f t="shared" si="2"/>
        <v>app.menu_loadddb.Enable=S.interfaz.menu_loadddb.Enable;;;;</v>
      </c>
    </row>
    <row r="7" spans="1:15" x14ac:dyDescent="0.25">
      <c r="A7" t="s">
        <v>6</v>
      </c>
      <c r="B7" t="s">
        <v>1</v>
      </c>
      <c r="C7" t="s">
        <v>2</v>
      </c>
      <c r="G7" t="str">
        <f>+$I$2&amp;A7&amp;"="&amp;$H$2&amp;A7&amp;";"</f>
        <v>app.gui.menu_saveddbb=app.menu_saveddbb;</v>
      </c>
      <c r="K7" t="str">
        <f>+$H$2&amp;A7&amp;$K$1&amp;"="&amp;$K$2&amp;A7&amp;$K$1</f>
        <v>app.menu_saveddbb.Enable=S.interfaz.menu_saveddbb.Enable</v>
      </c>
      <c r="L7" t="str">
        <f>+IF(D7=1,$H$2&amp;A7&amp;$L$1&amp;"="&amp;$K$2&amp;A7&amp;$L$1,"")</f>
        <v/>
      </c>
      <c r="M7" t="str">
        <f t="shared" si="0"/>
        <v/>
      </c>
      <c r="N7" t="str">
        <f t="shared" si="1"/>
        <v/>
      </c>
      <c r="O7" t="str">
        <f t="shared" si="2"/>
        <v>app.menu_saveddbb.Enable=S.interfaz.menu_saveddbb.Enable;;;;</v>
      </c>
    </row>
    <row r="8" spans="1:15" x14ac:dyDescent="0.25">
      <c r="A8" t="s">
        <v>7</v>
      </c>
      <c r="B8" t="s">
        <v>1</v>
      </c>
      <c r="C8" t="s">
        <v>2</v>
      </c>
      <c r="G8" t="str">
        <f>+$I$2&amp;A8&amp;"="&amp;$H$2&amp;A8&amp;";"</f>
        <v>app.gui.ToolsMenu=app.ToolsMenu;</v>
      </c>
      <c r="K8" t="str">
        <f>+$H$2&amp;A8&amp;$K$1&amp;"="&amp;$K$2&amp;A8&amp;$K$1</f>
        <v>app.ToolsMenu.Enable=S.interfaz.ToolsMenu.Enable</v>
      </c>
      <c r="L8" t="str">
        <f>+IF(D8=1,$H$2&amp;A8&amp;$L$1&amp;"="&amp;$K$2&amp;A8&amp;$L$1,"")</f>
        <v/>
      </c>
      <c r="M8" t="str">
        <f t="shared" si="0"/>
        <v/>
      </c>
      <c r="N8" t="str">
        <f t="shared" si="1"/>
        <v/>
      </c>
      <c r="O8" t="str">
        <f t="shared" si="2"/>
        <v>app.ToolsMenu.Enable=S.interfaz.ToolsMenu.Enable;;;;</v>
      </c>
    </row>
    <row r="9" spans="1:15" x14ac:dyDescent="0.25">
      <c r="A9" t="s">
        <v>8</v>
      </c>
      <c r="B9" t="s">
        <v>1</v>
      </c>
      <c r="C9" t="s">
        <v>2</v>
      </c>
      <c r="G9" t="str">
        <f>+$I$2&amp;A9&amp;"="&amp;$H$2&amp;A9&amp;";"</f>
        <v>app.gui.NormalspacingMenu=app.NormalspacingMenu;</v>
      </c>
      <c r="K9" t="str">
        <f>+$H$2&amp;A9&amp;$K$1&amp;"="&amp;$K$2&amp;A9&amp;$K$1</f>
        <v>app.NormalspacingMenu.Enable=S.interfaz.NormalspacingMenu.Enable</v>
      </c>
      <c r="L9" t="str">
        <f>+IF(D9=1,$H$2&amp;A9&amp;$L$1&amp;"="&amp;$K$2&amp;A9&amp;$L$1,"")</f>
        <v/>
      </c>
      <c r="M9" t="str">
        <f t="shared" si="0"/>
        <v/>
      </c>
      <c r="N9" t="str">
        <f t="shared" si="1"/>
        <v/>
      </c>
      <c r="O9" t="str">
        <f t="shared" si="2"/>
        <v>app.NormalspacingMenu.Enable=S.interfaz.NormalspacingMenu.Enable;;;;</v>
      </c>
    </row>
    <row r="10" spans="1:15" x14ac:dyDescent="0.25">
      <c r="A10" t="s">
        <v>9</v>
      </c>
      <c r="B10" t="s">
        <v>1</v>
      </c>
      <c r="C10" t="s">
        <v>2</v>
      </c>
      <c r="G10" t="str">
        <f>+$I$2&amp;A10&amp;"="&amp;$H$2&amp;A10&amp;";"</f>
        <v>app.gui.PersistenceMenu=app.PersistenceMenu;</v>
      </c>
      <c r="K10" t="str">
        <f>+$H$2&amp;A10&amp;$K$1&amp;"="&amp;$K$2&amp;A10&amp;$K$1</f>
        <v>app.PersistenceMenu.Enable=S.interfaz.PersistenceMenu.Enable</v>
      </c>
      <c r="L10" t="str">
        <f>+IF(D10=1,$H$2&amp;A10&amp;$L$1&amp;"="&amp;$K$2&amp;A10&amp;$L$1,"")</f>
        <v/>
      </c>
      <c r="M10" t="str">
        <f t="shared" si="0"/>
        <v/>
      </c>
      <c r="N10" t="str">
        <f t="shared" si="1"/>
        <v/>
      </c>
      <c r="O10" t="str">
        <f t="shared" si="2"/>
        <v>app.PersistenceMenu.Enable=S.interfaz.PersistenceMenu.Enable;;;;</v>
      </c>
    </row>
    <row r="11" spans="1:15" x14ac:dyDescent="0.25">
      <c r="A11" t="s">
        <v>10</v>
      </c>
      <c r="B11" t="s">
        <v>1</v>
      </c>
      <c r="C11" t="s">
        <v>2</v>
      </c>
      <c r="G11" t="str">
        <f>+$I$2&amp;A11&amp;"="&amp;$H$2&amp;A11&amp;";"</f>
        <v>app.gui.HelpMenu=app.HelpMenu;</v>
      </c>
      <c r="K11" t="str">
        <f>+$H$2&amp;A11&amp;$K$1&amp;"="&amp;$K$2&amp;A11&amp;$K$1</f>
        <v>app.HelpMenu.Enable=S.interfaz.HelpMenu.Enable</v>
      </c>
      <c r="L11" t="str">
        <f>+IF(D11=1,$H$2&amp;A11&amp;$L$1&amp;"="&amp;$K$2&amp;A11&amp;$L$1,"")</f>
        <v/>
      </c>
      <c r="M11" t="str">
        <f t="shared" si="0"/>
        <v/>
      </c>
      <c r="N11" t="str">
        <f t="shared" si="1"/>
        <v/>
      </c>
      <c r="O11" t="str">
        <f t="shared" si="2"/>
        <v>app.HelpMenu.Enable=S.interfaz.HelpMenu.Enable;;;;</v>
      </c>
    </row>
    <row r="12" spans="1:15" x14ac:dyDescent="0.25">
      <c r="A12" t="s">
        <v>11</v>
      </c>
      <c r="B12" t="s">
        <v>1</v>
      </c>
      <c r="C12" t="s">
        <v>2</v>
      </c>
      <c r="G12" t="str">
        <f>+$I$2&amp;A12&amp;"="&amp;$H$2&amp;A12&amp;";"</f>
        <v>app.gui.AboutMenu=app.AboutMenu;</v>
      </c>
      <c r="K12" t="str">
        <f>+$H$2&amp;A12&amp;$K$1&amp;"="&amp;$K$2&amp;A12&amp;$K$1</f>
        <v>app.AboutMenu.Enable=S.interfaz.AboutMenu.Enable</v>
      </c>
      <c r="L12" t="str">
        <f>+IF(D12=1,$H$2&amp;A12&amp;$L$1&amp;"="&amp;$K$2&amp;A12&amp;$L$1,"")</f>
        <v/>
      </c>
      <c r="M12" t="str">
        <f t="shared" si="0"/>
        <v/>
      </c>
      <c r="N12" t="str">
        <f t="shared" si="1"/>
        <v/>
      </c>
      <c r="O12" t="str">
        <f t="shared" si="2"/>
        <v>app.AboutMenu.Enable=S.interfaz.AboutMenu.Enable;;;;</v>
      </c>
    </row>
    <row r="13" spans="1:15" hidden="1" x14ac:dyDescent="0.25">
      <c r="A13" t="s">
        <v>12</v>
      </c>
      <c r="B13" t="s">
        <v>1</v>
      </c>
      <c r="C13" t="s">
        <v>13</v>
      </c>
      <c r="G13" t="str">
        <f>+$I$2&amp;A13&amp;"="&amp;$H$2&amp;A13&amp;";"</f>
        <v>app.gui.Normals_Panel=app.Normals_Panel;</v>
      </c>
      <c r="K13" t="str">
        <f>+$H$2&amp;A13&amp;$K$1&amp;"="&amp;$K$2&amp;A13&amp;$K$1</f>
        <v>app.Normals_Panel.Enable=S.interfaz.Normals_Panel.Enable</v>
      </c>
      <c r="L13" t="str">
        <f>+IF(D13=1,$H$2&amp;A13&amp;$L$1&amp;"="&amp;$K$2&amp;A13&amp;$L$1,"")</f>
        <v/>
      </c>
      <c r="M13" t="str">
        <f t="shared" si="0"/>
        <v/>
      </c>
      <c r="N13" t="str">
        <f t="shared" si="1"/>
        <v/>
      </c>
      <c r="O13" t="str">
        <f t="shared" si="2"/>
        <v>app.Normals_Panel.Enable=S.interfaz.Normals_Panel.Enable;;;;</v>
      </c>
    </row>
    <row r="14" spans="1:15" x14ac:dyDescent="0.25">
      <c r="A14" t="s">
        <v>14</v>
      </c>
      <c r="B14" t="s">
        <v>1</v>
      </c>
      <c r="C14" t="s">
        <v>15</v>
      </c>
      <c r="G14" t="str">
        <f>+$I$2&amp;A14&amp;"="&amp;$H$2&amp;A14&amp;";"</f>
        <v>app.gui.pushbutton_2setupplanes=app.pushbutton_2setupplanes;</v>
      </c>
      <c r="K14" t="str">
        <f>+$H$2&amp;A14&amp;$K$1&amp;"="&amp;$K$2&amp;A14&amp;$K$1</f>
        <v>app.pushbutton_2setupplanes.Enable=S.interfaz.pushbutton_2setupplanes.Enable</v>
      </c>
      <c r="L14" t="str">
        <f>+IF(D14=1,$H$2&amp;A14&amp;$L$1&amp;"="&amp;$K$2&amp;A14&amp;$L$1,"")</f>
        <v/>
      </c>
      <c r="M14" t="str">
        <f t="shared" si="0"/>
        <v/>
      </c>
      <c r="N14" t="str">
        <f t="shared" si="1"/>
        <v/>
      </c>
      <c r="O14" t="str">
        <f t="shared" si="2"/>
        <v>app.pushbutton_2setupplanes.Enable=S.interfaz.pushbutton_2setupplanes.Enable;;;;</v>
      </c>
    </row>
    <row r="15" spans="1:15" x14ac:dyDescent="0.25">
      <c r="A15" t="s">
        <v>16</v>
      </c>
      <c r="B15" t="s">
        <v>1</v>
      </c>
      <c r="C15" t="s">
        <v>17</v>
      </c>
      <c r="G15" t="str">
        <f>+$I$2&amp;A15&amp;"="&amp;$H$2&amp;A15&amp;";"</f>
        <v>app.gui.knnEditFieldLabel=app.knnEditFieldLabel;</v>
      </c>
      <c r="K15" t="str">
        <f>+$H$2&amp;A15&amp;$K$1&amp;"="&amp;$K$2&amp;A15&amp;$K$1</f>
        <v>app.knnEditFieldLabel.Enable=S.interfaz.knnEditFieldLabel.Enable</v>
      </c>
      <c r="L15" t="str">
        <f>+IF(D15=1,$H$2&amp;A15&amp;$L$1&amp;"="&amp;$K$2&amp;A15&amp;$L$1,"")</f>
        <v/>
      </c>
      <c r="M15" t="str">
        <f t="shared" si="0"/>
        <v/>
      </c>
      <c r="N15" t="str">
        <f t="shared" si="1"/>
        <v/>
      </c>
      <c r="O15" t="str">
        <f t="shared" si="2"/>
        <v>app.knnEditFieldLabel.Enable=S.interfaz.knnEditFieldLabel.Enable;;;;</v>
      </c>
    </row>
    <row r="16" spans="1:15" x14ac:dyDescent="0.25">
      <c r="A16" t="s">
        <v>18</v>
      </c>
      <c r="B16" t="s">
        <v>1</v>
      </c>
      <c r="C16" t="s">
        <v>19</v>
      </c>
      <c r="D16">
        <v>1</v>
      </c>
      <c r="G16" t="str">
        <f>+$I$2&amp;A16&amp;"="&amp;$H$2&amp;A16&amp;";"</f>
        <v>app.gui.box_nneighbours=app.box_nneighbours;</v>
      </c>
      <c r="K16" t="str">
        <f>+$H$2&amp;A16&amp;$K$1&amp;"="&amp;$K$2&amp;A16&amp;$K$1</f>
        <v>app.box_nneighbours.Enable=S.interfaz.box_nneighbours.Enable</v>
      </c>
      <c r="L16" t="str">
        <f>+IF(D16=1,$H$2&amp;A16&amp;$L$1&amp;"="&amp;$K$2&amp;A16&amp;$L$1,"")</f>
        <v>app.box_nneighbours.Value=S.interfaz.box_nneighbours.Value</v>
      </c>
      <c r="M16" t="str">
        <f t="shared" si="0"/>
        <v/>
      </c>
      <c r="N16" t="str">
        <f t="shared" si="1"/>
        <v/>
      </c>
      <c r="O16" t="str">
        <f t="shared" si="2"/>
        <v>app.box_nneighbours.Enable=S.interfaz.box_nneighbours.Enable;app.box_nneighbours.Value=S.interfaz.box_nneighbours.Value;;;</v>
      </c>
    </row>
    <row r="17" spans="1:15" x14ac:dyDescent="0.25">
      <c r="A17" t="s">
        <v>20</v>
      </c>
      <c r="B17" t="s">
        <v>1</v>
      </c>
      <c r="C17" t="s">
        <v>17</v>
      </c>
      <c r="G17" t="str">
        <f>+$I$2&amp;A17&amp;"="&amp;$H$2&amp;A17&amp;";"</f>
        <v>app.gui.toleranceEditFieldLabel=app.toleranceEditFieldLabel;</v>
      </c>
      <c r="K17" t="str">
        <f>+$H$2&amp;A17&amp;$K$1&amp;"="&amp;$K$2&amp;A17&amp;$K$1</f>
        <v>app.toleranceEditFieldLabel.Enable=S.interfaz.toleranceEditFieldLabel.Enable</v>
      </c>
      <c r="L17" t="str">
        <f>+IF(D17=1,$H$2&amp;A17&amp;$L$1&amp;"="&amp;$K$2&amp;A17&amp;$L$1,"")</f>
        <v/>
      </c>
      <c r="M17" t="str">
        <f t="shared" si="0"/>
        <v/>
      </c>
      <c r="N17" t="str">
        <f t="shared" si="1"/>
        <v/>
      </c>
      <c r="O17" t="str">
        <f t="shared" si="2"/>
        <v>app.toleranceEditFieldLabel.Enable=S.interfaz.toleranceEditFieldLabel.Enable;;;;</v>
      </c>
    </row>
    <row r="18" spans="1:15" x14ac:dyDescent="0.25">
      <c r="A18" t="s">
        <v>21</v>
      </c>
      <c r="B18" t="s">
        <v>1</v>
      </c>
      <c r="C18" t="s">
        <v>19</v>
      </c>
      <c r="D18">
        <v>1</v>
      </c>
      <c r="G18" t="str">
        <f>+$I$2&amp;A18&amp;"="&amp;$H$2&amp;A18&amp;";"</f>
        <v>app.gui.box_tolerancia=app.box_tolerancia;</v>
      </c>
      <c r="K18" t="str">
        <f>+$H$2&amp;A18&amp;$K$1&amp;"="&amp;$K$2&amp;A18&amp;$K$1</f>
        <v>app.box_tolerancia.Enable=S.interfaz.box_tolerancia.Enable</v>
      </c>
      <c r="L18" t="str">
        <f>+IF(D18=1,$H$2&amp;A18&amp;$L$1&amp;"="&amp;$K$2&amp;A18&amp;$L$1,"")</f>
        <v>app.box_tolerancia.Value=S.interfaz.box_tolerancia.Value</v>
      </c>
      <c r="M18" t="str">
        <f t="shared" si="0"/>
        <v/>
      </c>
      <c r="N18" t="str">
        <f t="shared" si="1"/>
        <v/>
      </c>
      <c r="O18" t="str">
        <f t="shared" si="2"/>
        <v>app.box_tolerancia.Enable=S.interfaz.box_tolerancia.Enable;app.box_tolerancia.Value=S.interfaz.box_tolerancia.Value;;;</v>
      </c>
    </row>
    <row r="19" spans="1:15" x14ac:dyDescent="0.25">
      <c r="A19" t="s">
        <v>22</v>
      </c>
      <c r="B19" t="s">
        <v>1</v>
      </c>
      <c r="C19" t="s">
        <v>17</v>
      </c>
      <c r="G19" t="str">
        <f>+$I$2&amp;A19&amp;"="&amp;$H$2&amp;A19&amp;";"</f>
        <v>app.gui.CoplanaritytestSwitchLabel=app.CoplanaritytestSwitchLabel;</v>
      </c>
      <c r="K19" t="str">
        <f>+$H$2&amp;A19&amp;$K$1&amp;"="&amp;$K$2&amp;A19&amp;$K$1</f>
        <v>app.CoplanaritytestSwitchLabel.Enable=S.interfaz.CoplanaritytestSwitchLabel.Enable</v>
      </c>
      <c r="L19" t="str">
        <f>+IF(D19=1,$H$2&amp;A19&amp;$L$1&amp;"="&amp;$K$2&amp;A19&amp;$L$1,"")</f>
        <v/>
      </c>
      <c r="M19" t="str">
        <f t="shared" si="0"/>
        <v/>
      </c>
      <c r="N19" t="str">
        <f t="shared" si="1"/>
        <v/>
      </c>
      <c r="O19" t="str">
        <f t="shared" si="2"/>
        <v>app.CoplanaritytestSwitchLabel.Enable=S.interfaz.CoplanaritytestSwitchLabel.Enable;;;;</v>
      </c>
    </row>
    <row r="20" spans="1:15" x14ac:dyDescent="0.25">
      <c r="A20" t="s">
        <v>23</v>
      </c>
      <c r="B20" t="s">
        <v>1</v>
      </c>
      <c r="C20" t="s">
        <v>24</v>
      </c>
      <c r="D20">
        <v>1</v>
      </c>
      <c r="G20" t="str">
        <f>+$I$2&amp;A20&amp;"="&amp;$H$2&amp;A20&amp;";"</f>
        <v>app.gui.CoplanaritytestSwitch=app.CoplanaritytestSwitch;</v>
      </c>
      <c r="K20" t="str">
        <f>+$H$2&amp;A20&amp;$K$1&amp;"="&amp;$K$2&amp;A20&amp;$K$1</f>
        <v>app.CoplanaritytestSwitch.Enable=S.interfaz.CoplanaritytestSwitch.Enable</v>
      </c>
      <c r="L20" t="str">
        <f>+IF(D20=1,$H$2&amp;A20&amp;$L$1&amp;"="&amp;$K$2&amp;A20&amp;$L$1,"")</f>
        <v>app.CoplanaritytestSwitch.Value=S.interfaz.CoplanaritytestSwitch.Value</v>
      </c>
      <c r="M20" t="str">
        <f t="shared" si="0"/>
        <v/>
      </c>
      <c r="N20" t="str">
        <f t="shared" si="1"/>
        <v/>
      </c>
      <c r="O20" t="str">
        <f t="shared" si="2"/>
        <v>app.CoplanaritytestSwitch.Enable=S.interfaz.CoplanaritytestSwitch.Enable;app.CoplanaritytestSwitch.Value=S.interfaz.CoplanaritytestSwitch.Value;;;</v>
      </c>
    </row>
    <row r="21" spans="1:15" hidden="1" x14ac:dyDescent="0.25">
      <c r="A21" t="s">
        <v>25</v>
      </c>
      <c r="B21" t="s">
        <v>1</v>
      </c>
      <c r="C21" t="s">
        <v>13</v>
      </c>
      <c r="G21" t="str">
        <f>+$I$2&amp;A21&amp;"="&amp;$H$2&amp;A21&amp;";"</f>
        <v>app.gui.Plots_Panel=app.Plots_Panel;</v>
      </c>
      <c r="K21" t="str">
        <f>+$H$2&amp;A21&amp;$K$1&amp;"="&amp;$K$2&amp;A21&amp;$K$1</f>
        <v>app.Plots_Panel.Enable=S.interfaz.Plots_Panel.Enable</v>
      </c>
      <c r="L21" t="str">
        <f>+IF(D21=1,$H$2&amp;A21&amp;$L$1&amp;"="&amp;$K$2&amp;A21&amp;$L$1,"")</f>
        <v/>
      </c>
      <c r="M21" t="str">
        <f t="shared" si="0"/>
        <v/>
      </c>
      <c r="N21" t="str">
        <f t="shared" si="1"/>
        <v/>
      </c>
      <c r="O21" t="str">
        <f t="shared" si="2"/>
        <v>app.Plots_Panel.Enable=S.interfaz.Plots_Panel.Enable;;;;</v>
      </c>
    </row>
    <row r="22" spans="1:15" x14ac:dyDescent="0.25">
      <c r="A22" t="s">
        <v>26</v>
      </c>
      <c r="B22" t="s">
        <v>1</v>
      </c>
      <c r="C22" t="s">
        <v>15</v>
      </c>
      <c r="G22" t="str">
        <f>+$I$2&amp;A22&amp;"="&amp;$H$2&amp;A22&amp;";"</f>
        <v>app.gui.pushbutton_plot3dpoints=app.pushbutton_plot3dpoints;</v>
      </c>
      <c r="K22" t="str">
        <f>+$H$2&amp;A22&amp;$K$1&amp;"="&amp;$K$2&amp;A22&amp;$K$1</f>
        <v>app.pushbutton_plot3dpoints.Enable=S.interfaz.pushbutton_plot3dpoints.Enable</v>
      </c>
      <c r="L22" t="str">
        <f>+IF(D22=1,$H$2&amp;A22&amp;$L$1&amp;"="&amp;$K$2&amp;A22&amp;$L$1,"")</f>
        <v/>
      </c>
      <c r="M22" t="str">
        <f t="shared" si="0"/>
        <v/>
      </c>
      <c r="N22" t="str">
        <f t="shared" si="1"/>
        <v/>
      </c>
      <c r="O22" t="str">
        <f t="shared" si="2"/>
        <v>app.pushbutton_plot3dpoints.Enable=S.interfaz.pushbutton_plot3dpoints.Enable;;;;</v>
      </c>
    </row>
    <row r="23" spans="1:15" x14ac:dyDescent="0.25">
      <c r="A23" t="s">
        <v>27</v>
      </c>
      <c r="B23" t="s">
        <v>1</v>
      </c>
      <c r="C23" t="s">
        <v>15</v>
      </c>
      <c r="G23" t="str">
        <f>+$I$2&amp;A23&amp;"="&amp;$H$2&amp;A23&amp;";"</f>
        <v>app.gui.pushbutton_plotstereopoles=app.pushbutton_plotstereopoles;</v>
      </c>
      <c r="K23" t="str">
        <f>+$H$2&amp;A23&amp;$K$1&amp;"="&amp;$K$2&amp;A23&amp;$K$1</f>
        <v>app.pushbutton_plotstereopoles.Enable=S.interfaz.pushbutton_plotstereopoles.Enable</v>
      </c>
      <c r="L23" t="str">
        <f>+IF(D23=1,$H$2&amp;A23&amp;$L$1&amp;"="&amp;$K$2&amp;A23&amp;$L$1,"")</f>
        <v/>
      </c>
      <c r="M23" t="str">
        <f t="shared" si="0"/>
        <v/>
      </c>
      <c r="N23" t="str">
        <f t="shared" si="1"/>
        <v/>
      </c>
      <c r="O23" t="str">
        <f t="shared" si="2"/>
        <v>app.pushbutton_plotstereopoles.Enable=S.interfaz.pushbutton_plotstereopoles.Enable;;;;</v>
      </c>
    </row>
    <row r="24" spans="1:15" x14ac:dyDescent="0.25">
      <c r="A24" t="s">
        <v>28</v>
      </c>
      <c r="B24" t="s">
        <v>1</v>
      </c>
      <c r="C24" t="s">
        <v>15</v>
      </c>
      <c r="G24" t="str">
        <f>+$I$2&amp;A24&amp;"="&amp;$H$2&amp;A24&amp;";"</f>
        <v>app.gui.pushbutton_plotstereopolesppal=app.pushbutton_plotstereopolesppal;</v>
      </c>
      <c r="K24" t="str">
        <f>+$H$2&amp;A24&amp;$K$1&amp;"="&amp;$K$2&amp;A24&amp;$K$1</f>
        <v>app.pushbutton_plotstereopolesppal.Enable=S.interfaz.pushbutton_plotstereopolesppal.Enable</v>
      </c>
      <c r="L24" t="str">
        <f>+IF(D24=1,$H$2&amp;A24&amp;$L$1&amp;"="&amp;$K$2&amp;A24&amp;$L$1,"")</f>
        <v/>
      </c>
      <c r="M24" t="str">
        <f t="shared" si="0"/>
        <v/>
      </c>
      <c r="N24" t="str">
        <f t="shared" si="1"/>
        <v/>
      </c>
      <c r="O24" t="str">
        <f t="shared" si="2"/>
        <v>app.pushbutton_plotstereopolesppal.Enable=S.interfaz.pushbutton_plotstereopolesppal.Enable;;;;</v>
      </c>
    </row>
    <row r="25" spans="1:15" x14ac:dyDescent="0.25">
      <c r="A25" t="s">
        <v>29</v>
      </c>
      <c r="B25" t="s">
        <v>1</v>
      </c>
      <c r="C25" t="s">
        <v>15</v>
      </c>
      <c r="G25" t="str">
        <f>+$I$2&amp;A25&amp;"="&amp;$H$2&amp;A25&amp;";"</f>
        <v>app.gui.pushbutton_plotdensitypoles=app.pushbutton_plotdensitypoles;</v>
      </c>
      <c r="K25" t="str">
        <f>+$H$2&amp;A25&amp;$K$1&amp;"="&amp;$K$2&amp;A25&amp;$K$1</f>
        <v>app.pushbutton_plotdensitypoles.Enable=S.interfaz.pushbutton_plotdensitypoles.Enable</v>
      </c>
      <c r="L25" t="str">
        <f>+IF(D25=1,$H$2&amp;A25&amp;$L$1&amp;"="&amp;$K$2&amp;A25&amp;$L$1,"")</f>
        <v/>
      </c>
      <c r="M25" t="str">
        <f t="shared" si="0"/>
        <v/>
      </c>
      <c r="N25" t="str">
        <f t="shared" si="1"/>
        <v/>
      </c>
      <c r="O25" t="str">
        <f t="shared" si="2"/>
        <v>app.pushbutton_plotdensitypoles.Enable=S.interfaz.pushbutton_plotdensitypoles.Enable;;;;</v>
      </c>
    </row>
    <row r="26" spans="1:15" x14ac:dyDescent="0.25">
      <c r="A26" t="s">
        <v>30</v>
      </c>
      <c r="B26" t="s">
        <v>1</v>
      </c>
      <c r="C26" t="s">
        <v>15</v>
      </c>
      <c r="G26" t="str">
        <f>+$I$2&amp;A26&amp;"="&amp;$H$2&amp;A26&amp;";"</f>
        <v>app.gui.pushbutton_plot3dpointsppal=app.pushbutton_plot3dpointsppal;</v>
      </c>
      <c r="K26" t="str">
        <f>+$H$2&amp;A26&amp;$K$1&amp;"="&amp;$K$2&amp;A26&amp;$K$1</f>
        <v>app.pushbutton_plot3dpointsppal.Enable=S.interfaz.pushbutton_plot3dpointsppal.Enable</v>
      </c>
      <c r="L26" t="str">
        <f>+IF(D26=1,$H$2&amp;A26&amp;$L$1&amp;"="&amp;$K$2&amp;A26&amp;$L$1,"")</f>
        <v/>
      </c>
      <c r="M26" t="str">
        <f t="shared" si="0"/>
        <v/>
      </c>
      <c r="N26" t="str">
        <f t="shared" si="1"/>
        <v/>
      </c>
      <c r="O26" t="str">
        <f t="shared" si="2"/>
        <v>app.pushbutton_plot3dpointsppal.Enable=S.interfaz.pushbutton_plot3dpointsppal.Enable;;;;</v>
      </c>
    </row>
    <row r="27" spans="1:15" x14ac:dyDescent="0.25">
      <c r="A27" t="s">
        <v>31</v>
      </c>
      <c r="B27" t="s">
        <v>1</v>
      </c>
      <c r="C27" t="s">
        <v>17</v>
      </c>
      <c r="G27" t="str">
        <f>+$I$2&amp;A27&amp;"="&amp;$H$2&amp;A27&amp;";"</f>
        <v>app.gui.ConsoleListBoxLabel=app.ConsoleListBoxLabel;</v>
      </c>
      <c r="K27" t="str">
        <f>+$H$2&amp;A27&amp;$K$1&amp;"="&amp;$K$2&amp;A27&amp;$K$1</f>
        <v>app.ConsoleListBoxLabel.Enable=S.interfaz.ConsoleListBoxLabel.Enable</v>
      </c>
      <c r="L27" t="str">
        <f>+IF(D27=1,$H$2&amp;A27&amp;$L$1&amp;"="&amp;$K$2&amp;A27&amp;$L$1,"")</f>
        <v/>
      </c>
      <c r="M27" t="str">
        <f t="shared" si="0"/>
        <v/>
      </c>
      <c r="N27" t="str">
        <f t="shared" si="1"/>
        <v/>
      </c>
      <c r="O27" t="str">
        <f t="shared" si="2"/>
        <v>app.ConsoleListBoxLabel.Enable=S.interfaz.ConsoleListBoxLabel.Enable;;;;</v>
      </c>
    </row>
    <row r="28" spans="1:15" x14ac:dyDescent="0.25">
      <c r="A28" t="s">
        <v>32</v>
      </c>
      <c r="B28" t="s">
        <v>1</v>
      </c>
      <c r="C28" t="s">
        <v>33</v>
      </c>
      <c r="E28">
        <v>1</v>
      </c>
      <c r="G28" t="str">
        <f>+$I$2&amp;A28&amp;"="&amp;$H$2&amp;A28&amp;";"</f>
        <v>app.gui.listbox_log=app.listbox_log;</v>
      </c>
      <c r="K28" t="str">
        <f>+$H$2&amp;A28&amp;$K$1&amp;"="&amp;$K$2&amp;A28&amp;$K$1</f>
        <v>app.listbox_log.Enable=S.interfaz.listbox_log.Enable</v>
      </c>
      <c r="L28" t="str">
        <f>+IF(D28=1,$H$2&amp;A28&amp;$L$1&amp;"="&amp;$K$2&amp;A28&amp;$L$1,"")</f>
        <v/>
      </c>
      <c r="M28" t="str">
        <f t="shared" si="0"/>
        <v>app.listbox_log.Items=S.interfaz.listbox_log.Items</v>
      </c>
      <c r="N28" t="str">
        <f t="shared" si="1"/>
        <v/>
      </c>
      <c r="O28" t="str">
        <f t="shared" si="2"/>
        <v>app.listbox_log.Enable=S.interfaz.listbox_log.Enable;;app.listbox_log.Items=S.interfaz.listbox_log.Items;;</v>
      </c>
    </row>
    <row r="29" spans="1:15" hidden="1" x14ac:dyDescent="0.25">
      <c r="A29" t="s">
        <v>34</v>
      </c>
      <c r="B29" t="s">
        <v>1</v>
      </c>
      <c r="C29" t="s">
        <v>13</v>
      </c>
      <c r="G29" t="str">
        <f>+$I$2&amp;A29&amp;"="&amp;$H$2&amp;A29&amp;";"</f>
        <v>app.gui.DensityandprincipalpolesextractionPanel=app.DensityandprincipalpolesextractionPanel;</v>
      </c>
      <c r="K29" t="str">
        <f>+$H$2&amp;A29&amp;$K$1&amp;"="&amp;$K$2&amp;A29&amp;$K$1</f>
        <v>app.DensityandprincipalpolesextractionPanel.Enable=S.interfaz.DensityandprincipalpolesextractionPanel.Enable</v>
      </c>
      <c r="L29" t="str">
        <f>+IF(D29=1,$H$2&amp;A29&amp;$L$1&amp;"="&amp;$K$2&amp;A29&amp;$L$1,"")</f>
        <v/>
      </c>
      <c r="M29" t="str">
        <f t="shared" si="0"/>
        <v/>
      </c>
      <c r="N29" t="str">
        <f t="shared" si="1"/>
        <v/>
      </c>
      <c r="O29" t="str">
        <f t="shared" si="2"/>
        <v>app.DensityandprincipalpolesextractionPanel.Enable=S.interfaz.DensityandprincipalpolesextractionPanel.Enable;;;;</v>
      </c>
    </row>
    <row r="30" spans="1:15" x14ac:dyDescent="0.25">
      <c r="A30" t="s">
        <v>35</v>
      </c>
      <c r="B30" t="s">
        <v>1</v>
      </c>
      <c r="C30" t="s">
        <v>15</v>
      </c>
      <c r="G30" t="str">
        <f>+$I$2&amp;A30&amp;"="&amp;$H$2&amp;A30&amp;";"</f>
        <v>app.gui.pushbutton_3statanalysis=app.pushbutton_3statanalysis;</v>
      </c>
      <c r="K30" t="str">
        <f>+$H$2&amp;A30&amp;$K$1&amp;"="&amp;$K$2&amp;A30&amp;$K$1</f>
        <v>app.pushbutton_3statanalysis.Enable=S.interfaz.pushbutton_3statanalysis.Enable</v>
      </c>
      <c r="L30" t="str">
        <f>+IF(D30=1,$H$2&amp;A30&amp;$L$1&amp;"="&amp;$K$2&amp;A30&amp;$L$1,"")</f>
        <v/>
      </c>
      <c r="M30" t="str">
        <f t="shared" si="0"/>
        <v/>
      </c>
      <c r="N30" t="str">
        <f t="shared" si="1"/>
        <v/>
      </c>
      <c r="O30" t="str">
        <f t="shared" si="2"/>
        <v>app.pushbutton_3statanalysis.Enable=S.interfaz.pushbutton_3statanalysis.Enable;;;;</v>
      </c>
    </row>
    <row r="31" spans="1:15" x14ac:dyDescent="0.25">
      <c r="A31" t="s">
        <v>36</v>
      </c>
      <c r="B31" t="s">
        <v>1</v>
      </c>
      <c r="C31" t="s">
        <v>17</v>
      </c>
      <c r="G31" t="str">
        <f>+$I$2&amp;A31&amp;"="&amp;$H$2&amp;A31&amp;";"</f>
        <v>app.gui.BinslevelSpinnerLabel=app.BinslevelSpinnerLabel;</v>
      </c>
      <c r="K31" t="str">
        <f>+$H$2&amp;A31&amp;$K$1&amp;"="&amp;$K$2&amp;A31&amp;$K$1</f>
        <v>app.BinslevelSpinnerLabel.Enable=S.interfaz.BinslevelSpinnerLabel.Enable</v>
      </c>
      <c r="L31" t="str">
        <f>+IF(D31=1,$H$2&amp;A31&amp;$L$1&amp;"="&amp;$K$2&amp;A31&amp;$L$1,"")</f>
        <v/>
      </c>
      <c r="M31" t="str">
        <f t="shared" si="0"/>
        <v/>
      </c>
      <c r="N31" t="str">
        <f t="shared" si="1"/>
        <v/>
      </c>
      <c r="O31" t="str">
        <f t="shared" si="2"/>
        <v>app.BinslevelSpinnerLabel.Enable=S.interfaz.BinslevelSpinnerLabel.Enable;;;;</v>
      </c>
    </row>
    <row r="32" spans="1:15" x14ac:dyDescent="0.25">
      <c r="A32" t="s">
        <v>37</v>
      </c>
      <c r="B32" t="s">
        <v>1</v>
      </c>
      <c r="C32" t="s">
        <v>38</v>
      </c>
      <c r="D32">
        <v>1</v>
      </c>
      <c r="G32" t="str">
        <f>+$I$2&amp;A32&amp;"="&amp;$H$2&amp;A32&amp;";"</f>
        <v>app.gui.BinslevelSpinner=app.BinslevelSpinner;</v>
      </c>
      <c r="K32" t="str">
        <f>+$H$2&amp;A32&amp;$K$1&amp;"="&amp;$K$2&amp;A32&amp;$K$1</f>
        <v>app.BinslevelSpinner.Enable=S.interfaz.BinslevelSpinner.Enable</v>
      </c>
      <c r="L32" t="str">
        <f>+IF(D32=1,$H$2&amp;A32&amp;$L$1&amp;"="&amp;$K$2&amp;A32&amp;$L$1,"")</f>
        <v>app.BinslevelSpinner.Value=S.interfaz.BinslevelSpinner.Value</v>
      </c>
      <c r="M32" t="str">
        <f t="shared" si="0"/>
        <v/>
      </c>
      <c r="N32" t="str">
        <f t="shared" si="1"/>
        <v/>
      </c>
      <c r="O32" t="str">
        <f t="shared" si="2"/>
        <v>app.BinslevelSpinner.Enable=S.interfaz.BinslevelSpinner.Enable;app.BinslevelSpinner.Value=S.interfaz.BinslevelSpinner.Value;;;</v>
      </c>
    </row>
    <row r="33" spans="1:15" x14ac:dyDescent="0.25">
      <c r="A33" t="s">
        <v>39</v>
      </c>
      <c r="B33" t="s">
        <v>1</v>
      </c>
      <c r="C33" t="s">
        <v>17</v>
      </c>
      <c r="G33" t="str">
        <f>+$I$2&amp;A33&amp;"="&amp;$H$2&amp;A33&amp;";"</f>
        <v>app.gui.MinangleEditFieldLabel=app.MinangleEditFieldLabel;</v>
      </c>
      <c r="K33" t="str">
        <f>+$H$2&amp;A33&amp;$K$1&amp;"="&amp;$K$2&amp;A33&amp;$K$1</f>
        <v>app.MinangleEditFieldLabel.Enable=S.interfaz.MinangleEditFieldLabel.Enable</v>
      </c>
      <c r="L33" t="str">
        <f>+IF(D33=1,$H$2&amp;A33&amp;$L$1&amp;"="&amp;$K$2&amp;A33&amp;$L$1,"")</f>
        <v/>
      </c>
      <c r="M33" t="str">
        <f t="shared" si="0"/>
        <v/>
      </c>
      <c r="N33" t="str">
        <f t="shared" si="1"/>
        <v/>
      </c>
      <c r="O33" t="str">
        <f t="shared" si="2"/>
        <v>app.MinangleEditFieldLabel.Enable=S.interfaz.MinangleEditFieldLabel.Enable;;;;</v>
      </c>
    </row>
    <row r="34" spans="1:15" x14ac:dyDescent="0.25">
      <c r="A34" t="s">
        <v>40</v>
      </c>
      <c r="B34" t="s">
        <v>1</v>
      </c>
      <c r="C34" t="s">
        <v>41</v>
      </c>
      <c r="D34">
        <v>1</v>
      </c>
      <c r="G34" t="str">
        <f>+$I$2&amp;A34&amp;"="&amp;$H$2&amp;A34&amp;";"</f>
        <v>app.gui.MinangleEditField=app.MinangleEditField;</v>
      </c>
      <c r="K34" t="str">
        <f>+$H$2&amp;A34&amp;$K$1&amp;"="&amp;$K$2&amp;A34&amp;$K$1</f>
        <v>app.MinangleEditField.Enable=S.interfaz.MinangleEditField.Enable</v>
      </c>
      <c r="L34" t="str">
        <f>+IF(D34=1,$H$2&amp;A34&amp;$L$1&amp;"="&amp;$K$2&amp;A34&amp;$L$1,"")</f>
        <v>app.MinangleEditField.Value=S.interfaz.MinangleEditField.Value</v>
      </c>
      <c r="M34" t="str">
        <f t="shared" si="0"/>
        <v/>
      </c>
      <c r="N34" t="str">
        <f t="shared" si="1"/>
        <v/>
      </c>
      <c r="O34" t="str">
        <f t="shared" si="2"/>
        <v>app.MinangleEditField.Enable=S.interfaz.MinangleEditField.Enable;app.MinangleEditField.Value=S.interfaz.MinangleEditField.Value;;;</v>
      </c>
    </row>
    <row r="35" spans="1:15" x14ac:dyDescent="0.25">
      <c r="A35" t="s">
        <v>42</v>
      </c>
      <c r="B35" t="s">
        <v>1</v>
      </c>
      <c r="C35" t="s">
        <v>17</v>
      </c>
      <c r="G35" t="str">
        <f>+$I$2&amp;A35&amp;"="&amp;$H$2&amp;A35&amp;";"</f>
        <v>app.gui.NmaxDSEditFieldLabel=app.NmaxDSEditFieldLabel;</v>
      </c>
      <c r="K35" t="str">
        <f>+$H$2&amp;A35&amp;$K$1&amp;"="&amp;$K$2&amp;A35&amp;$K$1</f>
        <v>app.NmaxDSEditFieldLabel.Enable=S.interfaz.NmaxDSEditFieldLabel.Enable</v>
      </c>
      <c r="L35" t="str">
        <f>+IF(D35=1,$H$2&amp;A35&amp;$L$1&amp;"="&amp;$K$2&amp;A35&amp;$L$1,"")</f>
        <v/>
      </c>
      <c r="M35" t="str">
        <f t="shared" si="0"/>
        <v/>
      </c>
      <c r="N35" t="str">
        <f t="shared" si="1"/>
        <v/>
      </c>
      <c r="O35" t="str">
        <f t="shared" si="2"/>
        <v>app.NmaxDSEditFieldLabel.Enable=S.interfaz.NmaxDSEditFieldLabel.Enable;;;;</v>
      </c>
    </row>
    <row r="36" spans="1:15" x14ac:dyDescent="0.25">
      <c r="A36" t="s">
        <v>43</v>
      </c>
      <c r="B36" t="s">
        <v>1</v>
      </c>
      <c r="C36" t="s">
        <v>41</v>
      </c>
      <c r="D36">
        <v>1</v>
      </c>
      <c r="G36" t="str">
        <f>+$I$2&amp;A36&amp;"="&amp;$H$2&amp;A36&amp;";"</f>
        <v>app.gui.NmaxDSEditField=app.NmaxDSEditField;</v>
      </c>
      <c r="K36" t="str">
        <f>+$H$2&amp;A36&amp;$K$1&amp;"="&amp;$K$2&amp;A36&amp;$K$1</f>
        <v>app.NmaxDSEditField.Enable=S.interfaz.NmaxDSEditField.Enable</v>
      </c>
      <c r="L36" t="str">
        <f>+IF(D36=1,$H$2&amp;A36&amp;$L$1&amp;"="&amp;$K$2&amp;A36&amp;$L$1,"")</f>
        <v>app.NmaxDSEditField.Value=S.interfaz.NmaxDSEditField.Value</v>
      </c>
      <c r="M36" t="str">
        <f t="shared" si="0"/>
        <v/>
      </c>
      <c r="N36" t="str">
        <f t="shared" si="1"/>
        <v/>
      </c>
      <c r="O36" t="str">
        <f t="shared" si="2"/>
        <v>app.NmaxDSEditField.Enable=S.interfaz.NmaxDSEditField.Enable;app.NmaxDSEditField.Value=S.interfaz.NmaxDSEditField.Value;;;</v>
      </c>
    </row>
    <row r="37" spans="1:15" x14ac:dyDescent="0.25">
      <c r="A37" t="s">
        <v>44</v>
      </c>
      <c r="B37" t="s">
        <v>1</v>
      </c>
      <c r="C37" t="s">
        <v>15</v>
      </c>
      <c r="G37" t="str">
        <f>+$I$2&amp;A37&amp;"="&amp;$H$2&amp;A37&amp;";"</f>
        <v>app.gui.pushbutton_31editppalpoles=app.pushbutton_31editppalpoles;</v>
      </c>
      <c r="K37" t="str">
        <f>+$H$2&amp;A37&amp;$K$1&amp;"="&amp;$K$2&amp;A37&amp;$K$1</f>
        <v>app.pushbutton_31editppalpoles.Enable=S.interfaz.pushbutton_31editppalpoles.Enable</v>
      </c>
      <c r="L37" t="str">
        <f>+IF(D37=1,$H$2&amp;A37&amp;$L$1&amp;"="&amp;$K$2&amp;A37&amp;$L$1,"")</f>
        <v/>
      </c>
      <c r="M37" t="str">
        <f t="shared" si="0"/>
        <v/>
      </c>
      <c r="N37" t="str">
        <f t="shared" si="1"/>
        <v/>
      </c>
      <c r="O37" t="str">
        <f t="shared" si="2"/>
        <v>app.pushbutton_31editppalpoles.Enable=S.interfaz.pushbutton_31editppalpoles.Enable;;;;</v>
      </c>
    </row>
    <row r="38" spans="1:15" x14ac:dyDescent="0.25">
      <c r="A38" t="s">
        <v>45</v>
      </c>
      <c r="B38" t="s">
        <v>1</v>
      </c>
      <c r="C38" t="s">
        <v>46</v>
      </c>
      <c r="F38">
        <v>1</v>
      </c>
      <c r="G38" t="str">
        <f>+$I$2&amp;A38&amp;"="&amp;$H$2&amp;A38&amp;";"</f>
        <v>app.gui.UITable_principalplanes=app.UITable_principalplanes;</v>
      </c>
      <c r="K38" t="str">
        <f>+$H$2&amp;A38&amp;$K$1&amp;"="&amp;$K$2&amp;A38&amp;$K$1</f>
        <v>app.UITable_principalplanes.Enable=S.interfaz.UITable_principalplanes.Enable</v>
      </c>
      <c r="L38" t="str">
        <f>+IF(D38=1,$H$2&amp;A38&amp;$L$1&amp;"="&amp;$K$2&amp;A38&amp;$L$1,"")</f>
        <v/>
      </c>
      <c r="M38" t="str">
        <f t="shared" si="0"/>
        <v/>
      </c>
      <c r="N38" t="str">
        <f t="shared" si="1"/>
        <v>app.UITable_principalplanes.Data=S.interfaz.UITable_principalplanes.Data</v>
      </c>
      <c r="O38" t="str">
        <f t="shared" si="2"/>
        <v>app.UITable_principalplanes.Enable=S.interfaz.UITable_principalplanes.Enable;;;app.UITable_principalplanes.Data=S.interfaz.UITable_principalplanes.Data;</v>
      </c>
    </row>
    <row r="39" spans="1:15" hidden="1" x14ac:dyDescent="0.25">
      <c r="A39" t="s">
        <v>47</v>
      </c>
      <c r="B39" t="s">
        <v>1</v>
      </c>
      <c r="C39" t="s">
        <v>13</v>
      </c>
      <c r="G39" t="str">
        <f>+$I$2&amp;A39&amp;"="&amp;$H$2&amp;A39&amp;";"</f>
        <v>app.gui.Classifythe3DPCwithtthediscontinuitysetsPanel=app.Classifythe3DPCwithtthediscontinuitysetsPanel;</v>
      </c>
      <c r="K39" t="str">
        <f>+$H$2&amp;A39&amp;$K$1&amp;"="&amp;$K$2&amp;A39&amp;$K$1</f>
        <v>app.Classifythe3DPCwithtthediscontinuitysetsPanel.Enable=S.interfaz.Classifythe3DPCwithtthediscontinuitysetsPanel.Enable</v>
      </c>
      <c r="L39" t="str">
        <f>+IF(D39=1,$H$2&amp;A39&amp;$L$1&amp;"="&amp;$K$2&amp;A39&amp;$L$1,"")</f>
        <v/>
      </c>
      <c r="M39" t="str">
        <f t="shared" si="0"/>
        <v/>
      </c>
      <c r="N39" t="str">
        <f t="shared" si="1"/>
        <v/>
      </c>
      <c r="O39" t="str">
        <f t="shared" si="2"/>
        <v>app.Classifythe3DPCwithtthediscontinuitysetsPanel.Enable=S.interfaz.Classifythe3DPCwithtthediscontinuitysetsPanel.Enable;;;;</v>
      </c>
    </row>
    <row r="40" spans="1:15" x14ac:dyDescent="0.25">
      <c r="A40" t="s">
        <v>48</v>
      </c>
      <c r="B40" t="s">
        <v>1</v>
      </c>
      <c r="C40" t="s">
        <v>17</v>
      </c>
      <c r="G40" t="str">
        <f>+$I$2&amp;A40&amp;"="&amp;$H$2&amp;A40&amp;";"</f>
        <v>app.gui.ConeEditFieldLabel=app.ConeEditFieldLabel;</v>
      </c>
      <c r="K40" t="str">
        <f>+$H$2&amp;A40&amp;$K$1&amp;"="&amp;$K$2&amp;A40&amp;$K$1</f>
        <v>app.ConeEditFieldLabel.Enable=S.interfaz.ConeEditFieldLabel.Enable</v>
      </c>
      <c r="L40" t="str">
        <f>+IF(D40=1,$H$2&amp;A40&amp;$L$1&amp;"="&amp;$K$2&amp;A40&amp;$L$1,"")</f>
        <v/>
      </c>
      <c r="M40" t="str">
        <f t="shared" si="0"/>
        <v/>
      </c>
      <c r="N40" t="str">
        <f t="shared" si="1"/>
        <v/>
      </c>
      <c r="O40" t="str">
        <f t="shared" si="2"/>
        <v>app.ConeEditFieldLabel.Enable=S.interfaz.ConeEditFieldLabel.Enable;;;;</v>
      </c>
    </row>
    <row r="41" spans="1:15" x14ac:dyDescent="0.25">
      <c r="A41" t="s">
        <v>49</v>
      </c>
      <c r="B41" t="s">
        <v>1</v>
      </c>
      <c r="C41" t="s">
        <v>41</v>
      </c>
      <c r="D41">
        <v>1</v>
      </c>
      <c r="G41" t="str">
        <f>+$I$2&amp;A41&amp;"="&amp;$H$2&amp;A41&amp;";"</f>
        <v>app.gui.ConeEditField=app.ConeEditField;</v>
      </c>
      <c r="K41" t="str">
        <f>+$H$2&amp;A41&amp;$K$1&amp;"="&amp;$K$2&amp;A41&amp;$K$1</f>
        <v>app.ConeEditField.Enable=S.interfaz.ConeEditField.Enable</v>
      </c>
      <c r="L41" t="str">
        <f>+IF(D41=1,$H$2&amp;A41&amp;$L$1&amp;"="&amp;$K$2&amp;A41&amp;$L$1,"")</f>
        <v>app.ConeEditField.Value=S.interfaz.ConeEditField.Value</v>
      </c>
      <c r="M41" t="str">
        <f t="shared" si="0"/>
        <v/>
      </c>
      <c r="N41" t="str">
        <f t="shared" si="1"/>
        <v/>
      </c>
      <c r="O41" t="str">
        <f t="shared" si="2"/>
        <v>app.ConeEditField.Enable=S.interfaz.ConeEditField.Enable;app.ConeEditField.Value=S.interfaz.ConeEditField.Value;;;</v>
      </c>
    </row>
    <row r="42" spans="1:15" x14ac:dyDescent="0.25">
      <c r="A42" t="s">
        <v>50</v>
      </c>
      <c r="B42" t="s">
        <v>1</v>
      </c>
      <c r="C42" t="s">
        <v>15</v>
      </c>
      <c r="G42" t="str">
        <f>+$I$2&amp;A42&amp;"="&amp;$H$2&amp;A42&amp;";"</f>
        <v>app.gui.Button_assign_ppalpoles=app.Button_assign_ppalpoles;</v>
      </c>
      <c r="K42" t="str">
        <f>+$H$2&amp;A42&amp;$K$1&amp;"="&amp;$K$2&amp;A42&amp;$K$1</f>
        <v>app.Button_assign_ppalpoles.Enable=S.interfaz.Button_assign_ppalpoles.Enable</v>
      </c>
      <c r="L42" t="str">
        <f>+IF(D42=1,$H$2&amp;A42&amp;$L$1&amp;"="&amp;$K$2&amp;A42&amp;$L$1,"")</f>
        <v/>
      </c>
      <c r="M42" t="str">
        <f t="shared" si="0"/>
        <v/>
      </c>
      <c r="N42" t="str">
        <f t="shared" si="1"/>
        <v/>
      </c>
      <c r="O42" t="str">
        <f t="shared" si="2"/>
        <v>app.Button_assign_ppalpoles.Enable=S.interfaz.Button_assign_ppalpoles.Enable;;;;</v>
      </c>
    </row>
    <row r="43" spans="1:15" hidden="1" x14ac:dyDescent="0.25">
      <c r="A43" t="s">
        <v>51</v>
      </c>
      <c r="B43" t="s">
        <v>1</v>
      </c>
      <c r="C43" t="s">
        <v>13</v>
      </c>
      <c r="G43" t="str">
        <f>+$I$2&amp;A43&amp;"="&amp;$H$2&amp;A43&amp;";"</f>
        <v>app.gui.SavefilesPanel=app.SavefilesPanel;</v>
      </c>
      <c r="K43" t="str">
        <f>+$H$2&amp;A43&amp;$K$1&amp;"="&amp;$K$2&amp;A43&amp;$K$1</f>
        <v>app.SavefilesPanel.Enable=S.interfaz.SavefilesPanel.Enable</v>
      </c>
      <c r="L43" t="str">
        <f>+IF(D43=1,$H$2&amp;A43&amp;$L$1&amp;"="&amp;$K$2&amp;A43&amp;$L$1,"")</f>
        <v/>
      </c>
      <c r="M43" t="str">
        <f t="shared" si="0"/>
        <v/>
      </c>
      <c r="N43" t="str">
        <f t="shared" si="1"/>
        <v/>
      </c>
      <c r="O43" t="str">
        <f t="shared" si="2"/>
        <v>app.SavefilesPanel.Enable=S.interfaz.SavefilesPanel.Enable;;;;</v>
      </c>
    </row>
    <row r="44" spans="1:15" x14ac:dyDescent="0.25">
      <c r="A44" t="s">
        <v>52</v>
      </c>
      <c r="B44" t="s">
        <v>1</v>
      </c>
      <c r="C44" t="s">
        <v>15</v>
      </c>
      <c r="G44" t="str">
        <f>+$I$2&amp;A44&amp;"="&amp;$H$2&amp;A44&amp;";"</f>
        <v>app.gui.Button_Save_database=app.Button_Save_database;</v>
      </c>
      <c r="K44" t="str">
        <f>+$H$2&amp;A44&amp;$K$1&amp;"="&amp;$K$2&amp;A44&amp;$K$1</f>
        <v>app.Button_Save_database.Enable=S.interfaz.Button_Save_database.Enable</v>
      </c>
      <c r="L44" t="str">
        <f>+IF(D44=1,$H$2&amp;A44&amp;$L$1&amp;"="&amp;$K$2&amp;A44&amp;$L$1,"")</f>
        <v/>
      </c>
      <c r="M44" t="str">
        <f t="shared" si="0"/>
        <v/>
      </c>
      <c r="N44" t="str">
        <f t="shared" si="1"/>
        <v/>
      </c>
      <c r="O44" t="str">
        <f t="shared" si="2"/>
        <v>app.Button_Save_database.Enable=S.interfaz.Button_Save_database.Enable;;;;</v>
      </c>
    </row>
    <row r="45" spans="1:15" x14ac:dyDescent="0.25">
      <c r="A45" t="s">
        <v>53</v>
      </c>
      <c r="B45" t="s">
        <v>1</v>
      </c>
      <c r="C45" t="s">
        <v>15</v>
      </c>
      <c r="G45" t="str">
        <f>+$I$2&amp;A45&amp;"="&amp;$H$2&amp;A45&amp;";"</f>
        <v>app.gui.Button_Save_XYZJs=app.Button_Save_XYZJs;</v>
      </c>
      <c r="K45" t="str">
        <f>+$H$2&amp;A45&amp;$K$1&amp;"="&amp;$K$2&amp;A45&amp;$K$1</f>
        <v>app.Button_Save_XYZJs.Enable=S.interfaz.Button_Save_XYZJs.Enable</v>
      </c>
      <c r="L45" t="str">
        <f>+IF(D45=1,$H$2&amp;A45&amp;$L$1&amp;"="&amp;$K$2&amp;A45&amp;$L$1,"")</f>
        <v/>
      </c>
      <c r="M45" t="str">
        <f t="shared" si="0"/>
        <v/>
      </c>
      <c r="N45" t="str">
        <f t="shared" si="1"/>
        <v/>
      </c>
      <c r="O45" t="str">
        <f t="shared" si="2"/>
        <v>app.Button_Save_XYZJs.Enable=S.interfaz.Button_Save_XYZJs.Enable;;;;</v>
      </c>
    </row>
    <row r="46" spans="1:15" x14ac:dyDescent="0.25">
      <c r="A46" t="s">
        <v>54</v>
      </c>
      <c r="B46" t="s">
        <v>1</v>
      </c>
      <c r="C46" t="s">
        <v>55</v>
      </c>
      <c r="G46" t="str">
        <f>+$I$2&amp;A46&amp;"="&amp;$H$2&amp;A46&amp;";"</f>
        <v>app.gui.Button_Save_results=app.Button_Save_results;</v>
      </c>
      <c r="K46" t="str">
        <f>+$H$2&amp;A46&amp;$K$1&amp;"="&amp;$K$2&amp;A46&amp;$K$1</f>
        <v>app.Button_Save_results.Enable=S.interfaz.Button_Save_results.Enable</v>
      </c>
      <c r="L46" t="str">
        <f>+IF(D46=1,$H$2&amp;A46&amp;$L$1&amp;"="&amp;$K$2&amp;A46&amp;$L$1,"")</f>
        <v/>
      </c>
      <c r="M46" t="str">
        <f t="shared" si="0"/>
        <v/>
      </c>
      <c r="N46" t="str">
        <f t="shared" si="1"/>
        <v/>
      </c>
      <c r="O46" t="str">
        <f t="shared" si="2"/>
        <v>app.Button_Save_results.Enable=S.interfaz.Button_Save_results.Enable;;;;</v>
      </c>
    </row>
    <row r="47" spans="1:15" hidden="1" x14ac:dyDescent="0.25">
      <c r="A47" t="s">
        <v>56</v>
      </c>
      <c r="B47" t="s">
        <v>1</v>
      </c>
      <c r="C47" t="s">
        <v>13</v>
      </c>
      <c r="G47" t="str">
        <f>+$I$2&amp;A47&amp;"="&amp;$H$2&amp;A47&amp;";"</f>
        <v>app.gui.ClusteranalysisPanel=app.ClusteranalysisPanel;</v>
      </c>
      <c r="K47" t="str">
        <f>+$H$2&amp;A47&amp;$K$1&amp;"="&amp;$K$2&amp;A47&amp;$K$1</f>
        <v>app.ClusteranalysisPanel.Enable=S.interfaz.ClusteranalysisPanel.Enable</v>
      </c>
      <c r="L47" t="str">
        <f>+IF(D47=1,$H$2&amp;A47&amp;$L$1&amp;"="&amp;$K$2&amp;A47&amp;$L$1,"")</f>
        <v/>
      </c>
      <c r="M47" t="str">
        <f t="shared" si="0"/>
        <v/>
      </c>
      <c r="N47" t="str">
        <f t="shared" si="1"/>
        <v/>
      </c>
      <c r="O47" t="str">
        <f t="shared" si="2"/>
        <v>app.ClusteranalysisPanel.Enable=S.interfaz.ClusteranalysisPanel.Enable;;;;</v>
      </c>
    </row>
    <row r="48" spans="1:15" x14ac:dyDescent="0.25">
      <c r="A48" t="s">
        <v>57</v>
      </c>
      <c r="B48" t="s">
        <v>1</v>
      </c>
      <c r="C48" t="s">
        <v>46</v>
      </c>
      <c r="F48">
        <v>1</v>
      </c>
      <c r="G48" t="str">
        <f>+$I$2&amp;A48&amp;"="&amp;$H$2&amp;A48&amp;";"</f>
        <v>app.gui.UITable_clusters=app.UITable_clusters;</v>
      </c>
      <c r="K48" t="str">
        <f>+$H$2&amp;A48&amp;$K$1&amp;"="&amp;$K$2&amp;A48&amp;$K$1</f>
        <v>app.UITable_clusters.Enable=S.interfaz.UITable_clusters.Enable</v>
      </c>
      <c r="L48" t="str">
        <f>+IF(D48=1,$H$2&amp;A48&amp;$L$1&amp;"="&amp;$K$2&amp;A48&amp;$L$1,"")</f>
        <v/>
      </c>
      <c r="M48" t="str">
        <f t="shared" si="0"/>
        <v/>
      </c>
      <c r="N48" t="str">
        <f t="shared" si="1"/>
        <v>app.UITable_clusters.Data=S.interfaz.UITable_clusters.Data</v>
      </c>
      <c r="O48" t="str">
        <f t="shared" si="2"/>
        <v>app.UITable_clusters.Enable=S.interfaz.UITable_clusters.Enable;;;app.UITable_clusters.Data=S.interfaz.UITable_clusters.Data;</v>
      </c>
    </row>
    <row r="49" spans="1:15" x14ac:dyDescent="0.25">
      <c r="A49" t="s">
        <v>58</v>
      </c>
      <c r="B49" t="s">
        <v>1</v>
      </c>
      <c r="C49" t="s">
        <v>17</v>
      </c>
      <c r="G49" t="str">
        <f>+$I$2&amp;A49&amp;"="&amp;$H$2&amp;A49&amp;";"</f>
        <v>app.gui.ksigmasEditFieldLabel=app.ksigmasEditFieldLabel;</v>
      </c>
      <c r="K49" t="str">
        <f>+$H$2&amp;A49&amp;$K$1&amp;"="&amp;$K$2&amp;A49&amp;$K$1</f>
        <v>app.ksigmasEditFieldLabel.Enable=S.interfaz.ksigmasEditFieldLabel.Enable</v>
      </c>
      <c r="L49" t="str">
        <f>+IF(D49=1,$H$2&amp;A49&amp;$L$1&amp;"="&amp;$K$2&amp;A49&amp;$L$1,"")</f>
        <v/>
      </c>
      <c r="M49" t="str">
        <f t="shared" si="0"/>
        <v/>
      </c>
      <c r="N49" t="str">
        <f t="shared" si="1"/>
        <v/>
      </c>
      <c r="O49" t="str">
        <f t="shared" si="2"/>
        <v>app.ksigmasEditFieldLabel.Enable=S.interfaz.ksigmasEditFieldLabel.Enable;;;;</v>
      </c>
    </row>
    <row r="50" spans="1:15" x14ac:dyDescent="0.25">
      <c r="A50" t="s">
        <v>59</v>
      </c>
      <c r="B50" t="s">
        <v>1</v>
      </c>
      <c r="C50" t="s">
        <v>41</v>
      </c>
      <c r="D50">
        <v>1</v>
      </c>
      <c r="G50" t="str">
        <f>+$I$2&amp;A50&amp;"="&amp;$H$2&amp;A50&amp;";"</f>
        <v>app.gui.ksigmasEditField=app.ksigmasEditField;</v>
      </c>
      <c r="K50" t="str">
        <f>+$H$2&amp;A50&amp;$K$1&amp;"="&amp;$K$2&amp;A50&amp;$K$1</f>
        <v>app.ksigmasEditField.Enable=S.interfaz.ksigmasEditField.Enable</v>
      </c>
      <c r="L50" t="str">
        <f>+IF(D50=1,$H$2&amp;A50&amp;$L$1&amp;"="&amp;$K$2&amp;A50&amp;$L$1,"")</f>
        <v>app.ksigmasEditField.Value=S.interfaz.ksigmasEditField.Value</v>
      </c>
      <c r="M50" t="str">
        <f t="shared" si="0"/>
        <v/>
      </c>
      <c r="N50" t="str">
        <f t="shared" si="1"/>
        <v/>
      </c>
      <c r="O50" t="str">
        <f t="shared" si="2"/>
        <v>app.ksigmasEditField.Enable=S.interfaz.ksigmasEditField.Enable;app.ksigmasEditField.Value=S.interfaz.ksigmasEditField.Value;;;</v>
      </c>
    </row>
    <row r="51" spans="1:15" x14ac:dyDescent="0.25">
      <c r="A51" t="s">
        <v>60</v>
      </c>
      <c r="B51" t="s">
        <v>1</v>
      </c>
      <c r="C51" t="s">
        <v>61</v>
      </c>
      <c r="D51">
        <v>1</v>
      </c>
      <c r="G51" t="str">
        <f>+$I$2&amp;A51&amp;"="&amp;$H$2&amp;A51&amp;";"</f>
        <v>app.gui.FixnormalvectorCheckBox=app.FixnormalvectorCheckBox;</v>
      </c>
      <c r="K51" t="str">
        <f>+$H$2&amp;A51&amp;$K$1&amp;"="&amp;$K$2&amp;A51&amp;$K$1</f>
        <v>app.FixnormalvectorCheckBox.Enable=S.interfaz.FixnormalvectorCheckBox.Enable</v>
      </c>
      <c r="L51" t="str">
        <f>+IF(D51=1,$H$2&amp;A51&amp;$L$1&amp;"="&amp;$K$2&amp;A51&amp;$L$1,"")</f>
        <v>app.FixnormalvectorCheckBox.Value=S.interfaz.FixnormalvectorCheckBox.Value</v>
      </c>
      <c r="M51" t="str">
        <f t="shared" si="0"/>
        <v/>
      </c>
      <c r="N51" t="str">
        <f t="shared" si="1"/>
        <v/>
      </c>
      <c r="O51" t="str">
        <f t="shared" si="2"/>
        <v>app.FixnormalvectorCheckBox.Enable=S.interfaz.FixnormalvectorCheckBox.Enable;app.FixnormalvectorCheckBox.Value=S.interfaz.FixnormalvectorCheckBox.Value;;;</v>
      </c>
    </row>
    <row r="52" spans="1:15" x14ac:dyDescent="0.25">
      <c r="A52" t="s">
        <v>62</v>
      </c>
      <c r="B52" t="s">
        <v>1</v>
      </c>
      <c r="C52" t="s">
        <v>15</v>
      </c>
      <c r="G52" t="str">
        <f>+$I$2&amp;A52&amp;"="&amp;$H$2&amp;A52&amp;";"</f>
        <v>app.gui.Button_DBSCAN=app.Button_DBSCAN;</v>
      </c>
      <c r="K52" t="str">
        <f>+$H$2&amp;A52&amp;$K$1&amp;"="&amp;$K$2&amp;A52&amp;$K$1</f>
        <v>app.Button_DBSCAN.Enable=S.interfaz.Button_DBSCAN.Enable</v>
      </c>
      <c r="L52" t="str">
        <f>+IF(D52=1,$H$2&amp;A52&amp;$L$1&amp;"="&amp;$K$2&amp;A52&amp;$L$1,"")</f>
        <v/>
      </c>
      <c r="M52" t="str">
        <f t="shared" si="0"/>
        <v/>
      </c>
      <c r="N52" t="str">
        <f t="shared" si="1"/>
        <v/>
      </c>
      <c r="O52" t="str">
        <f t="shared" si="2"/>
        <v>app.Button_DBSCAN.Enable=S.interfaz.Button_DBSCAN.Enable;;;;</v>
      </c>
    </row>
    <row r="53" spans="1:15" x14ac:dyDescent="0.25">
      <c r="A53" t="s">
        <v>63</v>
      </c>
      <c r="B53" t="s">
        <v>1</v>
      </c>
      <c r="C53" t="s">
        <v>15</v>
      </c>
      <c r="G53" t="str">
        <f>+$I$2&amp;A53&amp;"="&amp;$H$2&amp;A53&amp;";"</f>
        <v>app.gui.DBSCAN_edit=app.DBSCAN_edit;</v>
      </c>
      <c r="K53" t="str">
        <f>+$H$2&amp;A53&amp;$K$1&amp;"="&amp;$K$2&amp;A53&amp;$K$1</f>
        <v>app.DBSCAN_edit.Enable=S.interfaz.DBSCAN_edit.Enable</v>
      </c>
      <c r="L53" t="str">
        <f>+IF(D53=1,$H$2&amp;A53&amp;$L$1&amp;"="&amp;$K$2&amp;A53&amp;$L$1,"")</f>
        <v/>
      </c>
      <c r="M53" t="str">
        <f t="shared" si="0"/>
        <v/>
      </c>
      <c r="N53" t="str">
        <f t="shared" si="1"/>
        <v/>
      </c>
      <c r="O53" t="str">
        <f t="shared" si="2"/>
        <v>app.DBSCAN_edit.Enable=S.interfaz.DBSCAN_edit.Enable;;;;</v>
      </c>
    </row>
    <row r="54" spans="1:15" x14ac:dyDescent="0.25">
      <c r="A54" t="s">
        <v>64</v>
      </c>
      <c r="B54" t="s">
        <v>1</v>
      </c>
      <c r="C54" t="s">
        <v>15</v>
      </c>
      <c r="G54" t="str">
        <f>+$I$2&amp;A54&amp;"="&amp;$H$2&amp;A54&amp;";"</f>
        <v>app.gui.Clusters_merge=app.Clusters_merge;</v>
      </c>
      <c r="K54" t="str">
        <f>+$H$2&amp;A54&amp;$K$1&amp;"="&amp;$K$2&amp;A54&amp;$K$1</f>
        <v>app.Clusters_merge.Enable=S.interfaz.Clusters_merge.Enable</v>
      </c>
      <c r="L54" t="str">
        <f>+IF(D54=1,$H$2&amp;A54&amp;$L$1&amp;"="&amp;$K$2&amp;A54&amp;$L$1,"")</f>
        <v/>
      </c>
      <c r="M54" t="str">
        <f t="shared" si="0"/>
        <v/>
      </c>
      <c r="N54" t="str">
        <f t="shared" si="1"/>
        <v/>
      </c>
      <c r="O54" t="str">
        <f t="shared" si="2"/>
        <v>app.Clusters_merge.Enable=S.interfaz.Clusters_merge.Enable;;;;</v>
      </c>
    </row>
    <row r="55" spans="1:15" x14ac:dyDescent="0.25">
      <c r="A55" t="s">
        <v>65</v>
      </c>
      <c r="B55" t="s">
        <v>1</v>
      </c>
      <c r="C55" t="s">
        <v>15</v>
      </c>
      <c r="G55" t="str">
        <f>+$I$2&amp;A55&amp;"="&amp;$H$2&amp;A55&amp;";"</f>
        <v>app.gui.Clusters_restore=app.Clusters_restore;</v>
      </c>
      <c r="K55" t="str">
        <f>+$H$2&amp;A55&amp;$K$1&amp;"="&amp;$K$2&amp;A55&amp;$K$1</f>
        <v>app.Clusters_restore.Enable=S.interfaz.Clusters_restore.Enable</v>
      </c>
      <c r="L55" t="str">
        <f>+IF(D55=1,$H$2&amp;A55&amp;$L$1&amp;"="&amp;$K$2&amp;A55&amp;$L$1,"")</f>
        <v/>
      </c>
      <c r="M55" t="str">
        <f t="shared" si="0"/>
        <v/>
      </c>
      <c r="N55" t="str">
        <f t="shared" si="1"/>
        <v/>
      </c>
      <c r="O55" t="str">
        <f t="shared" si="2"/>
        <v>app.Clusters_restore.Enable=S.interfaz.Clusters_restore.Enable;;;;</v>
      </c>
    </row>
  </sheetData>
  <autoFilter ref="A2:H55" xr:uid="{CEBEE61F-E2E2-4B7C-B80C-BF4943B9835A}">
    <filterColumn colId="2">
      <filters>
        <filter val="[1×1 Button]"/>
        <filter val="[1×1 CheckBox]"/>
        <filter val="[1×1 EditField]"/>
        <filter val="[1×1 Label]"/>
        <filter val="[1×1 ListBox]"/>
        <filter val="[1×1 Menu]"/>
        <filter val="[1×1 NumericEditField]"/>
        <filter val="[1×1 RockerSwitch]"/>
        <filter val="[1×1 Spinner]"/>
        <filter val="[1×1 StateButton]"/>
        <filter val="[1×1 Table]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Riquelme</dc:creator>
  <cp:lastModifiedBy>Adrián Riquelme</cp:lastModifiedBy>
  <dcterms:created xsi:type="dcterms:W3CDTF">2020-02-20T13:22:34Z</dcterms:created>
  <dcterms:modified xsi:type="dcterms:W3CDTF">2020-02-20T14:47:12Z</dcterms:modified>
</cp:coreProperties>
</file>