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moretta/Desktop/Regression/"/>
    </mc:Choice>
  </mc:AlternateContent>
  <xr:revisionPtr revIDLastSave="0" documentId="13_ncr:1_{1809AE43-A1EC-DA49-B771-36B4EE548728}" xr6:coauthVersionLast="47" xr6:coauthVersionMax="47" xr10:uidLastSave="{00000000-0000-0000-0000-000000000000}"/>
  <bookViews>
    <workbookView xWindow="14400" yWindow="500" windowWidth="14400" windowHeight="16360" xr2:uid="{00000000-000D-0000-FFFF-FFFF00000000}"/>
  </bookViews>
  <sheets>
    <sheet name="SS_Values" sheetId="1" r:id="rId1"/>
    <sheet name="Influent" sheetId="3" r:id="rId2"/>
    <sheet name="Boh" sheetId="2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<sst xmlns="http://schemas.openxmlformats.org/spreadsheetml/2006/main" count="52" uniqueCount="51">
  <si>
    <t>HRT [days]</t>
  </si>
  <si>
    <t>S_1 [gCOD/L]</t>
  </si>
  <si>
    <t>XT [gCOD/L]</t>
  </si>
  <si>
    <t>S_2 [mmol/L]</t>
  </si>
  <si>
    <t>X_1 [gVS/L]</t>
  </si>
  <si>
    <t>X_2 [gVS/L ]</t>
  </si>
  <si>
    <t>Z [mmol/L]</t>
  </si>
  <si>
    <t>C [mmol/L]</t>
  </si>
  <si>
    <t>CO2 [mmol/L]</t>
  </si>
  <si>
    <t>B [mmol/L]</t>
  </si>
  <si>
    <t>pH [ -]</t>
  </si>
  <si>
    <t>q_C [mmol/L/d]</t>
  </si>
  <si>
    <t>P_C [atm ]</t>
  </si>
  <si>
    <t>q_CH4 [mmol/L/d]</t>
  </si>
  <si>
    <t>S_su =  1e-5;</t>
  </si>
  <si>
    <t>initial</t>
  </si>
  <si>
    <t>S_aa =  0.0055;</t>
  </si>
  <si>
    <t>S1in [gCOD/L]</t>
  </si>
  <si>
    <t>S_fa =  0.1074;</t>
  </si>
  <si>
    <t>S2in [mmol/L]</t>
  </si>
  <si>
    <t>S_va =  0.0123;</t>
  </si>
  <si>
    <t>Cin [mmol/L]</t>
  </si>
  <si>
    <t>S_bu = 0.0140;</t>
  </si>
  <si>
    <t>Xtin [gCOD/L]</t>
  </si>
  <si>
    <t>S_pro = 0.0176;</t>
  </si>
  <si>
    <t>Nin</t>
  </si>
  <si>
    <t>S_ac =  0.0893;</t>
  </si>
  <si>
    <t>X1</t>
  </si>
  <si>
    <t>S_h2 =  2.5055e-7;</t>
  </si>
  <si>
    <t>X2</t>
  </si>
  <si>
    <t>S_ch4 = 0.0555;</t>
  </si>
  <si>
    <t>Z</t>
  </si>
  <si>
    <t>S_IC = 0.0951;</t>
  </si>
  <si>
    <t>S_IN = 0.0945;</t>
  </si>
  <si>
    <t>S_I = 0.1309;</t>
  </si>
  <si>
    <t>X_xc = 0.0;</t>
  </si>
  <si>
    <t>X_ch = 0.0205;</t>
  </si>
  <si>
    <t>X_pr = 0.0842;</t>
  </si>
  <si>
    <t>X_li = 0.0436;</t>
  </si>
  <si>
    <t>X_su = 0.3122;</t>
  </si>
  <si>
    <t>X_aa = 0.9317;</t>
  </si>
  <si>
    <t>X_fa = 0.3384;</t>
  </si>
  <si>
    <t>X_c4 = 0.3258;</t>
  </si>
  <si>
    <t>X_pro = 0.1011;</t>
  </si>
  <si>
    <t>X_ac = 0.6772;</t>
  </si>
  <si>
    <t>X_h2 =  0.2848;</t>
  </si>
  <si>
    <t>X_I =  17.2162;</t>
  </si>
  <si>
    <t>S1in</t>
  </si>
  <si>
    <t>S2in</t>
  </si>
  <si>
    <t>Cin</t>
  </si>
  <si>
    <t>XTin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</si>
</sst>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C29" sqref="C29"/>
    </sheetView>
  </sheetViews>
  <sheetFormatPr baseColWidth="10" defaultColWidth="8.83203125" defaultRowHeight="15" x14ac:dyDescent="0.2"/>
  <cols>
    <col min="1" max="1" width="14.33203125" customWidth="1"/>
    <col min="2" max="3" width="11.6640625" customWidth="1"/>
    <col min="4" max="4" width="14.6640625" customWidth="1"/>
    <col min="5" max="5" width="11.6640625" customWidth="1"/>
    <col min="6" max="6" width="12.6640625" customWidth="1"/>
    <col min="7" max="8" width="11.6640625" customWidth="1"/>
    <col min="9" max="9" width="12.83203125" customWidth="1"/>
    <col min="10" max="11" width="11.6640625" customWidth="1"/>
    <col min="12" max="12" width="14.5" customWidth="1"/>
    <col min="13" max="13" width="12.6640625" customWidth="1"/>
    <col min="14" max="14" width="16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5</v>
      </c>
      <c r="B2" s="2">
        <v>1.0493252175610446</v>
      </c>
      <c r="C2" s="2">
        <v>11.262890280558134</v>
      </c>
      <c r="D2" s="2">
        <v>0.13938158848170448</v>
      </c>
      <c r="E2" s="2">
        <v>1.4584796253347927</v>
      </c>
      <c r="F2" s="2">
        <v>0.65138126600549084</v>
      </c>
      <c r="G2" s="2">
        <v>43.803401128580127</v>
      </c>
      <c r="H2" s="2">
        <v>53.966692967964654</v>
      </c>
      <c r="I2" s="2">
        <v>10.302673427866232</v>
      </c>
      <c r="J2" s="2">
        <v>43.664019540098423</v>
      </c>
      <c r="K2" s="2">
        <v>6.9337041950543163</v>
      </c>
      <c r="L2" s="2">
        <v>22.02007103355772</v>
      </c>
      <c r="M2" s="2">
        <v>0.3323633404552942</v>
      </c>
      <c r="N2" s="2">
        <v>40.114993370189239</v>
      </c>
    </row>
    <row r="3" spans="1:14" x14ac:dyDescent="0.2">
      <c r="A3">
        <v>8</v>
      </c>
      <c r="B3" s="2">
        <v>0.35788923042059628</v>
      </c>
      <c r="C3" s="2">
        <v>8.319661432885173</v>
      </c>
      <c r="D3" s="2">
        <v>5.739610680731267E-2</v>
      </c>
      <c r="E3" s="2">
        <v>1.6867170580436683</v>
      </c>
      <c r="F3" s="2">
        <v>0.78929573489907312</v>
      </c>
      <c r="G3" s="2">
        <v>58.176236524367631</v>
      </c>
      <c r="H3" s="2">
        <v>67.954029220810625</v>
      </c>
      <c r="I3" s="2">
        <v>9.8351888032503041</v>
      </c>
      <c r="J3" s="2">
        <v>58.118840417560321</v>
      </c>
      <c r="K3" s="2">
        <v>7.0780646555846802</v>
      </c>
      <c r="L3" s="2">
        <v>16.944511665470326</v>
      </c>
      <c r="M3" s="2">
        <v>0.32374932701384551</v>
      </c>
      <c r="N3" s="2">
        <v>32.094437896644017</v>
      </c>
    </row>
    <row r="4" spans="1:14" x14ac:dyDescent="0.2">
      <c r="A4">
        <v>10</v>
      </c>
      <c r="B4" s="2">
        <v>0.25727770146645446</v>
      </c>
      <c r="C4" s="2">
        <v>7.0922155572836401</v>
      </c>
      <c r="D4" s="2">
        <v>4.3208938972894066E-2</v>
      </c>
      <c r="E4" s="2">
        <v>1.7448247267675869</v>
      </c>
      <c r="F4" s="2">
        <v>0.82179520274795226</v>
      </c>
      <c r="G4" s="2">
        <v>63.253941002526247</v>
      </c>
      <c r="H4" s="2">
        <v>72.904732333382199</v>
      </c>
      <c r="I4" s="2">
        <v>9.6940002698288481</v>
      </c>
      <c r="J4" s="2">
        <v>63.210732063553351</v>
      </c>
      <c r="K4" s="2">
        <v>7.1208182100848525</v>
      </c>
      <c r="L4" s="2">
        <v>14.540450800582661</v>
      </c>
      <c r="M4" s="2">
        <v>0.32261667536069089</v>
      </c>
      <c r="N4" s="2">
        <v>27.666527267803684</v>
      </c>
    </row>
    <row r="5" spans="1:14" x14ac:dyDescent="0.2">
      <c r="A5">
        <v>12</v>
      </c>
      <c r="B5" s="2">
        <v>0.20409294647964893</v>
      </c>
      <c r="C5" s="2">
        <v>6.1842513377848221</v>
      </c>
      <c r="D5" s="2">
        <v>3.533073357016802E-2</v>
      </c>
      <c r="E5" s="2">
        <v>1.7705318685404769</v>
      </c>
      <c r="F5" s="2">
        <v>0.83673429104400932</v>
      </c>
      <c r="G5" s="2">
        <v>66.956319668859223</v>
      </c>
      <c r="H5" s="2">
        <v>76.516295740467228</v>
      </c>
      <c r="I5" s="2">
        <v>9.5953068051781685</v>
      </c>
      <c r="J5" s="2">
        <v>66.92098893528906</v>
      </c>
      <c r="K5" s="2">
        <v>7.1500339007999552</v>
      </c>
      <c r="L5" s="2">
        <v>12.72787101407431</v>
      </c>
      <c r="M5" s="2">
        <v>0.32208276454036666</v>
      </c>
      <c r="N5" s="2">
        <v>24.263558168552326</v>
      </c>
    </row>
    <row r="6" spans="1:14" x14ac:dyDescent="0.2">
      <c r="A6">
        <v>15</v>
      </c>
      <c r="B6" s="2">
        <v>0.1588871137310926</v>
      </c>
      <c r="C6" s="2">
        <v>5.1925561677416372</v>
      </c>
      <c r="D6" s="2">
        <v>2.8382705163833257E-2</v>
      </c>
      <c r="E6" s="2">
        <v>1.7753368410579491</v>
      </c>
      <c r="F6" s="2">
        <v>0.84144165217997924</v>
      </c>
      <c r="G6" s="2">
        <v>71.035876566495674</v>
      </c>
      <c r="H6" s="2">
        <v>80.498537773839857</v>
      </c>
      <c r="I6" s="2">
        <v>9.4910439125080188</v>
      </c>
      <c r="J6" s="2">
        <v>71.007493861331838</v>
      </c>
      <c r="K6" s="2">
        <v>7.1805206183945733</v>
      </c>
      <c r="L6" s="2">
        <v>10.726525455580775</v>
      </c>
      <c r="M6" s="2">
        <v>0.32170754137157337</v>
      </c>
      <c r="N6" s="2">
        <v>20.469788917799107</v>
      </c>
    </row>
    <row r="7" spans="1:14" x14ac:dyDescent="0.2">
      <c r="A7">
        <v>17</v>
      </c>
      <c r="B7" s="2">
        <v>0.13984613238002816</v>
      </c>
      <c r="C7" s="2">
        <v>4.6932910021521099</v>
      </c>
      <c r="D7" s="2">
        <v>2.5375230491452332E-2</v>
      </c>
      <c r="E7" s="2">
        <v>1.7653527439980821</v>
      </c>
      <c r="F7" s="2">
        <v>0.83775513051202033</v>
      </c>
      <c r="G7" s="2">
        <v>73.131973196414776</v>
      </c>
      <c r="H7" s="2">
        <v>82.54627242430314</v>
      </c>
      <c r="I7" s="2">
        <v>9.4396744583798124</v>
      </c>
      <c r="J7" s="2">
        <v>73.106597965923328</v>
      </c>
      <c r="K7" s="2">
        <v>7.1955299733795117</v>
      </c>
      <c r="L7" s="2">
        <v>9.7124168474996964</v>
      </c>
      <c r="M7" s="2">
        <v>0.32158905390253545</v>
      </c>
      <c r="N7" s="2">
        <v>18.537888999838444</v>
      </c>
    </row>
    <row r="8" spans="1:14" x14ac:dyDescent="0.2">
      <c r="A8" s="1">
        <v>20</v>
      </c>
      <c r="B8" s="3">
        <v>0.11987891887068387</v>
      </c>
      <c r="C8" s="3">
        <v>4.1039898691305829</v>
      </c>
      <c r="D8" s="3">
        <v>2.216254551125536E-2</v>
      </c>
      <c r="E8" s="3">
        <v>1.7392210134911348</v>
      </c>
      <c r="F8" s="3">
        <v>0.82647057559583437</v>
      </c>
      <c r="G8" s="3">
        <v>75.66885248903148</v>
      </c>
      <c r="H8" s="3">
        <v>85.026651447175311</v>
      </c>
      <c r="I8" s="3">
        <v>9.3799615036550819</v>
      </c>
      <c r="J8" s="3">
        <v>75.646689943520229</v>
      </c>
      <c r="K8" s="3">
        <v>7.2131192897094678</v>
      </c>
      <c r="L8" s="3">
        <v>8.5107307279553712</v>
      </c>
      <c r="M8" s="3">
        <v>0.32150767407523645</v>
      </c>
      <c r="N8" s="3">
        <v>16.243036174950973</v>
      </c>
    </row>
    <row r="9" spans="1:14" x14ac:dyDescent="0.2">
      <c r="A9">
        <v>22</v>
      </c>
      <c r="B9" s="2">
        <v>0.11013792536968331</v>
      </c>
      <c r="C9" s="2">
        <v>3.78815206175585</v>
      </c>
      <c r="D9" s="2">
        <v>2.0571355299258218E-2</v>
      </c>
      <c r="E9" s="2">
        <v>1.7172447857041309</v>
      </c>
      <c r="F9" s="2">
        <v>0.81658713125377491</v>
      </c>
      <c r="G9" s="2">
        <v>77.066863429575903</v>
      </c>
      <c r="H9" s="2">
        <v>86.394685052585928</v>
      </c>
      <c r="I9" s="2">
        <v>9.3483929783092776</v>
      </c>
      <c r="J9" s="2">
        <v>77.04629207427665</v>
      </c>
      <c r="K9" s="2">
        <v>7.2225451983846325</v>
      </c>
      <c r="L9" s="2">
        <v>7.8647730218006346</v>
      </c>
      <c r="M9" s="2">
        <v>0.32149099851920404</v>
      </c>
      <c r="N9" s="2">
        <v>15.007602077804055</v>
      </c>
    </row>
    <row r="10" spans="1:14" x14ac:dyDescent="0.2">
      <c r="A10">
        <v>25</v>
      </c>
      <c r="B10" s="2">
        <v>9.8898817329145461E-2</v>
      </c>
      <c r="C10" s="2">
        <v>3.3973662845624721</v>
      </c>
      <c r="D10" s="2">
        <v>1.8714421785405354E-2</v>
      </c>
      <c r="E10" s="2">
        <v>1.6804660478049442</v>
      </c>
      <c r="F10" s="2">
        <v>0.79975675164532378</v>
      </c>
      <c r="G10" s="2">
        <v>78.845590785580555</v>
      </c>
      <c r="H10" s="2">
        <v>88.13668216279541</v>
      </c>
      <c r="I10" s="2">
        <v>9.3098057990002587</v>
      </c>
      <c r="J10" s="2">
        <v>78.826876363795151</v>
      </c>
      <c r="K10" s="2">
        <v>7.2342641116797752</v>
      </c>
      <c r="L10" s="2">
        <v>7.0637895317874815</v>
      </c>
      <c r="M10" s="2">
        <v>0.32149836921140906</v>
      </c>
      <c r="N10" s="2">
        <v>13.474411884856615</v>
      </c>
    </row>
    <row r="11" spans="1:14" x14ac:dyDescent="0.2">
      <c r="A11">
        <v>30</v>
      </c>
      <c r="B11" s="2">
        <v>8.5782925220147715E-2</v>
      </c>
      <c r="C11" s="2">
        <v>2.9010751808440687</v>
      </c>
      <c r="D11" s="2">
        <v>1.651696162970246E-2</v>
      </c>
      <c r="E11" s="2">
        <v>1.6146322003988596</v>
      </c>
      <c r="F11" s="2">
        <v>0.7692162920145138</v>
      </c>
      <c r="G11" s="2">
        <v>81.20613482935758</v>
      </c>
      <c r="H11" s="2">
        <v>90.451307471021877</v>
      </c>
      <c r="I11" s="2">
        <v>9.2616896032940019</v>
      </c>
      <c r="J11" s="2">
        <v>81.189617867727875</v>
      </c>
      <c r="K11" s="2">
        <v>7.2493406916661352</v>
      </c>
      <c r="L11" s="2">
        <v>6.0438469619507558</v>
      </c>
      <c r="M11" s="2">
        <v>0.32155753817542765</v>
      </c>
      <c r="N11" s="2">
        <v>11.520859608565129</v>
      </c>
    </row>
    <row r="12" spans="1:14" x14ac:dyDescent="0.2">
      <c r="A12">
        <v>40</v>
      </c>
      <c r="B12" s="2">
        <v>7.0269799938344313E-2</v>
      </c>
      <c r="C12" s="2">
        <v>2.2489732559357765</v>
      </c>
      <c r="D12" s="2">
        <v>1.3872117743109225E-2</v>
      </c>
      <c r="E12" s="2">
        <v>1.4835440837217138</v>
      </c>
      <c r="F12" s="2">
        <v>0.70773590131183461</v>
      </c>
      <c r="G12" s="2">
        <v>84.552239997956463</v>
      </c>
      <c r="H12" s="2">
        <v>93.738827303363081</v>
      </c>
      <c r="I12" s="2">
        <v>9.2004594231497236</v>
      </c>
      <c r="J12" s="2">
        <v>84.538367880213357</v>
      </c>
      <c r="K12" s="2">
        <v>7.2697747612415027</v>
      </c>
      <c r="L12" s="2">
        <v>4.6990082740993886</v>
      </c>
      <c r="M12" s="2">
        <v>0.3217383189194491</v>
      </c>
      <c r="N12" s="2">
        <v>8.9446618302789211</v>
      </c>
    </row>
    <row r="13" spans="1:14" x14ac:dyDescent="0.2">
      <c r="A13">
        <v>50</v>
      </c>
      <c r="B13" s="2">
        <v>6.1395155722531319E-2</v>
      </c>
      <c r="C13" s="2">
        <v>1.8387941910858141</v>
      </c>
      <c r="D13" s="2">
        <v>1.2334987417133183E-2</v>
      </c>
      <c r="E13" s="2">
        <v>1.3644451692003239</v>
      </c>
      <c r="F13" s="2">
        <v>0.65151323562678543</v>
      </c>
      <c r="G13" s="2">
        <v>86.859669910590384</v>
      </c>
      <c r="H13" s="2">
        <v>96.010891229091982</v>
      </c>
      <c r="I13" s="2">
        <v>9.1635563059187319</v>
      </c>
      <c r="J13" s="2">
        <v>86.84733492317325</v>
      </c>
      <c r="K13" s="2">
        <v>7.2832228608372658</v>
      </c>
      <c r="L13" s="2">
        <v>3.8501354153100622</v>
      </c>
      <c r="M13" s="2">
        <v>0.32192919889284355</v>
      </c>
      <c r="N13" s="2">
        <v>7.319558726806882</v>
      </c>
    </row>
    <row r="14" spans="1:14" x14ac:dyDescent="0.2">
      <c r="A14">
        <v>70</v>
      </c>
      <c r="B14" s="2">
        <v>5.1619891592143613E-2</v>
      </c>
      <c r="C14" s="2">
        <v>1.3500946057949836</v>
      </c>
      <c r="D14" s="2">
        <v>1.0618962027475309E-2</v>
      </c>
      <c r="E14" s="2">
        <v>1.1684762216105062</v>
      </c>
      <c r="F14" s="2">
        <v>0.55860382431261457</v>
      </c>
      <c r="G14" s="2">
        <v>89.896429358634009</v>
      </c>
      <c r="H14" s="2">
        <v>99.007764540506841</v>
      </c>
      <c r="I14" s="2">
        <v>9.1219541439003109</v>
      </c>
      <c r="J14" s="2">
        <v>89.88581039660653</v>
      </c>
      <c r="K14" s="2">
        <v>7.3001336745497776</v>
      </c>
      <c r="L14" s="2">
        <v>2.8352662985829671</v>
      </c>
      <c r="M14" s="2">
        <v>0.32226255295564332</v>
      </c>
      <c r="N14" s="2">
        <v>5.3793123394704931</v>
      </c>
    </row>
    <row r="15" spans="1:14" x14ac:dyDescent="0.2">
      <c r="A15">
        <v>90</v>
      </c>
      <c r="B15" s="2">
        <v>4.634593716533357E-2</v>
      </c>
      <c r="C15" s="2">
        <v>1.0681063018423385</v>
      </c>
      <c r="D15" s="2">
        <v>9.680610152187949E-3</v>
      </c>
      <c r="E15" s="2">
        <v>1.0185702743807117</v>
      </c>
      <c r="F15" s="2">
        <v>0.48731311124303922</v>
      </c>
      <c r="G15" s="2">
        <v>91.823656420543813</v>
      </c>
      <c r="H15" s="2">
        <v>100.91353675852118</v>
      </c>
      <c r="I15" s="2">
        <v>9.0995609481295503</v>
      </c>
      <c r="J15" s="2">
        <v>91.813975810391625</v>
      </c>
      <c r="K15" s="2">
        <v>7.3104187816386998</v>
      </c>
      <c r="L15" s="2">
        <v>2.2475901534476628</v>
      </c>
      <c r="M15" s="2">
        <v>0.3225240517736167</v>
      </c>
      <c r="N15" s="2">
        <v>4.2579469561950338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AD74-A3A7-41A0-A2BE-E4F1F258E09E}">
  <dimension ref="A1:E2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4" bestFit="1" customWidth="1"/>
  </cols>
  <sheetData>
    <row r="1" spans="1:5" x14ac:dyDescent="0.2">
      <c r="A1" t="s">
        <v>47</v>
      </c>
      <c r="B1" t="s">
        <v>48</v>
      </c>
      <c r="C1" t="s">
        <v>49</v>
      </c>
      <c r="D1" t="s">
        <v>50</v>
      </c>
      <c r="E1" t="s">
        <v>25</v>
      </c>
    </row>
    <row r="2" spans="1:5" x14ac:dyDescent="0.2">
      <c r="A2">
        <v>4.6815745999999998E-2</v>
      </c>
      <c r="B2">
        <v>0</v>
      </c>
      <c r="C2">
        <v>7.9075229999999994</v>
      </c>
      <c r="D2">
        <v>28.009535439</v>
      </c>
      <c r="E2">
        <v>1.9673749999999999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5F73-BF2F-43BA-830C-823E22F203DE}">
  <dimension ref="A1:I24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5.1640625" customWidth="1"/>
  </cols>
  <sheetData>
    <row r="1" spans="1:9" x14ac:dyDescent="0.2">
      <c r="A1" t="s">
        <v>14</v>
      </c>
      <c r="B1" s="4">
        <v>1.0000000000000001E-5</v>
      </c>
      <c r="I1" t="s">
        <v>15</v>
      </c>
    </row>
    <row r="2" spans="1:9" x14ac:dyDescent="0.2">
      <c r="A2" t="s">
        <v>16</v>
      </c>
      <c r="B2">
        <v>5.4999999999999997E-3</v>
      </c>
      <c r="G2" s="6" t="s">
        <v>17</v>
      </c>
      <c r="I2" s="5">
        <f>B1+B2+B3</f>
        <v>0.11291</v>
      </c>
    </row>
    <row r="3" spans="1:9" x14ac:dyDescent="0.2">
      <c r="A3" t="s">
        <v>18</v>
      </c>
      <c r="B3">
        <v>0.1074</v>
      </c>
      <c r="G3" t="s">
        <v>19</v>
      </c>
      <c r="I3" s="4">
        <f>(B4/208/102+B5/160/88+B6/112/74+B7/64/60)*1000</f>
        <v>2.6952829769925361E-2</v>
      </c>
    </row>
    <row r="4" spans="1:9" x14ac:dyDescent="0.2">
      <c r="A4" t="s">
        <v>20</v>
      </c>
      <c r="B4">
        <v>1.23E-2</v>
      </c>
      <c r="G4" s="6" t="s">
        <v>21</v>
      </c>
      <c r="I4" s="6">
        <f>B10*1000</f>
        <v>95.100000000000009</v>
      </c>
    </row>
    <row r="5" spans="1:9" x14ac:dyDescent="0.2">
      <c r="A5" t="s">
        <v>22</v>
      </c>
      <c r="B5">
        <v>1.4E-2</v>
      </c>
      <c r="G5" s="6" t="s">
        <v>23</v>
      </c>
      <c r="I5" s="6">
        <f>B13+B14+B15+B16</f>
        <v>0.14829999999999999</v>
      </c>
    </row>
    <row r="6" spans="1:9" x14ac:dyDescent="0.2">
      <c r="A6" t="s">
        <v>24</v>
      </c>
      <c r="B6">
        <v>1.7600000000000001E-2</v>
      </c>
      <c r="G6" s="6" t="s">
        <v>25</v>
      </c>
      <c r="I6">
        <f>B11*1000</f>
        <v>94.5</v>
      </c>
    </row>
    <row r="7" spans="1:9" x14ac:dyDescent="0.2">
      <c r="A7" t="s">
        <v>26</v>
      </c>
      <c r="B7">
        <v>8.9300000000000004E-2</v>
      </c>
      <c r="G7" s="6" t="s">
        <v>27</v>
      </c>
      <c r="I7">
        <f>SUM(B17:B19)</f>
        <v>1.30132</v>
      </c>
    </row>
    <row r="8" spans="1:9" x14ac:dyDescent="0.2">
      <c r="A8" t="s">
        <v>28</v>
      </c>
      <c r="B8" s="4">
        <v>2.5054999999999998E-7</v>
      </c>
      <c r="G8" s="6" t="s">
        <v>29</v>
      </c>
      <c r="I8" s="6">
        <f>SUM(B20:B23)</f>
        <v>1.3915999999999999</v>
      </c>
    </row>
    <row r="9" spans="1:9" x14ac:dyDescent="0.2">
      <c r="A9" t="s">
        <v>30</v>
      </c>
      <c r="B9">
        <v>5.5500000000000001E-2</v>
      </c>
      <c r="G9" s="6" t="s">
        <v>31</v>
      </c>
      <c r="I9" s="4">
        <f>I3+0.10752*1000</f>
        <v>107.54695282976994</v>
      </c>
    </row>
    <row r="10" spans="1:9" x14ac:dyDescent="0.2">
      <c r="A10" t="s">
        <v>32</v>
      </c>
      <c r="B10">
        <v>9.5100000000000004E-2</v>
      </c>
    </row>
    <row r="11" spans="1:9" x14ac:dyDescent="0.2">
      <c r="A11" t="s">
        <v>33</v>
      </c>
      <c r="B11">
        <v>9.4500000000000001E-2</v>
      </c>
    </row>
    <row r="12" spans="1:9" x14ac:dyDescent="0.2">
      <c r="A12" t="s">
        <v>34</v>
      </c>
      <c r="B12">
        <v>0.13089999999999999</v>
      </c>
    </row>
    <row r="13" spans="1:9" x14ac:dyDescent="0.2">
      <c r="A13" t="s">
        <v>35</v>
      </c>
      <c r="B13">
        <v>0</v>
      </c>
    </row>
    <row r="14" spans="1:9" x14ac:dyDescent="0.2">
      <c r="A14" t="s">
        <v>36</v>
      </c>
      <c r="B14">
        <v>2.0500000000000001E-2</v>
      </c>
    </row>
    <row r="15" spans="1:9" x14ac:dyDescent="0.2">
      <c r="A15" t="s">
        <v>37</v>
      </c>
      <c r="B15">
        <v>8.4199999999999997E-2</v>
      </c>
    </row>
    <row r="16" spans="1:9" x14ac:dyDescent="0.2">
      <c r="A16" t="s">
        <v>38</v>
      </c>
      <c r="B16">
        <v>4.36E-2</v>
      </c>
    </row>
    <row r="17" spans="1:2" x14ac:dyDescent="0.2">
      <c r="A17" t="s">
        <v>39</v>
      </c>
      <c r="B17">
        <v>3.1220000000000001E-2</v>
      </c>
    </row>
    <row r="18" spans="1:2" x14ac:dyDescent="0.2">
      <c r="A18" t="s">
        <v>40</v>
      </c>
      <c r="B18">
        <v>0.93169999999999997</v>
      </c>
    </row>
    <row r="19" spans="1:2" x14ac:dyDescent="0.2">
      <c r="A19" t="s">
        <v>41</v>
      </c>
      <c r="B19">
        <v>0.33839999999999998</v>
      </c>
    </row>
    <row r="20" spans="1:2" x14ac:dyDescent="0.2">
      <c r="A20" t="s">
        <v>42</v>
      </c>
      <c r="B20">
        <v>0.32850000000000001</v>
      </c>
    </row>
    <row r="21" spans="1:2" x14ac:dyDescent="0.2">
      <c r="A21" t="s">
        <v>43</v>
      </c>
      <c r="B21">
        <v>0.1011</v>
      </c>
    </row>
    <row r="22" spans="1:2" x14ac:dyDescent="0.2">
      <c r="A22" t="s">
        <v>44</v>
      </c>
      <c r="B22">
        <v>0.67720000000000002</v>
      </c>
    </row>
    <row r="23" spans="1:2" x14ac:dyDescent="0.2">
      <c r="A23" t="s">
        <v>45</v>
      </c>
      <c r="B23">
        <v>0.2848</v>
      </c>
    </row>
    <row r="24" spans="1:2" x14ac:dyDescent="0.2">
      <c r="A24" t="s">
        <v>46</v>
      </c>
      <c r="B24">
        <v>17.216200000000001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SS_Values</vt:lpstr>
      <vt:lpstr>Influent</vt:lpstr>
      <vt:lpstr>Boh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Federico Moretta</cp:lastModifiedBy>
  <cp:revision/>
  <dcterms:created xsi:type="dcterms:W3CDTF">2022-03-24T16:04:40Z</dcterms:created>
  <dcterms:modified xsi:type="dcterms:W3CDTF">2022-04-15T12:33:33Z</dcterms:modified>
  <cp:category/>
  <cp:contentStatus/>
</cp:coreProperties>
</file>