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276BE7D0-E7CF-45DA-92AF-B49C1D4B7890}" xr6:coauthVersionLast="47" xr6:coauthVersionMax="47" xr10:uidLastSave="{00000000-0000-0000-0000-000000000000}"/>
  <bookViews>
    <workbookView xWindow="-120" yWindow="-120" windowWidth="20730" windowHeight="11160" xr2:uid="{EA90DCF1-E6D7-4467-B78A-2FADE1EDB7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4" i="1"/>
  <c r="H13" i="1"/>
  <c r="H12" i="1"/>
  <c r="I6" i="1"/>
  <c r="I5" i="1"/>
  <c r="I4" i="1"/>
  <c r="I3" i="1"/>
  <c r="E10" i="1"/>
  <c r="E9" i="1"/>
  <c r="E8" i="1"/>
  <c r="E7" i="1"/>
  <c r="E6" i="1"/>
  <c r="E5" i="1"/>
  <c r="E4" i="1"/>
  <c r="E3" i="1"/>
  <c r="E11" i="1" s="1"/>
</calcChain>
</file>

<file path=xl/sharedStrings.xml><?xml version="1.0" encoding="utf-8"?>
<sst xmlns="http://schemas.openxmlformats.org/spreadsheetml/2006/main" count="46" uniqueCount="35">
  <si>
    <t xml:space="preserve">DESCRIÇÃO DO ITEM </t>
  </si>
  <si>
    <t>CATEGORIAS</t>
  </si>
  <si>
    <t>VALOR UNITÁRIO</t>
  </si>
  <si>
    <t>UNIDADES</t>
  </si>
  <si>
    <t>VALOR TOTAL</t>
  </si>
  <si>
    <t>Camisa Feminina Tam. G</t>
  </si>
  <si>
    <t>Roupas</t>
  </si>
  <si>
    <t>Eletronicos</t>
  </si>
  <si>
    <t>Livros</t>
  </si>
  <si>
    <t>mouse USB</t>
  </si>
  <si>
    <t>A Garota do Lago-Chalie Donlea</t>
  </si>
  <si>
    <t xml:space="preserve">O lado Feio do Amor-Collen Hoover </t>
  </si>
  <si>
    <t>Chaleira Elétrica 220 V</t>
  </si>
  <si>
    <t>Fone de Ouvido JBL</t>
  </si>
  <si>
    <t>Bolsa Feminina - Modelo Rainbow Sunset</t>
  </si>
  <si>
    <t>Tenis Coca-Cola Shoes</t>
  </si>
  <si>
    <t>TOTAL</t>
  </si>
  <si>
    <t>Cozinha</t>
  </si>
  <si>
    <t>14 un.</t>
  </si>
  <si>
    <t>Departamento</t>
  </si>
  <si>
    <t xml:space="preserve">Unidades </t>
  </si>
  <si>
    <t>Valor</t>
  </si>
  <si>
    <t xml:space="preserve">2x Sem Juros </t>
  </si>
  <si>
    <t>3x Sem Juros</t>
  </si>
  <si>
    <t xml:space="preserve">5x Sem Juros </t>
  </si>
  <si>
    <t xml:space="preserve">10x Sem Juros </t>
  </si>
  <si>
    <t>2x Sem juros:</t>
  </si>
  <si>
    <t>3x Sem juros:</t>
  </si>
  <si>
    <t>5x Sem juros:</t>
  </si>
  <si>
    <t>10x Sem juros:</t>
  </si>
  <si>
    <t xml:space="preserve">Valor Minímo   </t>
  </si>
  <si>
    <t xml:space="preserve">       Condições para as Formas de Pagamentos:</t>
  </si>
  <si>
    <t xml:space="preserve">           FORMA DE PAGAMENTO</t>
  </si>
  <si>
    <t xml:space="preserve">             ORÇAMENTO DE VENDAS</t>
  </si>
  <si>
    <r>
      <t xml:space="preserve">      </t>
    </r>
    <r>
      <rPr>
        <b/>
        <sz val="11"/>
        <color theme="1"/>
        <rFont val="Arial"/>
        <family val="2"/>
      </rPr>
      <t xml:space="preserve">     RESUMO POR CATEGORIA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</si>
</sst>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9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2" fillId="2" borderId="3" xfId="0" applyFont="1" applyFill="1" applyBorder="1" applyAlignment="1"/>
    <xf numFmtId="0" fontId="2" fillId="2" borderId="0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2" fillId="2" borderId="1" xfId="0" applyFont="1" applyFill="1" applyBorder="1" applyAlignment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4" fillId="3" borderId="1" xfId="0" applyNumberFormat="1" applyFont="1" applyFill="1" applyBorder="1" applyAlignment="1">
      <alignment horizontal="center"/>
    </xf>
    <xf numFmtId="0" fontId="5" fillId="4" borderId="1" xfId="1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87FD-B40F-4A1F-B489-09A07E9CFA3A}">
  <dimension ref="A1:I22"/>
  <sheetViews>
    <sheetView tabSelected="1" workbookViewId="0">
      <selection activeCell="G10" sqref="G10"/>
    </sheetView>
  </sheetViews>
  <sheetFormatPr defaultRowHeight="15" x14ac:dyDescent="0.25"/>
  <cols>
    <col min="1" max="1" width="40.5703125" customWidth="1"/>
    <col min="2" max="2" width="16" customWidth="1"/>
    <col min="3" max="3" width="21.85546875" customWidth="1"/>
    <col min="4" max="4" width="18.140625" customWidth="1"/>
    <col min="5" max="5" width="17.5703125" customWidth="1"/>
    <col min="6" max="6" width="13.85546875" customWidth="1"/>
    <col min="7" max="7" width="15" customWidth="1"/>
    <col min="8" max="8" width="16.7109375" customWidth="1"/>
    <col min="9" max="9" width="14.5703125" customWidth="1"/>
  </cols>
  <sheetData>
    <row r="1" spans="1:9" x14ac:dyDescent="0.25">
      <c r="A1" s="3"/>
      <c r="B1" s="29" t="s">
        <v>33</v>
      </c>
      <c r="C1" s="29"/>
      <c r="D1" s="4"/>
      <c r="E1" s="5"/>
      <c r="G1" s="15" t="s">
        <v>34</v>
      </c>
      <c r="H1" s="15"/>
      <c r="I1" s="15"/>
    </row>
    <row r="2" spans="1:9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G2" s="6" t="s">
        <v>19</v>
      </c>
      <c r="H2" s="6" t="s">
        <v>20</v>
      </c>
      <c r="I2" s="6" t="s">
        <v>21</v>
      </c>
    </row>
    <row r="3" spans="1:9" x14ac:dyDescent="0.25">
      <c r="A3" s="1" t="s">
        <v>5</v>
      </c>
      <c r="B3" s="1" t="s">
        <v>6</v>
      </c>
      <c r="C3" s="7">
        <v>49.9</v>
      </c>
      <c r="D3" s="1">
        <v>2</v>
      </c>
      <c r="E3" s="8">
        <f t="shared" ref="E3:E10" si="0">PRODUCT(C3:D3)</f>
        <v>99.8</v>
      </c>
      <c r="G3" s="1" t="s">
        <v>6</v>
      </c>
      <c r="H3" s="1">
        <v>5</v>
      </c>
      <c r="I3" s="8">
        <f>SUMIF(B3:B10, "roupas",E3:E10)</f>
        <v>463.70000000000005</v>
      </c>
    </row>
    <row r="4" spans="1:9" x14ac:dyDescent="0.25">
      <c r="A4" s="1" t="s">
        <v>9</v>
      </c>
      <c r="B4" s="1" t="s">
        <v>7</v>
      </c>
      <c r="C4" s="7">
        <v>24</v>
      </c>
      <c r="D4" s="1">
        <v>3</v>
      </c>
      <c r="E4" s="8">
        <f t="shared" si="0"/>
        <v>72</v>
      </c>
      <c r="G4" s="1" t="s">
        <v>7</v>
      </c>
      <c r="H4" s="1">
        <v>4</v>
      </c>
      <c r="I4" s="8">
        <f>SUMIF(B3:B10, "eletronicos", E3:E10)</f>
        <v>279</v>
      </c>
    </row>
    <row r="5" spans="1:9" x14ac:dyDescent="0.25">
      <c r="A5" s="1" t="s">
        <v>10</v>
      </c>
      <c r="B5" s="1" t="s">
        <v>8</v>
      </c>
      <c r="C5" s="7">
        <v>7.1</v>
      </c>
      <c r="D5" s="1">
        <v>2</v>
      </c>
      <c r="E5" s="8">
        <f t="shared" si="0"/>
        <v>14.2</v>
      </c>
      <c r="G5" s="1" t="s">
        <v>17</v>
      </c>
      <c r="H5" s="1">
        <v>1</v>
      </c>
      <c r="I5" s="8">
        <f>SUMIF(B3:B10, "cozinha", E3:E10)</f>
        <v>73.900000000000006</v>
      </c>
    </row>
    <row r="6" spans="1:9" x14ac:dyDescent="0.25">
      <c r="A6" s="1" t="s">
        <v>11</v>
      </c>
      <c r="B6" s="1" t="s">
        <v>8</v>
      </c>
      <c r="C6" s="7">
        <v>23.9</v>
      </c>
      <c r="D6" s="1">
        <v>2</v>
      </c>
      <c r="E6" s="8">
        <f t="shared" si="0"/>
        <v>47.8</v>
      </c>
      <c r="G6" s="1" t="s">
        <v>8</v>
      </c>
      <c r="H6" s="1">
        <v>2</v>
      </c>
      <c r="I6" s="8">
        <f>SUMIF(B3:B10, "livros", E3:E10)</f>
        <v>62</v>
      </c>
    </row>
    <row r="7" spans="1:9" x14ac:dyDescent="0.25">
      <c r="A7" s="1" t="s">
        <v>12</v>
      </c>
      <c r="B7" s="1" t="s">
        <v>17</v>
      </c>
      <c r="C7" s="7">
        <v>73.900000000000006</v>
      </c>
      <c r="D7" s="1">
        <v>1</v>
      </c>
      <c r="E7" s="8">
        <f t="shared" si="0"/>
        <v>73.900000000000006</v>
      </c>
      <c r="G7" s="2"/>
      <c r="H7" s="2"/>
      <c r="I7" s="2"/>
    </row>
    <row r="8" spans="1:9" x14ac:dyDescent="0.25">
      <c r="A8" s="1" t="s">
        <v>13</v>
      </c>
      <c r="B8" s="1" t="s">
        <v>7</v>
      </c>
      <c r="C8" s="7">
        <v>207</v>
      </c>
      <c r="D8" s="1">
        <v>1</v>
      </c>
      <c r="E8" s="8">
        <f t="shared" si="0"/>
        <v>207</v>
      </c>
      <c r="G8" s="2"/>
      <c r="H8" s="2"/>
      <c r="I8" s="2"/>
    </row>
    <row r="9" spans="1:9" x14ac:dyDescent="0.25">
      <c r="A9" s="1" t="s">
        <v>14</v>
      </c>
      <c r="B9" s="1" t="s">
        <v>6</v>
      </c>
      <c r="C9" s="7">
        <v>107</v>
      </c>
      <c r="D9" s="1">
        <v>2</v>
      </c>
      <c r="E9" s="8">
        <f t="shared" si="0"/>
        <v>214</v>
      </c>
    </row>
    <row r="10" spans="1:9" x14ac:dyDescent="0.25">
      <c r="A10" s="1" t="s">
        <v>15</v>
      </c>
      <c r="B10" s="1" t="s">
        <v>6</v>
      </c>
      <c r="C10" s="7">
        <v>149.9</v>
      </c>
      <c r="D10" s="1">
        <v>1</v>
      </c>
      <c r="E10" s="8">
        <f t="shared" si="0"/>
        <v>149.9</v>
      </c>
      <c r="G10" s="23" t="s">
        <v>32</v>
      </c>
      <c r="H10" s="23"/>
    </row>
    <row r="11" spans="1:9" x14ac:dyDescent="0.25">
      <c r="A11" s="9"/>
      <c r="B11" s="9"/>
      <c r="C11" s="12" t="s">
        <v>16</v>
      </c>
      <c r="D11" s="13" t="s">
        <v>18</v>
      </c>
      <c r="E11" s="14">
        <f>SUM(E3:E10)</f>
        <v>878.6</v>
      </c>
      <c r="G11" s="1" t="s">
        <v>22</v>
      </c>
      <c r="H11" s="30" t="str">
        <f>IF(I3 &gt;=I17, "SIM", "NÃO")</f>
        <v>SIM</v>
      </c>
    </row>
    <row r="12" spans="1:9" x14ac:dyDescent="0.25">
      <c r="A12" s="9"/>
      <c r="B12" s="9"/>
      <c r="C12" s="10"/>
      <c r="D12" s="9"/>
      <c r="E12" s="9"/>
      <c r="G12" s="1" t="s">
        <v>23</v>
      </c>
      <c r="H12" s="31" t="str">
        <f>IF(I4&gt;=I18,"SIM","NÃO")</f>
        <v>NÃO</v>
      </c>
    </row>
    <row r="13" spans="1:9" x14ac:dyDescent="0.25">
      <c r="A13" s="9"/>
      <c r="B13" s="9"/>
      <c r="C13" s="10"/>
      <c r="D13" s="9"/>
      <c r="E13" s="9"/>
      <c r="G13" s="1" t="s">
        <v>24</v>
      </c>
      <c r="H13" s="32" t="str">
        <f>IF(I5&gt;=I19,"SIM","NÃO")</f>
        <v>NÃO</v>
      </c>
    </row>
    <row r="14" spans="1:9" x14ac:dyDescent="0.25">
      <c r="A14" s="9"/>
      <c r="B14" s="9"/>
      <c r="C14" s="10"/>
      <c r="D14" s="9"/>
      <c r="E14" s="9"/>
      <c r="G14" s="1" t="s">
        <v>25</v>
      </c>
      <c r="H14" s="31" t="str">
        <f>IF(I6&gt;=I20,"SIM","NÃO")</f>
        <v>NÃO</v>
      </c>
    </row>
    <row r="15" spans="1:9" ht="15.75" thickBot="1" x14ac:dyDescent="0.3">
      <c r="A15" s="9"/>
      <c r="B15" s="9"/>
      <c r="C15" s="10"/>
      <c r="D15" s="27"/>
      <c r="E15" s="9"/>
      <c r="G15" s="16"/>
      <c r="H15" s="16"/>
      <c r="I15" s="2"/>
    </row>
    <row r="16" spans="1:9" ht="15.75" thickBot="1" x14ac:dyDescent="0.3">
      <c r="A16" s="9"/>
      <c r="B16" s="9"/>
      <c r="C16" s="10"/>
      <c r="D16" s="9"/>
      <c r="E16" s="9"/>
      <c r="F16" s="2"/>
      <c r="G16" s="24" t="s">
        <v>31</v>
      </c>
      <c r="H16" s="25"/>
      <c r="I16" s="26"/>
    </row>
    <row r="17" spans="1:9" x14ac:dyDescent="0.25">
      <c r="A17" s="9"/>
      <c r="B17" s="9"/>
      <c r="C17" s="10"/>
      <c r="D17" s="9"/>
      <c r="E17" s="9"/>
      <c r="F17" s="2"/>
      <c r="G17" s="17" t="s">
        <v>26</v>
      </c>
      <c r="H17" s="9" t="s">
        <v>30</v>
      </c>
      <c r="I17" s="20">
        <v>300</v>
      </c>
    </row>
    <row r="18" spans="1:9" x14ac:dyDescent="0.25">
      <c r="A18" s="9"/>
      <c r="B18" s="9"/>
      <c r="C18" s="10"/>
      <c r="D18" s="9"/>
      <c r="E18" s="9"/>
      <c r="F18" s="2"/>
      <c r="G18" s="17" t="s">
        <v>27</v>
      </c>
      <c r="H18" s="9" t="s">
        <v>30</v>
      </c>
      <c r="I18" s="21">
        <v>500</v>
      </c>
    </row>
    <row r="19" spans="1:9" x14ac:dyDescent="0.25">
      <c r="A19" s="2"/>
      <c r="B19" s="2"/>
      <c r="C19" s="11"/>
      <c r="D19" s="2"/>
      <c r="E19" s="2"/>
      <c r="F19" s="2"/>
      <c r="G19" s="17" t="s">
        <v>28</v>
      </c>
      <c r="H19" s="9" t="s">
        <v>30</v>
      </c>
      <c r="I19" s="21">
        <v>700</v>
      </c>
    </row>
    <row r="20" spans="1:9" ht="15.75" thickBot="1" x14ac:dyDescent="0.3">
      <c r="A20" s="2"/>
      <c r="B20" s="11"/>
      <c r="C20" s="2"/>
      <c r="D20" s="2"/>
      <c r="F20" s="2"/>
      <c r="G20" s="18" t="s">
        <v>29</v>
      </c>
      <c r="H20" s="19" t="s">
        <v>30</v>
      </c>
      <c r="I20" s="22">
        <v>1000</v>
      </c>
    </row>
    <row r="22" spans="1:9" x14ac:dyDescent="0.25">
      <c r="H22" s="2"/>
    </row>
  </sheetData>
  <dataValidations count="1">
    <dataValidation type="list" errorStyle="information" allowBlank="1" showInputMessage="1" showErrorMessage="1" errorTitle="Dados Incorretos" error="Essa informação não está prevista" sqref="B3:B10" xr:uid="{AC8DF7D4-1B12-4F4E-9920-92AD94A74636}">
      <formula1>"Roupas,Eletronicos,Livros,Cozinha,"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Estácio Pinto</dc:creator>
  <cp:lastModifiedBy>Daniel Estácio Pinto</cp:lastModifiedBy>
  <dcterms:created xsi:type="dcterms:W3CDTF">2022-05-26T21:06:46Z</dcterms:created>
  <dcterms:modified xsi:type="dcterms:W3CDTF">2022-06-01T22:57:39Z</dcterms:modified>
</cp:coreProperties>
</file>