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cco/Desktop/ASUs paper data analyses/ASUs paper supplementary/"/>
    </mc:Choice>
  </mc:AlternateContent>
  <xr:revisionPtr revIDLastSave="0" documentId="13_ncr:1_{12312C02-9339-5F4C-9F3C-1B974C324712}" xr6:coauthVersionLast="47" xr6:coauthVersionMax="47" xr10:uidLastSave="{00000000-0000-0000-0000-000000000000}"/>
  <bookViews>
    <workbookView xWindow="0" yWindow="500" windowWidth="33600" windowHeight="20500" activeTab="3" xr2:uid="{00000000-000D-0000-FFFF-FFFF00000000}"/>
  </bookViews>
  <sheets>
    <sheet name="morpho-molecular-s" sheetId="1" r:id="rId1"/>
    <sheet name="morpho-only" sheetId="2" r:id="rId2"/>
    <sheet name="molecular-only" sheetId="3" r:id="rId3"/>
    <sheet name="common-species" sheetId="6" r:id="rId4"/>
  </sheets>
  <definedNames>
    <definedName name="_xlnm._FilterDatabase" localSheetId="3" hidden="1">'common-species'!$A$1:$X$22</definedName>
    <definedName name="_xlnm._FilterDatabase" localSheetId="2" hidden="1">'molecular-only'!$F$1:$O$82</definedName>
    <definedName name="_xlnm._FilterDatabase" localSheetId="0" hidden="1">'morpho-molecular-s'!#REF!</definedName>
    <definedName name="_xlnm._FilterDatabase" localSheetId="1" hidden="1">'morpho-only'!$F$1:$O$74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3" i="6" l="1"/>
  <c r="AS4" i="6"/>
  <c r="AS2" i="6"/>
  <c r="AR5" i="6"/>
  <c r="AR3" i="6"/>
  <c r="AR4" i="6"/>
  <c r="AR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Z4" i="6"/>
  <c r="Z3" i="6"/>
  <c r="Z2" i="6"/>
  <c r="R2" i="3"/>
  <c r="S2" i="3"/>
  <c r="T2" i="3"/>
  <c r="U2" i="3"/>
  <c r="V2" i="3"/>
  <c r="W2" i="3"/>
  <c r="X2" i="3"/>
  <c r="Y2" i="3"/>
  <c r="R3" i="3"/>
  <c r="S3" i="3"/>
  <c r="T3" i="3"/>
  <c r="U3" i="3"/>
  <c r="V3" i="3"/>
  <c r="W3" i="3"/>
  <c r="X3" i="3"/>
  <c r="Y3" i="3"/>
  <c r="R4" i="3"/>
  <c r="S4" i="3"/>
  <c r="T4" i="3"/>
  <c r="U4" i="3"/>
  <c r="V4" i="3"/>
  <c r="W4" i="3"/>
  <c r="X4" i="3"/>
  <c r="Y4" i="3"/>
  <c r="R5" i="3"/>
  <c r="S5" i="3"/>
  <c r="T5" i="3"/>
  <c r="U5" i="3"/>
  <c r="V5" i="3"/>
  <c r="W5" i="3"/>
  <c r="Z5" i="3" s="1"/>
  <c r="X5" i="3"/>
  <c r="Y5" i="3"/>
  <c r="Q5" i="3"/>
  <c r="Q4" i="3"/>
  <c r="Q3" i="3"/>
  <c r="Q2" i="3"/>
  <c r="R2" i="2"/>
  <c r="S2" i="2"/>
  <c r="T2" i="2"/>
  <c r="U2" i="2"/>
  <c r="V2" i="2"/>
  <c r="W2" i="2"/>
  <c r="X2" i="2"/>
  <c r="Y2" i="2"/>
  <c r="R3" i="2"/>
  <c r="S3" i="2"/>
  <c r="T3" i="2"/>
  <c r="U3" i="2"/>
  <c r="V3" i="2"/>
  <c r="W3" i="2"/>
  <c r="X3" i="2"/>
  <c r="Y3" i="2"/>
  <c r="R4" i="2"/>
  <c r="S4" i="2"/>
  <c r="T4" i="2"/>
  <c r="U4" i="2"/>
  <c r="V4" i="2"/>
  <c r="W4" i="2"/>
  <c r="X4" i="2"/>
  <c r="Y4" i="2"/>
  <c r="R5" i="2"/>
  <c r="S5" i="2"/>
  <c r="T5" i="2"/>
  <c r="U5" i="2"/>
  <c r="V5" i="2"/>
  <c r="W5" i="2"/>
  <c r="X5" i="2"/>
  <c r="Y5" i="2"/>
  <c r="Q5" i="2"/>
  <c r="Q4" i="2"/>
  <c r="Z4" i="2" s="1"/>
  <c r="Q3" i="2"/>
  <c r="Q2" i="2"/>
  <c r="Z5" i="2" l="1"/>
  <c r="Z2" i="2"/>
  <c r="Z3" i="2"/>
  <c r="Z6" i="2"/>
  <c r="AA4" i="2" s="1"/>
  <c r="AA2" i="2"/>
  <c r="AA3" i="2"/>
  <c r="AA5" i="2"/>
  <c r="Z3" i="3"/>
  <c r="Z4" i="3"/>
  <c r="Z2" i="3"/>
  <c r="Z6" i="3" l="1"/>
  <c r="AA3" i="3"/>
  <c r="AA5" i="3"/>
  <c r="AA2" i="3"/>
  <c r="AA4" i="3"/>
</calcChain>
</file>

<file path=xl/sharedStrings.xml><?xml version="1.0" encoding="utf-8"?>
<sst xmlns="http://schemas.openxmlformats.org/spreadsheetml/2006/main" count="1968" uniqueCount="380">
  <si>
    <t>Species</t>
  </si>
  <si>
    <t>LIV_CAL_03_MOL</t>
  </si>
  <si>
    <t>LIV_ISO_01_MOL</t>
  </si>
  <si>
    <t>LIV_SON_01_MOL</t>
  </si>
  <si>
    <t>PAL_COS_03_MOL</t>
  </si>
  <si>
    <t>PAL_RIB_03_MOL</t>
  </si>
  <si>
    <t>PAL_SPA_01_MOL</t>
  </si>
  <si>
    <t>ROV_BAG_01_MOL</t>
  </si>
  <si>
    <t>ROV_FIG_02_MOL</t>
  </si>
  <si>
    <t>ROV_SAN_03_MOL</t>
  </si>
  <si>
    <t>LIV_CAL_03_MOR</t>
  </si>
  <si>
    <t>LIV_ISO_01_MOR</t>
  </si>
  <si>
    <t>LIV_SON_01_MOR</t>
  </si>
  <si>
    <t>PAL_COS_03_MOR</t>
  </si>
  <si>
    <t>PAL_RIB_03_MOR</t>
  </si>
  <si>
    <t>PAL_SPA_01_MOR</t>
  </si>
  <si>
    <t>ROV_BAG_01_MOR</t>
  </si>
  <si>
    <t>ROV_FIG_02_MOR</t>
  </si>
  <si>
    <t>ROV_SAN_03_MOR</t>
  </si>
  <si>
    <t>Aequipecten opercularis</t>
  </si>
  <si>
    <t>Amblyosyllis madeirensis</t>
  </si>
  <si>
    <t>Amphipholis squamata</t>
  </si>
  <si>
    <t>Aplus dorbignyi</t>
  </si>
  <si>
    <t>Arca tetragona</t>
  </si>
  <si>
    <t>Arcuatula senhousia</t>
  </si>
  <si>
    <t>Asterina gibbosa</t>
  </si>
  <si>
    <t>Athanas nitescens</t>
  </si>
  <si>
    <t>Bittium latreillii</t>
  </si>
  <si>
    <t>Bittium reticulatum</t>
  </si>
  <si>
    <t>Branchiomma bombyx</t>
  </si>
  <si>
    <t>Callipallene brevirostris</t>
  </si>
  <si>
    <t>Chondrochelia savignyi</t>
  </si>
  <si>
    <t>Chrysopetalum debile</t>
  </si>
  <si>
    <t>Dorvillea rubrovittata</t>
  </si>
  <si>
    <t>Episcomitra cornicula</t>
  </si>
  <si>
    <t>Eualus occultus</t>
  </si>
  <si>
    <t>Eunice vittata</t>
  </si>
  <si>
    <t>Euphrosine armadillo</t>
  </si>
  <si>
    <t>Euphrosine myrtosa</t>
  </si>
  <si>
    <t>Eupolymnia nesidensis</t>
  </si>
  <si>
    <t>Eurynome spinosa</t>
  </si>
  <si>
    <t>Eusyllis assimilis</t>
  </si>
  <si>
    <t>Eusyllis cf. assimilis</t>
  </si>
  <si>
    <t>Eusyllis lamelligera</t>
  </si>
  <si>
    <t>Exogone naidina</t>
  </si>
  <si>
    <t>Galathea strigosa</t>
  </si>
  <si>
    <t>Genocidaris maculata</t>
  </si>
  <si>
    <t>Glycera tesselata</t>
  </si>
  <si>
    <t>Gyptis propinqua</t>
  </si>
  <si>
    <t>Harmothoe extenuata</t>
  </si>
  <si>
    <t>Harmothoe fraserthomsoni</t>
  </si>
  <si>
    <t>Harmothoe spinifera</t>
  </si>
  <si>
    <t>Hesione splendida</t>
  </si>
  <si>
    <t>Hesiospina aurantiaca</t>
  </si>
  <si>
    <t>Hiatella arctica</t>
  </si>
  <si>
    <t>Hiatella striata</t>
  </si>
  <si>
    <t>Holothuria (Holothuria) mammata</t>
  </si>
  <si>
    <t>Holothuria (Roweothuria) poli</t>
  </si>
  <si>
    <t>Homalopoma sanguineum</t>
  </si>
  <si>
    <t>Hydroides norvegicus</t>
  </si>
  <si>
    <t>Hydroides stoichadon</t>
  </si>
  <si>
    <t>Jassa marmorata</t>
  </si>
  <si>
    <t>Jujubinus exasperatus</t>
  </si>
  <si>
    <t>Leiochrides australis</t>
  </si>
  <si>
    <t>Leodice harassii</t>
  </si>
  <si>
    <t>Limaria hians</t>
  </si>
  <si>
    <t>Limaria tuberculata</t>
  </si>
  <si>
    <t>Lumbrineris latreilli</t>
  </si>
  <si>
    <t>Lysidice unicornis</t>
  </si>
  <si>
    <t>Mimachlamys varia</t>
  </si>
  <si>
    <t>Modiolus barbatus</t>
  </si>
  <si>
    <t>Monocorophium sextonae</t>
  </si>
  <si>
    <t>Murexsul aradasii</t>
  </si>
  <si>
    <t>Muricopsis cristata</t>
  </si>
  <si>
    <t>Musculus costulatus</t>
  </si>
  <si>
    <t>Myrianida longoprimicirrata</t>
  </si>
  <si>
    <t>Myrianida quindecimdentata</t>
  </si>
  <si>
    <t>Myrianida rubropunctata</t>
  </si>
  <si>
    <t>Myrianida spinoculata</t>
  </si>
  <si>
    <t>Myxicola infundibulum</t>
  </si>
  <si>
    <t>Neanthes rubicunda</t>
  </si>
  <si>
    <t>Neogyptis mediterranea</t>
  </si>
  <si>
    <t>Nereis perivisceralis</t>
  </si>
  <si>
    <t>Nereis pulsatoria</t>
  </si>
  <si>
    <t>Nereis rava</t>
  </si>
  <si>
    <t>Nudisyllis pulligera</t>
  </si>
  <si>
    <t>Ocinebrina aciculata</t>
  </si>
  <si>
    <t>Octobranchus lingulatus</t>
  </si>
  <si>
    <t>Oithona similis</t>
  </si>
  <si>
    <t>Onychocorycaeus catus</t>
  </si>
  <si>
    <t>Ophiacantha setosa</t>
  </si>
  <si>
    <t>Ophiopsila aranea</t>
  </si>
  <si>
    <t>Ophiothrix fragilis</t>
  </si>
  <si>
    <t>Paracalanus parvus parvus</t>
  </si>
  <si>
    <t>Paracentrotus lividus</t>
  </si>
  <si>
    <t>Paucibranchia fallax</t>
  </si>
  <si>
    <t>Periclimenes scriptus</t>
  </si>
  <si>
    <t>Phyllodoce madeirensis</t>
  </si>
  <si>
    <t>Pilumnus hirtellus</t>
  </si>
  <si>
    <t>Pilumnus spinifer</t>
  </si>
  <si>
    <t>Pinna nobilis</t>
  </si>
  <si>
    <t>Pisidia bluteli</t>
  </si>
  <si>
    <t>Pista cristata</t>
  </si>
  <si>
    <t>Platynereis dumerilii</t>
  </si>
  <si>
    <t>Polycirrus aurantiacus</t>
  </si>
  <si>
    <t>Polyophthalmus pictus</t>
  </si>
  <si>
    <t>Pterocirrus macroceros</t>
  </si>
  <si>
    <t>Rissoa ventricosa</t>
  </si>
  <si>
    <t>Rissoa violacea</t>
  </si>
  <si>
    <t>Serpula concharum</t>
  </si>
  <si>
    <t>Serpula vermicularis</t>
  </si>
  <si>
    <t>Socarnes filicornis</t>
  </si>
  <si>
    <t>Spirobranchus cf. polytrema</t>
  </si>
  <si>
    <t>Spirobranchus polytrema</t>
  </si>
  <si>
    <t>Spirobranchus triqueter</t>
  </si>
  <si>
    <t>Striarca lactea</t>
  </si>
  <si>
    <t>Subadyte pellucida</t>
  </si>
  <si>
    <t>Syllidia armata</t>
  </si>
  <si>
    <t>Syllis columbretensis</t>
  </si>
  <si>
    <t>Syllis corallicola</t>
  </si>
  <si>
    <t>Syllis gerlachi</t>
  </si>
  <si>
    <t>Synalpheus gambarelloides</t>
  </si>
  <si>
    <t>Talochlamys multistriata</t>
  </si>
  <si>
    <t>Thelepus cincinnatus</t>
  </si>
  <si>
    <t>Tricolia pullus</t>
  </si>
  <si>
    <t>Tritia incrassata</t>
  </si>
  <si>
    <t>Tritia mutabilis</t>
  </si>
  <si>
    <t>Trypanosyllis aeolis</t>
  </si>
  <si>
    <t>Vermiliopsis infundibulum</t>
  </si>
  <si>
    <t>Vermiliopsis striaticeps</t>
  </si>
  <si>
    <t>Vitreolina antiflexa</t>
  </si>
  <si>
    <t>Caecum trachea</t>
  </si>
  <si>
    <t>Calcinus tubularis</t>
  </si>
  <si>
    <t>Chaetopterus variopedatus</t>
  </si>
  <si>
    <t>Echinocardium cordatum</t>
  </si>
  <si>
    <t>Galathea squamifera</t>
  </si>
  <si>
    <t>Haliotis tuberculata</t>
  </si>
  <si>
    <t>Harmothoe impar</t>
  </si>
  <si>
    <t>Holothuria (Holothuria) tubulosa</t>
  </si>
  <si>
    <t>Isias clavipes</t>
  </si>
  <si>
    <t>Kellia suborbicularis</t>
  </si>
  <si>
    <t>Lima lima</t>
  </si>
  <si>
    <t>Lysidice ninetta</t>
  </si>
  <si>
    <t>Odontosyllis gibba</t>
  </si>
  <si>
    <t>Ostrea edulis</t>
  </si>
  <si>
    <t>Proceraea aurantiaca</t>
  </si>
  <si>
    <t>Proceraea picta</t>
  </si>
  <si>
    <t>Pseudosyllis brevipennis</t>
  </si>
  <si>
    <t>Runcina ferruginea</t>
  </si>
  <si>
    <t>Sabellaria spinulosa</t>
  </si>
  <si>
    <t>Syllides fulvus</t>
  </si>
  <si>
    <t>Syllis hyalina</t>
  </si>
  <si>
    <t>LIV_CAL_03</t>
  </si>
  <si>
    <t>LIV_ISO_01</t>
  </si>
  <si>
    <t>LIV_SON_01</t>
  </si>
  <si>
    <t>PAL_COS_03</t>
  </si>
  <si>
    <t>PAL_RIB_03</t>
  </si>
  <si>
    <t>PAL_SPA_01</t>
  </si>
  <si>
    <t>ROV_BAG_01</t>
  </si>
  <si>
    <t>ROV_FIG_02</t>
  </si>
  <si>
    <t>ROV_SAN_03</t>
  </si>
  <si>
    <t>Phylum</t>
  </si>
  <si>
    <t>Class</t>
  </si>
  <si>
    <t>Order</t>
  </si>
  <si>
    <t>Family</t>
  </si>
  <si>
    <t>Genus</t>
  </si>
  <si>
    <t>Mollusca</t>
  </si>
  <si>
    <t>Bivalvia</t>
  </si>
  <si>
    <t>Pectinida</t>
  </si>
  <si>
    <t>Pectinidae</t>
  </si>
  <si>
    <t>Aequipecten</t>
  </si>
  <si>
    <t>Annelida</t>
  </si>
  <si>
    <t>Polychaeta</t>
  </si>
  <si>
    <t>Phyllodocida</t>
  </si>
  <si>
    <t>Syllidae</t>
  </si>
  <si>
    <t>Amblyosyllis</t>
  </si>
  <si>
    <t>Echinodermata</t>
  </si>
  <si>
    <t>Ophiuroidea</t>
  </si>
  <si>
    <t>Amphilepidida</t>
  </si>
  <si>
    <t>Amphiuridae</t>
  </si>
  <si>
    <t>Amphipholis</t>
  </si>
  <si>
    <t>Gastropoda</t>
  </si>
  <si>
    <t>Neogastropoda</t>
  </si>
  <si>
    <t>Pisaniidae</t>
  </si>
  <si>
    <t>Aplus</t>
  </si>
  <si>
    <t>Arcida</t>
  </si>
  <si>
    <t>Arcidae</t>
  </si>
  <si>
    <t>Arca</t>
  </si>
  <si>
    <t>Mytilida</t>
  </si>
  <si>
    <t>Mytilidae</t>
  </si>
  <si>
    <t>Arcuatula</t>
  </si>
  <si>
    <t>Asteroidea</t>
  </si>
  <si>
    <t>Valvatida</t>
  </si>
  <si>
    <t>Asterinidae</t>
  </si>
  <si>
    <t>Asterina</t>
  </si>
  <si>
    <t>Arthropoda</t>
  </si>
  <si>
    <t>Malacostraca</t>
  </si>
  <si>
    <t>Decapoda</t>
  </si>
  <si>
    <t>Alpheidae</t>
  </si>
  <si>
    <t>Athanas</t>
  </si>
  <si>
    <t>[unassigned] Caenogastropoda</t>
  </si>
  <si>
    <t>Cerithiidae</t>
  </si>
  <si>
    <t>Bittium</t>
  </si>
  <si>
    <t>Sabellida</t>
  </si>
  <si>
    <t>Sabellidae</t>
  </si>
  <si>
    <t>Branchiomma</t>
  </si>
  <si>
    <t>Littorinimorpha</t>
  </si>
  <si>
    <t>Caecidae</t>
  </si>
  <si>
    <t>Caecum</t>
  </si>
  <si>
    <t>Calcinidae</t>
  </si>
  <si>
    <t>Calcinus</t>
  </si>
  <si>
    <t>Pycnogonida</t>
  </si>
  <si>
    <t>Pantopoda</t>
  </si>
  <si>
    <t>Callipallenidae</t>
  </si>
  <si>
    <t>Callipallene</t>
  </si>
  <si>
    <t>Chaetopteridae</t>
  </si>
  <si>
    <t>Chaetopterus</t>
  </si>
  <si>
    <t>Tanaidacea</t>
  </si>
  <si>
    <t>Leptocheliidae</t>
  </si>
  <si>
    <t>Chondrochelia</t>
  </si>
  <si>
    <t>Chrysopetalidae</t>
  </si>
  <si>
    <t>Chrysopetalum</t>
  </si>
  <si>
    <t>Eunicida</t>
  </si>
  <si>
    <t>Dorvilleidae</t>
  </si>
  <si>
    <t>Dorvillea</t>
  </si>
  <si>
    <t>Echinoidea</t>
  </si>
  <si>
    <t>Spatangoida</t>
  </si>
  <si>
    <t>Loveniidae</t>
  </si>
  <si>
    <t>Echinocardium</t>
  </si>
  <si>
    <t>Mitridae</t>
  </si>
  <si>
    <t>Episcomitra</t>
  </si>
  <si>
    <t>Thoridae</t>
  </si>
  <si>
    <t>Eualus</t>
  </si>
  <si>
    <t>Eunicidae</t>
  </si>
  <si>
    <t>Eunice</t>
  </si>
  <si>
    <t>Amphinomida</t>
  </si>
  <si>
    <t>Euphrosinidae</t>
  </si>
  <si>
    <t>Euphrosine</t>
  </si>
  <si>
    <t>Terebellida</t>
  </si>
  <si>
    <t>Terebellidae</t>
  </si>
  <si>
    <t>Eupolymnia</t>
  </si>
  <si>
    <t>Majidae</t>
  </si>
  <si>
    <t>Eurynome</t>
  </si>
  <si>
    <t>Eusyllis</t>
  </si>
  <si>
    <t>Exogone</t>
  </si>
  <si>
    <t>Galatheidae</t>
  </si>
  <si>
    <t>Galathea</t>
  </si>
  <si>
    <t>Camarodonta</t>
  </si>
  <si>
    <t>Trigonocidaridae</t>
  </si>
  <si>
    <t>Genocidaris</t>
  </si>
  <si>
    <t>Glyceridae</t>
  </si>
  <si>
    <t>Glycera</t>
  </si>
  <si>
    <t>Hesionidae</t>
  </si>
  <si>
    <t>Gyptis</t>
  </si>
  <si>
    <t>Lepetellida</t>
  </si>
  <si>
    <t>Haliotidae</t>
  </si>
  <si>
    <t>Haliotis</t>
  </si>
  <si>
    <t>Polynoidae</t>
  </si>
  <si>
    <t>Harmothoe</t>
  </si>
  <si>
    <t>Hesione</t>
  </si>
  <si>
    <t>Hesiospina</t>
  </si>
  <si>
    <t>Adapedonta</t>
  </si>
  <si>
    <t>Hiatellidae</t>
  </si>
  <si>
    <t>Hiatella</t>
  </si>
  <si>
    <t>Holothuroidea</t>
  </si>
  <si>
    <t>Holothuriida</t>
  </si>
  <si>
    <t>Holothuriidae</t>
  </si>
  <si>
    <t>Holothuria</t>
  </si>
  <si>
    <t>Trochida</t>
  </si>
  <si>
    <t>Colloniidae</t>
  </si>
  <si>
    <t>Homalopoma</t>
  </si>
  <si>
    <t>Serpulidae</t>
  </si>
  <si>
    <t>Hydroides</t>
  </si>
  <si>
    <t>Copepoda</t>
  </si>
  <si>
    <t>Calanoida</t>
  </si>
  <si>
    <t>Centropagidae</t>
  </si>
  <si>
    <t>Isias</t>
  </si>
  <si>
    <t>Amphipoda</t>
  </si>
  <si>
    <t>Ischyroceridae</t>
  </si>
  <si>
    <t>Jassa</t>
  </si>
  <si>
    <t>Trochidae</t>
  </si>
  <si>
    <t>Jujubinus</t>
  </si>
  <si>
    <t>Galeommatida</t>
  </si>
  <si>
    <t>Lasaeidae</t>
  </si>
  <si>
    <t>Kellia</t>
  </si>
  <si>
    <t>Capitellidae</t>
  </si>
  <si>
    <t>Leiochrides</t>
  </si>
  <si>
    <t>Leodice</t>
  </si>
  <si>
    <t>Limida</t>
  </si>
  <si>
    <t>Limidae</t>
  </si>
  <si>
    <t>Lima</t>
  </si>
  <si>
    <t>Limaria</t>
  </si>
  <si>
    <t>Lumbrineridae</t>
  </si>
  <si>
    <t>Lumbrineris</t>
  </si>
  <si>
    <t>Lysidice</t>
  </si>
  <si>
    <t>Mimachlamys</t>
  </si>
  <si>
    <t>Modiolus</t>
  </si>
  <si>
    <t>Corophiidae</t>
  </si>
  <si>
    <t>Monocorophium</t>
  </si>
  <si>
    <t>Muricidae</t>
  </si>
  <si>
    <t>Murexsul</t>
  </si>
  <si>
    <t>Muricopsis</t>
  </si>
  <si>
    <t>Musculus</t>
  </si>
  <si>
    <t>Myrianida</t>
  </si>
  <si>
    <t>Myxicola</t>
  </si>
  <si>
    <t>Nereididae</t>
  </si>
  <si>
    <t>Neanthes</t>
  </si>
  <si>
    <t>Neogyptis</t>
  </si>
  <si>
    <t>Nereis</t>
  </si>
  <si>
    <t>Nudisyllis</t>
  </si>
  <si>
    <t>Ocinebrina</t>
  </si>
  <si>
    <t>Trichobranchidae</t>
  </si>
  <si>
    <t>Octobranchus</t>
  </si>
  <si>
    <t>Odontosyllis</t>
  </si>
  <si>
    <t>Cyclopoida</t>
  </si>
  <si>
    <t>Oithonidae</t>
  </si>
  <si>
    <t>Oithona</t>
  </si>
  <si>
    <t>Corycaeidae</t>
  </si>
  <si>
    <t>Onychocorycaeus</t>
  </si>
  <si>
    <t>Ophiacanthida</t>
  </si>
  <si>
    <t>Ophiacanthidae</t>
  </si>
  <si>
    <t>Ophiacantha</t>
  </si>
  <si>
    <t>Ophiopsilidae</t>
  </si>
  <si>
    <t>Ophiopsila</t>
  </si>
  <si>
    <t>Ophiotrichidae</t>
  </si>
  <si>
    <t>Ophiothrix</t>
  </si>
  <si>
    <t>Ostreida</t>
  </si>
  <si>
    <t>Ostreidae</t>
  </si>
  <si>
    <t>Ostrea</t>
  </si>
  <si>
    <t>Paracalanidae</t>
  </si>
  <si>
    <t>Paracalanus</t>
  </si>
  <si>
    <t>Parechinidae</t>
  </si>
  <si>
    <t>Paracentrotus</t>
  </si>
  <si>
    <t>Paucibranchia</t>
  </si>
  <si>
    <t>Palaemonidae</t>
  </si>
  <si>
    <t>Periclimenes</t>
  </si>
  <si>
    <t>Phyllodocidae</t>
  </si>
  <si>
    <t>Phyllodoce</t>
  </si>
  <si>
    <t>Pilumnidae</t>
  </si>
  <si>
    <t>Pilumnus</t>
  </si>
  <si>
    <t>Pinnidae</t>
  </si>
  <si>
    <t>Pinna</t>
  </si>
  <si>
    <t>Porcellanidae</t>
  </si>
  <si>
    <t>Pisidia</t>
  </si>
  <si>
    <t>Pista</t>
  </si>
  <si>
    <t>Platynereis</t>
  </si>
  <si>
    <t>Polycirrus</t>
  </si>
  <si>
    <t>Opheliidae</t>
  </si>
  <si>
    <t>Polyophthalmus</t>
  </si>
  <si>
    <t>Proceraea</t>
  </si>
  <si>
    <t>Pseudosyllis</t>
  </si>
  <si>
    <t>Pterocirrus</t>
  </si>
  <si>
    <t>Rissoidae</t>
  </si>
  <si>
    <t>Rissoa</t>
  </si>
  <si>
    <t>Runcinida</t>
  </si>
  <si>
    <t>Runcinidae</t>
  </si>
  <si>
    <t>Runcina</t>
  </si>
  <si>
    <t>Sabellariidae</t>
  </si>
  <si>
    <t>Sabellaria</t>
  </si>
  <si>
    <t>Serpula</t>
  </si>
  <si>
    <t>Lysianassidae</t>
  </si>
  <si>
    <t>Socarnes</t>
  </si>
  <si>
    <t>Spirobranchus</t>
  </si>
  <si>
    <t>Noetiidae</t>
  </si>
  <si>
    <t>Striarca</t>
  </si>
  <si>
    <t>Subadyte</t>
  </si>
  <si>
    <t>Syllides</t>
  </si>
  <si>
    <t>Syllidia</t>
  </si>
  <si>
    <t>Syllis</t>
  </si>
  <si>
    <t>Synalpheus</t>
  </si>
  <si>
    <t>Talochlamys</t>
  </si>
  <si>
    <t>Thelepus</t>
  </si>
  <si>
    <t>Phasianellidae</t>
  </si>
  <si>
    <t>Tricolia</t>
  </si>
  <si>
    <t>Nassariidae</t>
  </si>
  <si>
    <t>Tritia</t>
  </si>
  <si>
    <t>Trypanosyllis</t>
  </si>
  <si>
    <t>Vermiliopsis</t>
  </si>
  <si>
    <t>Eulimidae</t>
  </si>
  <si>
    <t>Vitreolina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</si>
</sst>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>
    <font>
      <sz val="11"/>
      <color theme="1"/>
      <name val="ArialMT"/>
      <family val="2"/>
    </font>
    <font>
      <sz val="11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1"/>
      <color rgb="FF006100"/>
      <name val="ArialMT"/>
      <family val="2"/>
    </font>
    <font>
      <sz val="11"/>
      <color rgb="FF9C0006"/>
      <name val="ArialMT"/>
      <family val="2"/>
    </font>
    <font>
      <sz val="11"/>
      <color rgb="FF9C5700"/>
      <name val="ArialMT"/>
      <family val="2"/>
    </font>
    <font>
      <sz val="11"/>
      <color rgb="FF3F3F76"/>
      <name val="ArialMT"/>
      <family val="2"/>
    </font>
    <font>
      <b/>
      <sz val="11"/>
      <color rgb="FF3F3F3F"/>
      <name val="ArialMT"/>
      <family val="2"/>
    </font>
    <font>
      <b/>
      <sz val="11"/>
      <color rgb="FFFA7D00"/>
      <name val="ArialMT"/>
      <family val="2"/>
    </font>
    <font>
      <sz val="11"/>
      <color rgb="FFFA7D00"/>
      <name val="ArialMT"/>
      <family val="2"/>
    </font>
    <font>
      <b/>
      <sz val="11"/>
      <color theme="0"/>
      <name val="ArialMT"/>
      <family val="2"/>
    </font>
    <font>
      <sz val="11"/>
      <color rgb="FFFF0000"/>
      <name val="ArialMT"/>
      <family val="2"/>
    </font>
    <font>
      <i/>
      <sz val="11"/>
      <color rgb="FF7F7F7F"/>
      <name val="ArialMT"/>
      <family val="2"/>
    </font>
    <font>
      <b/>
      <sz val="11"/>
      <color theme="1"/>
      <name val="ArialMT"/>
      <family val="2"/>
    </font>
    <font>
      <sz val="11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Percentuale" xfId="42" builtinId="5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4"/>
  <sheetViews>
    <sheetView workbookViewId="0">
      <selection activeCell="G18" sqref="G18"/>
    </sheetView>
  </sheetViews>
  <sheetFormatPr baseColWidth="10" defaultRowHeight="14"/>
  <cols>
    <col min="6" max="6" width="28.33203125" bestFit="1" customWidth="1"/>
  </cols>
  <sheetData>
    <row r="1" spans="1:24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>
        <v>0</v>
      </c>
    </row>
    <row r="3" spans="1:24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20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176</v>
      </c>
      <c r="B4" t="s">
        <v>177</v>
      </c>
      <c r="C4" t="s">
        <v>178</v>
      </c>
      <c r="D4" t="s">
        <v>179</v>
      </c>
      <c r="E4" t="s">
        <v>180</v>
      </c>
      <c r="F4" t="s">
        <v>21</v>
      </c>
      <c r="G4">
        <v>35</v>
      </c>
      <c r="H4">
        <v>59</v>
      </c>
      <c r="I4">
        <v>7</v>
      </c>
      <c r="J4">
        <v>5</v>
      </c>
      <c r="K4">
        <v>118</v>
      </c>
      <c r="L4">
        <v>0</v>
      </c>
      <c r="M4">
        <v>4</v>
      </c>
      <c r="N4">
        <v>3</v>
      </c>
      <c r="O4">
        <v>3</v>
      </c>
      <c r="P4">
        <v>14</v>
      </c>
      <c r="Q4">
        <v>21</v>
      </c>
      <c r="R4">
        <v>4</v>
      </c>
      <c r="S4">
        <v>7</v>
      </c>
      <c r="T4">
        <v>0</v>
      </c>
      <c r="U4">
        <v>2</v>
      </c>
      <c r="V4">
        <v>12</v>
      </c>
      <c r="W4">
        <v>3</v>
      </c>
      <c r="X4">
        <v>6</v>
      </c>
    </row>
    <row r="5" spans="1:24">
      <c r="A5" t="s">
        <v>166</v>
      </c>
      <c r="B5" t="s">
        <v>181</v>
      </c>
      <c r="C5" t="s">
        <v>182</v>
      </c>
      <c r="D5" t="s">
        <v>183</v>
      </c>
      <c r="E5" t="s">
        <v>184</v>
      </c>
      <c r="F5" t="s">
        <v>22</v>
      </c>
      <c r="G5">
        <v>4</v>
      </c>
      <c r="H5">
        <v>0</v>
      </c>
      <c r="I5">
        <v>14</v>
      </c>
      <c r="J5">
        <v>0</v>
      </c>
      <c r="K5">
        <v>1</v>
      </c>
      <c r="L5">
        <v>0</v>
      </c>
      <c r="M5">
        <v>4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166</v>
      </c>
      <c r="B6" t="s">
        <v>167</v>
      </c>
      <c r="C6" t="s">
        <v>185</v>
      </c>
      <c r="D6" t="s">
        <v>186</v>
      </c>
      <c r="E6" t="s">
        <v>187</v>
      </c>
      <c r="F6" t="s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166</v>
      </c>
      <c r="B7" t="s">
        <v>167</v>
      </c>
      <c r="C7" t="s">
        <v>188</v>
      </c>
      <c r="D7" t="s">
        <v>189</v>
      </c>
      <c r="E7" t="s">
        <v>190</v>
      </c>
      <c r="F7" t="s">
        <v>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1</v>
      </c>
      <c r="S7">
        <v>8</v>
      </c>
      <c r="T7">
        <v>6</v>
      </c>
      <c r="U7">
        <v>6</v>
      </c>
      <c r="V7">
        <v>4</v>
      </c>
      <c r="W7">
        <v>10</v>
      </c>
      <c r="X7">
        <v>0</v>
      </c>
    </row>
    <row r="8" spans="1:24">
      <c r="A8" t="s">
        <v>176</v>
      </c>
      <c r="B8" t="s">
        <v>191</v>
      </c>
      <c r="C8" t="s">
        <v>192</v>
      </c>
      <c r="D8" t="s">
        <v>193</v>
      </c>
      <c r="E8" t="s">
        <v>194</v>
      </c>
      <c r="F8" t="s">
        <v>25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26</v>
      </c>
      <c r="G9">
        <v>1</v>
      </c>
      <c r="H9">
        <v>0</v>
      </c>
      <c r="I9">
        <v>5</v>
      </c>
      <c r="J9">
        <v>1</v>
      </c>
      <c r="K9">
        <v>2</v>
      </c>
      <c r="L9">
        <v>6</v>
      </c>
      <c r="M9">
        <v>43</v>
      </c>
      <c r="N9">
        <v>12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166</v>
      </c>
      <c r="B10" t="s">
        <v>181</v>
      </c>
      <c r="C10" t="s">
        <v>200</v>
      </c>
      <c r="D10" t="s">
        <v>201</v>
      </c>
      <c r="E10" t="s">
        <v>202</v>
      </c>
      <c r="F10" t="s">
        <v>27</v>
      </c>
      <c r="G10">
        <v>1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11</v>
      </c>
      <c r="S10">
        <v>2</v>
      </c>
      <c r="T10">
        <v>0</v>
      </c>
      <c r="U10">
        <v>0</v>
      </c>
      <c r="V10">
        <v>7</v>
      </c>
      <c r="W10">
        <v>0</v>
      </c>
      <c r="X10">
        <v>5</v>
      </c>
    </row>
    <row r="11" spans="1:24">
      <c r="A11" t="s">
        <v>166</v>
      </c>
      <c r="B11" t="s">
        <v>181</v>
      </c>
      <c r="C11" t="s">
        <v>200</v>
      </c>
      <c r="D11" t="s">
        <v>201</v>
      </c>
      <c r="E11" t="s">
        <v>202</v>
      </c>
      <c r="F11" t="s">
        <v>28</v>
      </c>
      <c r="G11">
        <v>2</v>
      </c>
      <c r="H11">
        <v>0</v>
      </c>
      <c r="I11">
        <v>1</v>
      </c>
      <c r="J11">
        <v>18</v>
      </c>
      <c r="K11">
        <v>0</v>
      </c>
      <c r="L11">
        <v>0</v>
      </c>
      <c r="M11">
        <v>6</v>
      </c>
      <c r="N11">
        <v>0</v>
      </c>
      <c r="O11">
        <v>2</v>
      </c>
      <c r="P11">
        <v>0</v>
      </c>
      <c r="Q11">
        <v>0</v>
      </c>
      <c r="R11">
        <v>18</v>
      </c>
      <c r="S11">
        <v>1</v>
      </c>
      <c r="T11">
        <v>0</v>
      </c>
      <c r="U11">
        <v>1</v>
      </c>
      <c r="V11">
        <v>3</v>
      </c>
      <c r="W11">
        <v>7</v>
      </c>
      <c r="X11">
        <v>5</v>
      </c>
    </row>
    <row r="12" spans="1:24">
      <c r="A12" t="s">
        <v>171</v>
      </c>
      <c r="B12" t="s">
        <v>172</v>
      </c>
      <c r="C12" t="s">
        <v>203</v>
      </c>
      <c r="D12" t="s">
        <v>204</v>
      </c>
      <c r="E12" t="s">
        <v>205</v>
      </c>
      <c r="F12" t="s">
        <v>29</v>
      </c>
      <c r="G12">
        <v>11</v>
      </c>
      <c r="H12">
        <v>0</v>
      </c>
      <c r="I12">
        <v>2</v>
      </c>
      <c r="J12">
        <v>1</v>
      </c>
      <c r="K12">
        <v>0</v>
      </c>
      <c r="L12">
        <v>27</v>
      </c>
      <c r="M12">
        <v>0</v>
      </c>
      <c r="N12">
        <v>0</v>
      </c>
      <c r="O12">
        <v>1</v>
      </c>
      <c r="P12">
        <v>4</v>
      </c>
      <c r="Q12">
        <v>0</v>
      </c>
      <c r="R12">
        <v>1</v>
      </c>
      <c r="S12">
        <v>0</v>
      </c>
      <c r="T12">
        <v>0</v>
      </c>
      <c r="U12">
        <v>6</v>
      </c>
      <c r="V12">
        <v>0</v>
      </c>
      <c r="W12">
        <v>0</v>
      </c>
      <c r="X12">
        <v>2</v>
      </c>
    </row>
    <row r="13" spans="1:24">
      <c r="A13" t="s">
        <v>166</v>
      </c>
      <c r="B13" t="s">
        <v>181</v>
      </c>
      <c r="C13" t="s">
        <v>206</v>
      </c>
      <c r="D13" t="s">
        <v>207</v>
      </c>
      <c r="E13" t="s">
        <v>208</v>
      </c>
      <c r="F13" t="s">
        <v>131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195</v>
      </c>
      <c r="B14" t="s">
        <v>196</v>
      </c>
      <c r="C14" t="s">
        <v>197</v>
      </c>
      <c r="D14" t="s">
        <v>209</v>
      </c>
      <c r="E14" t="s">
        <v>210</v>
      </c>
      <c r="F14" t="s">
        <v>132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195</v>
      </c>
      <c r="B15" t="s">
        <v>211</v>
      </c>
      <c r="C15" t="s">
        <v>212</v>
      </c>
      <c r="D15" t="s">
        <v>213</v>
      </c>
      <c r="E15" t="s">
        <v>214</v>
      </c>
      <c r="F15" t="s">
        <v>30</v>
      </c>
      <c r="G15">
        <v>0</v>
      </c>
      <c r="H15">
        <v>0</v>
      </c>
      <c r="I15">
        <v>1</v>
      </c>
      <c r="J15">
        <v>0</v>
      </c>
      <c r="K15">
        <v>3</v>
      </c>
      <c r="L15">
        <v>2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171</v>
      </c>
      <c r="B16" t="s">
        <v>172</v>
      </c>
      <c r="D16" t="s">
        <v>215</v>
      </c>
      <c r="E16" t="s">
        <v>216</v>
      </c>
      <c r="F16" t="s">
        <v>133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195</v>
      </c>
      <c r="B17" t="s">
        <v>196</v>
      </c>
      <c r="C17" t="s">
        <v>217</v>
      </c>
      <c r="D17" t="s">
        <v>218</v>
      </c>
      <c r="E17" t="s">
        <v>219</v>
      </c>
      <c r="F17" t="s">
        <v>31</v>
      </c>
      <c r="G17">
        <v>3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171</v>
      </c>
      <c r="B18" t="s">
        <v>172</v>
      </c>
      <c r="C18" t="s">
        <v>173</v>
      </c>
      <c r="D18" t="s">
        <v>220</v>
      </c>
      <c r="E18" t="s">
        <v>221</v>
      </c>
      <c r="F18" t="s">
        <v>32</v>
      </c>
      <c r="G18">
        <v>379</v>
      </c>
      <c r="H18">
        <v>202</v>
      </c>
      <c r="I18">
        <v>366</v>
      </c>
      <c r="J18">
        <v>140</v>
      </c>
      <c r="K18">
        <v>100</v>
      </c>
      <c r="L18">
        <v>73</v>
      </c>
      <c r="M18">
        <v>93</v>
      </c>
      <c r="N18">
        <v>78</v>
      </c>
      <c r="O18">
        <v>88</v>
      </c>
      <c r="P18">
        <v>1</v>
      </c>
      <c r="Q18">
        <v>2</v>
      </c>
      <c r="R18">
        <v>3</v>
      </c>
      <c r="S18">
        <v>0</v>
      </c>
      <c r="T18">
        <v>0</v>
      </c>
      <c r="U18">
        <v>0</v>
      </c>
      <c r="V18">
        <v>6</v>
      </c>
      <c r="W18">
        <v>2</v>
      </c>
      <c r="X18">
        <v>1</v>
      </c>
    </row>
    <row r="19" spans="1:24">
      <c r="A19" t="s">
        <v>171</v>
      </c>
      <c r="B19" t="s">
        <v>172</v>
      </c>
      <c r="C19" t="s">
        <v>222</v>
      </c>
      <c r="D19" t="s">
        <v>223</v>
      </c>
      <c r="E19" t="s">
        <v>224</v>
      </c>
      <c r="F19" t="s">
        <v>33</v>
      </c>
      <c r="G19">
        <v>30</v>
      </c>
      <c r="H19">
        <v>77</v>
      </c>
      <c r="I19">
        <v>74</v>
      </c>
      <c r="J19">
        <v>13</v>
      </c>
      <c r="K19">
        <v>12</v>
      </c>
      <c r="L19">
        <v>0</v>
      </c>
      <c r="M19">
        <v>45</v>
      </c>
      <c r="N19">
        <v>4</v>
      </c>
      <c r="O19">
        <v>11</v>
      </c>
      <c r="P19">
        <v>2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176</v>
      </c>
      <c r="B20" t="s">
        <v>225</v>
      </c>
      <c r="C20" t="s">
        <v>226</v>
      </c>
      <c r="D20" t="s">
        <v>227</v>
      </c>
      <c r="E20" t="s">
        <v>228</v>
      </c>
      <c r="F20" t="s">
        <v>134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166</v>
      </c>
      <c r="B21" t="s">
        <v>181</v>
      </c>
      <c r="C21" t="s">
        <v>182</v>
      </c>
      <c r="D21" t="s">
        <v>229</v>
      </c>
      <c r="E21" t="s">
        <v>230</v>
      </c>
      <c r="F21" t="s">
        <v>34</v>
      </c>
      <c r="G21">
        <v>0</v>
      </c>
      <c r="H21">
        <v>0</v>
      </c>
      <c r="I21">
        <v>0</v>
      </c>
      <c r="J21">
        <v>0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195</v>
      </c>
      <c r="B22" t="s">
        <v>196</v>
      </c>
      <c r="C22" t="s">
        <v>197</v>
      </c>
      <c r="D22" t="s">
        <v>231</v>
      </c>
      <c r="E22" t="s">
        <v>232</v>
      </c>
      <c r="F22" t="s">
        <v>35</v>
      </c>
      <c r="G22">
        <v>0</v>
      </c>
      <c r="H22">
        <v>1</v>
      </c>
      <c r="I22">
        <v>0</v>
      </c>
      <c r="J22">
        <v>6</v>
      </c>
      <c r="K22">
        <v>0</v>
      </c>
      <c r="L22">
        <v>2</v>
      </c>
      <c r="M22">
        <v>6</v>
      </c>
      <c r="N22">
        <v>1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171</v>
      </c>
      <c r="B23" t="s">
        <v>172</v>
      </c>
      <c r="C23" t="s">
        <v>222</v>
      </c>
      <c r="D23" t="s">
        <v>233</v>
      </c>
      <c r="E23" t="s">
        <v>234</v>
      </c>
      <c r="F23" t="s">
        <v>36</v>
      </c>
      <c r="G23">
        <v>8</v>
      </c>
      <c r="H23">
        <v>5</v>
      </c>
      <c r="I23">
        <v>7</v>
      </c>
      <c r="J23">
        <v>23</v>
      </c>
      <c r="K23">
        <v>15</v>
      </c>
      <c r="L23">
        <v>16</v>
      </c>
      <c r="M23">
        <v>4</v>
      </c>
      <c r="N23">
        <v>1</v>
      </c>
      <c r="O23">
        <v>47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171</v>
      </c>
      <c r="B24" t="s">
        <v>172</v>
      </c>
      <c r="C24" t="s">
        <v>235</v>
      </c>
      <c r="D24" t="s">
        <v>236</v>
      </c>
      <c r="E24" t="s">
        <v>237</v>
      </c>
      <c r="F24" t="s">
        <v>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171</v>
      </c>
      <c r="B25" t="s">
        <v>172</v>
      </c>
      <c r="C25" t="s">
        <v>235</v>
      </c>
      <c r="D25" t="s">
        <v>236</v>
      </c>
      <c r="E25" t="s">
        <v>237</v>
      </c>
      <c r="F25" t="s">
        <v>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171</v>
      </c>
      <c r="B26" t="s">
        <v>172</v>
      </c>
      <c r="C26" t="s">
        <v>238</v>
      </c>
      <c r="D26" t="s">
        <v>239</v>
      </c>
      <c r="E26" t="s">
        <v>240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</v>
      </c>
      <c r="V26">
        <v>0</v>
      </c>
      <c r="W26">
        <v>0</v>
      </c>
      <c r="X26">
        <v>2</v>
      </c>
    </row>
    <row r="27" spans="1:24">
      <c r="A27" t="s">
        <v>195</v>
      </c>
      <c r="B27" t="s">
        <v>196</v>
      </c>
      <c r="C27" t="s">
        <v>197</v>
      </c>
      <c r="D27" t="s">
        <v>241</v>
      </c>
      <c r="E27" t="s">
        <v>242</v>
      </c>
      <c r="F27" t="s">
        <v>40</v>
      </c>
      <c r="G27">
        <v>13</v>
      </c>
      <c r="H27">
        <v>0</v>
      </c>
      <c r="I27">
        <v>48</v>
      </c>
      <c r="J27">
        <v>12</v>
      </c>
      <c r="K27">
        <v>25</v>
      </c>
      <c r="L27">
        <v>15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171</v>
      </c>
      <c r="B28" t="s">
        <v>172</v>
      </c>
      <c r="C28" t="s">
        <v>173</v>
      </c>
      <c r="D28" t="s">
        <v>174</v>
      </c>
      <c r="E28" t="s">
        <v>243</v>
      </c>
      <c r="F28" t="s">
        <v>41</v>
      </c>
      <c r="G28">
        <v>11</v>
      </c>
      <c r="H28">
        <v>50</v>
      </c>
      <c r="I28">
        <v>1</v>
      </c>
      <c r="J28">
        <v>6</v>
      </c>
      <c r="K28">
        <v>34</v>
      </c>
      <c r="L28">
        <v>3</v>
      </c>
      <c r="M28">
        <v>0</v>
      </c>
      <c r="N28">
        <v>0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171</v>
      </c>
      <c r="B29" t="s">
        <v>172</v>
      </c>
      <c r="C29" t="s">
        <v>173</v>
      </c>
      <c r="D29" t="s">
        <v>174</v>
      </c>
      <c r="E29" t="s">
        <v>243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>
      <c r="A30" t="s">
        <v>171</v>
      </c>
      <c r="B30" t="s">
        <v>172</v>
      </c>
      <c r="C30" t="s">
        <v>173</v>
      </c>
      <c r="D30" t="s">
        <v>174</v>
      </c>
      <c r="E30" t="s">
        <v>243</v>
      </c>
      <c r="F30" t="s">
        <v>43</v>
      </c>
      <c r="G30">
        <v>147</v>
      </c>
      <c r="H30">
        <v>308</v>
      </c>
      <c r="I30">
        <v>345</v>
      </c>
      <c r="J30">
        <v>199</v>
      </c>
      <c r="K30">
        <v>94</v>
      </c>
      <c r="L30">
        <v>263</v>
      </c>
      <c r="M30">
        <v>40</v>
      </c>
      <c r="N30">
        <v>155</v>
      </c>
      <c r="O30">
        <v>83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171</v>
      </c>
      <c r="B31" t="s">
        <v>172</v>
      </c>
      <c r="C31" t="s">
        <v>173</v>
      </c>
      <c r="D31" t="s">
        <v>174</v>
      </c>
      <c r="E31" t="s">
        <v>244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 t="s">
        <v>195</v>
      </c>
      <c r="B32" t="s">
        <v>196</v>
      </c>
      <c r="C32" t="s">
        <v>197</v>
      </c>
      <c r="D32" t="s">
        <v>245</v>
      </c>
      <c r="E32" t="s">
        <v>246</v>
      </c>
      <c r="F32" t="s">
        <v>135</v>
      </c>
      <c r="G32">
        <v>0</v>
      </c>
      <c r="H32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195</v>
      </c>
      <c r="B33" t="s">
        <v>196</v>
      </c>
      <c r="C33" t="s">
        <v>197</v>
      </c>
      <c r="D33" t="s">
        <v>245</v>
      </c>
      <c r="E33" t="s">
        <v>246</v>
      </c>
      <c r="F33" t="s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</row>
    <row r="34" spans="1:24">
      <c r="A34" t="s">
        <v>176</v>
      </c>
      <c r="B34" t="s">
        <v>225</v>
      </c>
      <c r="C34" t="s">
        <v>247</v>
      </c>
      <c r="D34" t="s">
        <v>248</v>
      </c>
      <c r="E34" t="s">
        <v>249</v>
      </c>
      <c r="F34" t="s">
        <v>46</v>
      </c>
      <c r="G34">
        <v>1</v>
      </c>
      <c r="H34">
        <v>0</v>
      </c>
      <c r="I34">
        <v>0</v>
      </c>
      <c r="J34">
        <v>30</v>
      </c>
      <c r="K34">
        <v>1</v>
      </c>
      <c r="L34">
        <v>182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171</v>
      </c>
      <c r="B35" t="s">
        <v>172</v>
      </c>
      <c r="C35" t="s">
        <v>173</v>
      </c>
      <c r="D35" t="s">
        <v>250</v>
      </c>
      <c r="E35" t="s">
        <v>251</v>
      </c>
      <c r="F35" t="s">
        <v>47</v>
      </c>
      <c r="G35">
        <v>2</v>
      </c>
      <c r="H35">
        <v>5</v>
      </c>
      <c r="I35">
        <v>5</v>
      </c>
      <c r="J35">
        <v>0</v>
      </c>
      <c r="K35">
        <v>1</v>
      </c>
      <c r="L35">
        <v>1</v>
      </c>
      <c r="M35">
        <v>0</v>
      </c>
      <c r="N35">
        <v>4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t="s">
        <v>171</v>
      </c>
      <c r="B36" t="s">
        <v>172</v>
      </c>
      <c r="C36" t="s">
        <v>173</v>
      </c>
      <c r="D36" t="s">
        <v>252</v>
      </c>
      <c r="E36" t="s">
        <v>253</v>
      </c>
      <c r="F36" t="s">
        <v>48</v>
      </c>
      <c r="G36">
        <v>6</v>
      </c>
      <c r="H36">
        <v>26</v>
      </c>
      <c r="I36">
        <v>8</v>
      </c>
      <c r="J36">
        <v>0</v>
      </c>
      <c r="K36">
        <v>4</v>
      </c>
      <c r="L36">
        <v>1</v>
      </c>
      <c r="M36">
        <v>5</v>
      </c>
      <c r="N36">
        <v>1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166</v>
      </c>
      <c r="B37" t="s">
        <v>181</v>
      </c>
      <c r="C37" t="s">
        <v>254</v>
      </c>
      <c r="D37" t="s">
        <v>255</v>
      </c>
      <c r="E37" t="s">
        <v>256</v>
      </c>
      <c r="F37" t="s">
        <v>136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171</v>
      </c>
      <c r="B38" t="s">
        <v>172</v>
      </c>
      <c r="C38" t="s">
        <v>173</v>
      </c>
      <c r="D38" t="s">
        <v>257</v>
      </c>
      <c r="E38" t="s">
        <v>258</v>
      </c>
      <c r="F38" t="s">
        <v>49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>
      <c r="A39" t="s">
        <v>171</v>
      </c>
      <c r="B39" t="s">
        <v>172</v>
      </c>
      <c r="C39" t="s">
        <v>173</v>
      </c>
      <c r="D39" t="s">
        <v>257</v>
      </c>
      <c r="E39" t="s">
        <v>258</v>
      </c>
      <c r="F39" t="s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171</v>
      </c>
      <c r="B40" t="s">
        <v>172</v>
      </c>
      <c r="C40" t="s">
        <v>173</v>
      </c>
      <c r="D40" t="s">
        <v>257</v>
      </c>
      <c r="E40" t="s">
        <v>258</v>
      </c>
      <c r="F40" t="s">
        <v>137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171</v>
      </c>
      <c r="B41" t="s">
        <v>172</v>
      </c>
      <c r="C41" t="s">
        <v>173</v>
      </c>
      <c r="D41" t="s">
        <v>257</v>
      </c>
      <c r="E41" t="s">
        <v>258</v>
      </c>
      <c r="F41" t="s">
        <v>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</row>
    <row r="42" spans="1:24">
      <c r="A42" t="s">
        <v>171</v>
      </c>
      <c r="B42" t="s">
        <v>172</v>
      </c>
      <c r="C42" t="s">
        <v>173</v>
      </c>
      <c r="D42" t="s">
        <v>252</v>
      </c>
      <c r="E42" t="s">
        <v>259</v>
      </c>
      <c r="F42" t="s">
        <v>52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</row>
    <row r="43" spans="1:24">
      <c r="A43" t="s">
        <v>171</v>
      </c>
      <c r="B43" t="s">
        <v>172</v>
      </c>
      <c r="C43" t="s">
        <v>173</v>
      </c>
      <c r="D43" t="s">
        <v>252</v>
      </c>
      <c r="E43" t="s">
        <v>260</v>
      </c>
      <c r="F43" t="s">
        <v>53</v>
      </c>
      <c r="G43">
        <v>251</v>
      </c>
      <c r="H43">
        <v>365</v>
      </c>
      <c r="I43">
        <v>371</v>
      </c>
      <c r="J43">
        <v>311</v>
      </c>
      <c r="K43">
        <v>96</v>
      </c>
      <c r="L43">
        <v>375</v>
      </c>
      <c r="M43">
        <v>551</v>
      </c>
      <c r="N43">
        <v>272</v>
      </c>
      <c r="O43">
        <v>499</v>
      </c>
      <c r="P43">
        <v>1</v>
      </c>
      <c r="Q43">
        <v>0</v>
      </c>
      <c r="R43">
        <v>8</v>
      </c>
      <c r="S43">
        <v>0</v>
      </c>
      <c r="T43">
        <v>0</v>
      </c>
      <c r="U43">
        <v>0</v>
      </c>
      <c r="V43">
        <v>11</v>
      </c>
      <c r="W43">
        <v>15</v>
      </c>
      <c r="X43">
        <v>4</v>
      </c>
    </row>
    <row r="44" spans="1:24">
      <c r="A44" t="s">
        <v>166</v>
      </c>
      <c r="B44" t="s">
        <v>167</v>
      </c>
      <c r="C44" t="s">
        <v>261</v>
      </c>
      <c r="D44" t="s">
        <v>262</v>
      </c>
      <c r="E44" t="s">
        <v>263</v>
      </c>
      <c r="F44" t="s">
        <v>54</v>
      </c>
      <c r="G44">
        <v>5</v>
      </c>
      <c r="H44">
        <v>2</v>
      </c>
      <c r="I44">
        <v>3</v>
      </c>
      <c r="J44">
        <v>0</v>
      </c>
      <c r="K44">
        <v>3</v>
      </c>
      <c r="L44">
        <v>0</v>
      </c>
      <c r="M44">
        <v>5</v>
      </c>
      <c r="N44">
        <v>9</v>
      </c>
      <c r="O44">
        <v>7</v>
      </c>
      <c r="P44">
        <v>10</v>
      </c>
      <c r="Q44">
        <v>5</v>
      </c>
      <c r="R44">
        <v>3</v>
      </c>
      <c r="S44">
        <v>0</v>
      </c>
      <c r="T44">
        <v>1</v>
      </c>
      <c r="U44">
        <v>0</v>
      </c>
      <c r="V44">
        <v>54</v>
      </c>
      <c r="W44">
        <v>56</v>
      </c>
      <c r="X44">
        <v>20</v>
      </c>
    </row>
    <row r="45" spans="1:24">
      <c r="A45" t="s">
        <v>166</v>
      </c>
      <c r="B45" t="s">
        <v>167</v>
      </c>
      <c r="C45" t="s">
        <v>261</v>
      </c>
      <c r="D45" t="s">
        <v>262</v>
      </c>
      <c r="E45" t="s">
        <v>263</v>
      </c>
      <c r="F45" t="s">
        <v>55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</v>
      </c>
      <c r="W45">
        <v>0</v>
      </c>
      <c r="X45">
        <v>8</v>
      </c>
    </row>
    <row r="46" spans="1:24">
      <c r="A46" t="s">
        <v>176</v>
      </c>
      <c r="B46" t="s">
        <v>264</v>
      </c>
      <c r="C46" t="s">
        <v>265</v>
      </c>
      <c r="D46" t="s">
        <v>266</v>
      </c>
      <c r="E46" t="s">
        <v>267</v>
      </c>
      <c r="F46" t="s">
        <v>56</v>
      </c>
      <c r="G46">
        <v>3</v>
      </c>
      <c r="H46">
        <v>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176</v>
      </c>
      <c r="B47" t="s">
        <v>264</v>
      </c>
      <c r="C47" t="s">
        <v>265</v>
      </c>
      <c r="D47" t="s">
        <v>266</v>
      </c>
      <c r="E47" t="s">
        <v>267</v>
      </c>
      <c r="F47" t="s">
        <v>138</v>
      </c>
      <c r="G47">
        <v>0</v>
      </c>
      <c r="H47">
        <v>0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176</v>
      </c>
      <c r="B48" t="s">
        <v>264</v>
      </c>
      <c r="C48" t="s">
        <v>265</v>
      </c>
      <c r="D48" t="s">
        <v>266</v>
      </c>
      <c r="E48" t="s">
        <v>267</v>
      </c>
      <c r="F48" t="s">
        <v>57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166</v>
      </c>
      <c r="B49" t="s">
        <v>181</v>
      </c>
      <c r="C49" t="s">
        <v>268</v>
      </c>
      <c r="D49" t="s">
        <v>269</v>
      </c>
      <c r="E49" t="s">
        <v>270</v>
      </c>
      <c r="F49" t="s">
        <v>58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</row>
    <row r="50" spans="1:24">
      <c r="A50" t="s">
        <v>171</v>
      </c>
      <c r="B50" t="s">
        <v>172</v>
      </c>
      <c r="C50" t="s">
        <v>203</v>
      </c>
      <c r="D50" t="s">
        <v>271</v>
      </c>
      <c r="E50" t="s">
        <v>272</v>
      </c>
      <c r="F50" t="s">
        <v>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2</v>
      </c>
    </row>
    <row r="51" spans="1:24">
      <c r="A51" t="s">
        <v>171</v>
      </c>
      <c r="B51" t="s">
        <v>172</v>
      </c>
      <c r="C51" t="s">
        <v>203</v>
      </c>
      <c r="D51" t="s">
        <v>271</v>
      </c>
      <c r="E51" t="s">
        <v>272</v>
      </c>
      <c r="F51" t="s">
        <v>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</row>
    <row r="52" spans="1:24">
      <c r="A52" t="s">
        <v>195</v>
      </c>
      <c r="B52" t="s">
        <v>273</v>
      </c>
      <c r="C52" t="s">
        <v>274</v>
      </c>
      <c r="D52" t="s">
        <v>275</v>
      </c>
      <c r="E52" t="s">
        <v>276</v>
      </c>
      <c r="F52" t="s">
        <v>139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195</v>
      </c>
      <c r="B53" t="s">
        <v>196</v>
      </c>
      <c r="C53" t="s">
        <v>277</v>
      </c>
      <c r="D53" t="s">
        <v>278</v>
      </c>
      <c r="E53" t="s">
        <v>279</v>
      </c>
      <c r="F53" t="s">
        <v>61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>
      <c r="A54" t="s">
        <v>166</v>
      </c>
      <c r="B54" t="s">
        <v>181</v>
      </c>
      <c r="C54" t="s">
        <v>268</v>
      </c>
      <c r="D54" t="s">
        <v>280</v>
      </c>
      <c r="E54" t="s">
        <v>281</v>
      </c>
      <c r="F54" t="s">
        <v>62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166</v>
      </c>
      <c r="B55" t="s">
        <v>167</v>
      </c>
      <c r="C55" t="s">
        <v>282</v>
      </c>
      <c r="D55" t="s">
        <v>283</v>
      </c>
      <c r="E55" t="s">
        <v>284</v>
      </c>
      <c r="F55" t="s">
        <v>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171</v>
      </c>
      <c r="B56" t="s">
        <v>172</v>
      </c>
      <c r="D56" t="s">
        <v>285</v>
      </c>
      <c r="E56" t="s">
        <v>286</v>
      </c>
      <c r="F56" t="s">
        <v>63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 spans="1:24">
      <c r="A57" t="s">
        <v>171</v>
      </c>
      <c r="B57" t="s">
        <v>172</v>
      </c>
      <c r="C57" t="s">
        <v>222</v>
      </c>
      <c r="D57" t="s">
        <v>233</v>
      </c>
      <c r="E57" t="s">
        <v>287</v>
      </c>
      <c r="F57" t="s">
        <v>64</v>
      </c>
      <c r="G57">
        <v>8</v>
      </c>
      <c r="H57">
        <v>7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166</v>
      </c>
      <c r="B58" t="s">
        <v>167</v>
      </c>
      <c r="C58" t="s">
        <v>288</v>
      </c>
      <c r="D58" t="s">
        <v>289</v>
      </c>
      <c r="E58" t="s">
        <v>290</v>
      </c>
      <c r="F58" t="s">
        <v>141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166</v>
      </c>
      <c r="B59" t="s">
        <v>167</v>
      </c>
      <c r="C59" t="s">
        <v>288</v>
      </c>
      <c r="D59" t="s">
        <v>289</v>
      </c>
      <c r="E59" t="s">
        <v>291</v>
      </c>
      <c r="F59" t="s">
        <v>65</v>
      </c>
      <c r="G59">
        <v>5</v>
      </c>
      <c r="H59">
        <v>1</v>
      </c>
      <c r="I59">
        <v>13</v>
      </c>
      <c r="J59">
        <v>6</v>
      </c>
      <c r="K59">
        <v>2</v>
      </c>
      <c r="L59">
        <v>1</v>
      </c>
      <c r="M59">
        <v>5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166</v>
      </c>
      <c r="B60" t="s">
        <v>167</v>
      </c>
      <c r="C60" t="s">
        <v>288</v>
      </c>
      <c r="D60" t="s">
        <v>289</v>
      </c>
      <c r="E60" t="s">
        <v>291</v>
      </c>
      <c r="F60" t="s">
        <v>66</v>
      </c>
      <c r="G60">
        <v>324</v>
      </c>
      <c r="H60">
        <v>338</v>
      </c>
      <c r="I60">
        <v>76</v>
      </c>
      <c r="J60">
        <v>483</v>
      </c>
      <c r="K60">
        <v>294</v>
      </c>
      <c r="L60">
        <v>537</v>
      </c>
      <c r="M60">
        <v>285</v>
      </c>
      <c r="N60">
        <v>229</v>
      </c>
      <c r="O60">
        <v>222</v>
      </c>
      <c r="P60">
        <v>5</v>
      </c>
      <c r="Q60">
        <v>6</v>
      </c>
      <c r="R60">
        <v>0</v>
      </c>
      <c r="S60">
        <v>4</v>
      </c>
      <c r="T60">
        <v>0</v>
      </c>
      <c r="U60">
        <v>2</v>
      </c>
      <c r="V60">
        <v>10</v>
      </c>
      <c r="W60">
        <v>15</v>
      </c>
      <c r="X60">
        <v>10</v>
      </c>
    </row>
    <row r="61" spans="1:24">
      <c r="A61" t="s">
        <v>171</v>
      </c>
      <c r="B61" t="s">
        <v>172</v>
      </c>
      <c r="C61" t="s">
        <v>222</v>
      </c>
      <c r="D61" t="s">
        <v>292</v>
      </c>
      <c r="E61" t="s">
        <v>293</v>
      </c>
      <c r="F61" t="s">
        <v>67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171</v>
      </c>
      <c r="B62" t="s">
        <v>172</v>
      </c>
      <c r="C62" t="s">
        <v>222</v>
      </c>
      <c r="D62" t="s">
        <v>233</v>
      </c>
      <c r="E62" t="s">
        <v>294</v>
      </c>
      <c r="F62" t="s">
        <v>142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171</v>
      </c>
      <c r="B63" t="s">
        <v>172</v>
      </c>
      <c r="C63" t="s">
        <v>222</v>
      </c>
      <c r="D63" t="s">
        <v>233</v>
      </c>
      <c r="E63" t="s">
        <v>294</v>
      </c>
      <c r="F63" t="s">
        <v>68</v>
      </c>
      <c r="G63">
        <v>25</v>
      </c>
      <c r="H63">
        <v>2</v>
      </c>
      <c r="I63">
        <v>26</v>
      </c>
      <c r="J63">
        <v>7</v>
      </c>
      <c r="K63">
        <v>43</v>
      </c>
      <c r="L63">
        <v>0</v>
      </c>
      <c r="M63">
        <v>38</v>
      </c>
      <c r="N63">
        <v>34</v>
      </c>
      <c r="O63">
        <v>64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166</v>
      </c>
      <c r="B64" t="s">
        <v>167</v>
      </c>
      <c r="C64" t="s">
        <v>168</v>
      </c>
      <c r="D64" t="s">
        <v>169</v>
      </c>
      <c r="E64" t="s">
        <v>295</v>
      </c>
      <c r="F64" t="s">
        <v>69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</row>
    <row r="65" spans="1:24">
      <c r="A65" t="s">
        <v>166</v>
      </c>
      <c r="B65" t="s">
        <v>167</v>
      </c>
      <c r="C65" t="s">
        <v>188</v>
      </c>
      <c r="D65" t="s">
        <v>189</v>
      </c>
      <c r="E65" t="s">
        <v>296</v>
      </c>
      <c r="F65" t="s">
        <v>70</v>
      </c>
      <c r="G65">
        <v>0</v>
      </c>
      <c r="H65">
        <v>0</v>
      </c>
      <c r="I65">
        <v>0</v>
      </c>
      <c r="J65">
        <v>8</v>
      </c>
      <c r="K65">
        <v>0</v>
      </c>
      <c r="L65">
        <v>2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2</v>
      </c>
      <c r="W65">
        <v>0</v>
      </c>
      <c r="X65">
        <v>0</v>
      </c>
    </row>
    <row r="66" spans="1:24">
      <c r="A66" t="s">
        <v>195</v>
      </c>
      <c r="B66" t="s">
        <v>196</v>
      </c>
      <c r="C66" t="s">
        <v>277</v>
      </c>
      <c r="D66" t="s">
        <v>297</v>
      </c>
      <c r="E66" t="s">
        <v>298</v>
      </c>
      <c r="F66" t="s">
        <v>71</v>
      </c>
      <c r="G66">
        <v>3</v>
      </c>
      <c r="H66">
        <v>13</v>
      </c>
      <c r="I66">
        <v>0</v>
      </c>
      <c r="J66">
        <v>78</v>
      </c>
      <c r="K66">
        <v>5</v>
      </c>
      <c r="L66">
        <v>34</v>
      </c>
      <c r="M66">
        <v>249</v>
      </c>
      <c r="N66">
        <v>57</v>
      </c>
      <c r="O66">
        <v>230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166</v>
      </c>
      <c r="B67" t="s">
        <v>181</v>
      </c>
      <c r="C67" t="s">
        <v>182</v>
      </c>
      <c r="D67" t="s">
        <v>299</v>
      </c>
      <c r="E67" t="s">
        <v>300</v>
      </c>
      <c r="F67" t="s">
        <v>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</row>
    <row r="68" spans="1:24">
      <c r="A68" t="s">
        <v>166</v>
      </c>
      <c r="B68" t="s">
        <v>181</v>
      </c>
      <c r="C68" t="s">
        <v>182</v>
      </c>
      <c r="D68" t="s">
        <v>299</v>
      </c>
      <c r="E68" t="s">
        <v>301</v>
      </c>
      <c r="F68" t="s">
        <v>73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>
      <c r="A69" t="s">
        <v>166</v>
      </c>
      <c r="B69" t="s">
        <v>167</v>
      </c>
      <c r="C69" t="s">
        <v>188</v>
      </c>
      <c r="D69" t="s">
        <v>189</v>
      </c>
      <c r="E69" t="s">
        <v>302</v>
      </c>
      <c r="F69" t="s">
        <v>74</v>
      </c>
      <c r="G69">
        <v>0</v>
      </c>
      <c r="H69">
        <v>14</v>
      </c>
      <c r="I69">
        <v>0</v>
      </c>
      <c r="J69">
        <v>0</v>
      </c>
      <c r="K69">
        <v>0</v>
      </c>
      <c r="L69">
        <v>1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171</v>
      </c>
      <c r="B70" t="s">
        <v>172</v>
      </c>
      <c r="C70" t="s">
        <v>173</v>
      </c>
      <c r="D70" t="s">
        <v>174</v>
      </c>
      <c r="E70" t="s">
        <v>303</v>
      </c>
      <c r="F70" t="s">
        <v>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171</v>
      </c>
      <c r="B71" t="s">
        <v>172</v>
      </c>
      <c r="C71" t="s">
        <v>173</v>
      </c>
      <c r="D71" t="s">
        <v>174</v>
      </c>
      <c r="E71" t="s">
        <v>303</v>
      </c>
      <c r="F71" t="s">
        <v>76</v>
      </c>
      <c r="G71">
        <v>3</v>
      </c>
      <c r="H71">
        <v>5</v>
      </c>
      <c r="I71">
        <v>3</v>
      </c>
      <c r="J71">
        <v>13</v>
      </c>
      <c r="K71">
        <v>98</v>
      </c>
      <c r="L71">
        <v>29</v>
      </c>
      <c r="M71">
        <v>1</v>
      </c>
      <c r="N71">
        <v>4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171</v>
      </c>
      <c r="B72" t="s">
        <v>172</v>
      </c>
      <c r="C72" t="s">
        <v>173</v>
      </c>
      <c r="D72" t="s">
        <v>174</v>
      </c>
      <c r="E72" t="s">
        <v>303</v>
      </c>
      <c r="F72" t="s">
        <v>77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171</v>
      </c>
      <c r="B73" t="s">
        <v>172</v>
      </c>
      <c r="C73" t="s">
        <v>173</v>
      </c>
      <c r="D73" t="s">
        <v>174</v>
      </c>
      <c r="E73" t="s">
        <v>303</v>
      </c>
      <c r="F73" t="s">
        <v>78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5</v>
      </c>
    </row>
    <row r="74" spans="1:24">
      <c r="A74" t="s">
        <v>171</v>
      </c>
      <c r="B74" t="s">
        <v>172</v>
      </c>
      <c r="C74" t="s">
        <v>203</v>
      </c>
      <c r="D74" t="s">
        <v>204</v>
      </c>
      <c r="E74" t="s">
        <v>304</v>
      </c>
      <c r="F74" t="s">
        <v>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</row>
    <row r="75" spans="1:24">
      <c r="A75" t="s">
        <v>171</v>
      </c>
      <c r="B75" t="s">
        <v>172</v>
      </c>
      <c r="C75" t="s">
        <v>173</v>
      </c>
      <c r="D75" t="s">
        <v>305</v>
      </c>
      <c r="E75" t="s">
        <v>306</v>
      </c>
      <c r="F75" t="s">
        <v>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>
      <c r="A76" t="s">
        <v>171</v>
      </c>
      <c r="B76" t="s">
        <v>172</v>
      </c>
      <c r="C76" t="s">
        <v>173</v>
      </c>
      <c r="D76" t="s">
        <v>252</v>
      </c>
      <c r="E76" t="s">
        <v>307</v>
      </c>
      <c r="F76" t="s">
        <v>81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</v>
      </c>
      <c r="X76">
        <v>0</v>
      </c>
    </row>
    <row r="77" spans="1:24">
      <c r="A77" t="s">
        <v>171</v>
      </c>
      <c r="B77" t="s">
        <v>172</v>
      </c>
      <c r="C77" t="s">
        <v>173</v>
      </c>
      <c r="D77" t="s">
        <v>305</v>
      </c>
      <c r="E77" t="s">
        <v>308</v>
      </c>
      <c r="F77" t="s">
        <v>82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2</v>
      </c>
    </row>
    <row r="78" spans="1:24">
      <c r="A78" t="s">
        <v>171</v>
      </c>
      <c r="B78" t="s">
        <v>172</v>
      </c>
      <c r="C78" t="s">
        <v>173</v>
      </c>
      <c r="D78" t="s">
        <v>305</v>
      </c>
      <c r="E78" t="s">
        <v>308</v>
      </c>
      <c r="F78" t="s">
        <v>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171</v>
      </c>
      <c r="B79" t="s">
        <v>172</v>
      </c>
      <c r="C79" t="s">
        <v>173</v>
      </c>
      <c r="D79" t="s">
        <v>305</v>
      </c>
      <c r="E79" t="s">
        <v>308</v>
      </c>
      <c r="F79" t="s">
        <v>84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1</v>
      </c>
      <c r="T79">
        <v>0</v>
      </c>
      <c r="U79">
        <v>0</v>
      </c>
      <c r="V79">
        <v>1</v>
      </c>
      <c r="W79">
        <v>0</v>
      </c>
      <c r="X79">
        <v>4</v>
      </c>
    </row>
    <row r="80" spans="1:24">
      <c r="A80" t="s">
        <v>171</v>
      </c>
      <c r="B80" t="s">
        <v>172</v>
      </c>
      <c r="C80" t="s">
        <v>173</v>
      </c>
      <c r="D80" t="s">
        <v>174</v>
      </c>
      <c r="E80" t="s">
        <v>309</v>
      </c>
      <c r="F80" t="s">
        <v>85</v>
      </c>
      <c r="G80">
        <v>3</v>
      </c>
      <c r="H80">
        <v>0</v>
      </c>
      <c r="I80">
        <v>2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166</v>
      </c>
      <c r="B81" t="s">
        <v>181</v>
      </c>
      <c r="C81" t="s">
        <v>182</v>
      </c>
      <c r="D81" t="s">
        <v>299</v>
      </c>
      <c r="E81" t="s">
        <v>310</v>
      </c>
      <c r="F81" t="s">
        <v>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171</v>
      </c>
      <c r="B82" t="s">
        <v>172</v>
      </c>
      <c r="C82" t="s">
        <v>238</v>
      </c>
      <c r="D82" t="s">
        <v>311</v>
      </c>
      <c r="E82" t="s">
        <v>312</v>
      </c>
      <c r="F82" t="s">
        <v>87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171</v>
      </c>
      <c r="B83" t="s">
        <v>172</v>
      </c>
      <c r="C83" t="s">
        <v>173</v>
      </c>
      <c r="D83" t="s">
        <v>174</v>
      </c>
      <c r="E83" t="s">
        <v>313</v>
      </c>
      <c r="F83" t="s">
        <v>143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195</v>
      </c>
      <c r="B84" t="s">
        <v>273</v>
      </c>
      <c r="C84" t="s">
        <v>314</v>
      </c>
      <c r="D84" t="s">
        <v>315</v>
      </c>
      <c r="E84" t="s">
        <v>316</v>
      </c>
      <c r="F84" t="s">
        <v>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195</v>
      </c>
      <c r="B85" t="s">
        <v>273</v>
      </c>
      <c r="C85" t="s">
        <v>314</v>
      </c>
      <c r="D85" t="s">
        <v>317</v>
      </c>
      <c r="E85" t="s">
        <v>318</v>
      </c>
      <c r="F85" t="s">
        <v>89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176</v>
      </c>
      <c r="B86" t="s">
        <v>177</v>
      </c>
      <c r="C86" t="s">
        <v>319</v>
      </c>
      <c r="D86" t="s">
        <v>320</v>
      </c>
      <c r="E86" t="s">
        <v>321</v>
      </c>
      <c r="F86" t="s">
        <v>90</v>
      </c>
      <c r="G86">
        <v>31</v>
      </c>
      <c r="H86">
        <v>51</v>
      </c>
      <c r="I86">
        <v>60</v>
      </c>
      <c r="J86">
        <v>9</v>
      </c>
      <c r="K86">
        <v>22</v>
      </c>
      <c r="L86">
        <v>10</v>
      </c>
      <c r="M86">
        <v>34</v>
      </c>
      <c r="N86">
        <v>86</v>
      </c>
      <c r="O86">
        <v>92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176</v>
      </c>
      <c r="B87" t="s">
        <v>177</v>
      </c>
      <c r="C87" t="s">
        <v>178</v>
      </c>
      <c r="D87" t="s">
        <v>322</v>
      </c>
      <c r="E87" t="s">
        <v>323</v>
      </c>
      <c r="F87" t="s">
        <v>91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176</v>
      </c>
      <c r="B88" t="s">
        <v>177</v>
      </c>
      <c r="C88" t="s">
        <v>178</v>
      </c>
      <c r="D88" t="s">
        <v>324</v>
      </c>
      <c r="E88" t="s">
        <v>325</v>
      </c>
      <c r="F88" t="s">
        <v>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16</v>
      </c>
      <c r="R88">
        <v>1</v>
      </c>
      <c r="S88">
        <v>0</v>
      </c>
      <c r="T88">
        <v>0</v>
      </c>
      <c r="U88">
        <v>0</v>
      </c>
      <c r="V88">
        <v>0</v>
      </c>
      <c r="W88">
        <v>4</v>
      </c>
      <c r="X88">
        <v>4</v>
      </c>
    </row>
    <row r="89" spans="1:24">
      <c r="A89" t="s">
        <v>166</v>
      </c>
      <c r="B89" t="s">
        <v>167</v>
      </c>
      <c r="C89" t="s">
        <v>326</v>
      </c>
      <c r="D89" t="s">
        <v>327</v>
      </c>
      <c r="E89" t="s">
        <v>328</v>
      </c>
      <c r="F89" t="s">
        <v>144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195</v>
      </c>
      <c r="B90" t="s">
        <v>273</v>
      </c>
      <c r="C90" t="s">
        <v>274</v>
      </c>
      <c r="D90" t="s">
        <v>329</v>
      </c>
      <c r="E90" t="s">
        <v>330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176</v>
      </c>
      <c r="B91" t="s">
        <v>225</v>
      </c>
      <c r="C91" t="s">
        <v>247</v>
      </c>
      <c r="D91" t="s">
        <v>331</v>
      </c>
      <c r="E91" t="s">
        <v>332</v>
      </c>
      <c r="F91" t="s">
        <v>94</v>
      </c>
      <c r="G91">
        <v>0</v>
      </c>
      <c r="H91">
        <v>0</v>
      </c>
      <c r="I91">
        <v>10</v>
      </c>
      <c r="J91">
        <v>3</v>
      </c>
      <c r="K91">
        <v>0</v>
      </c>
      <c r="L91">
        <v>5</v>
      </c>
      <c r="M91">
        <v>0</v>
      </c>
      <c r="N91">
        <v>3</v>
      </c>
      <c r="O91">
        <v>0</v>
      </c>
      <c r="P91">
        <v>0</v>
      </c>
      <c r="Q91">
        <v>0</v>
      </c>
      <c r="R91">
        <v>1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>
      <c r="A92" t="s">
        <v>171</v>
      </c>
      <c r="B92" t="s">
        <v>172</v>
      </c>
      <c r="C92" t="s">
        <v>222</v>
      </c>
      <c r="D92" t="s">
        <v>233</v>
      </c>
      <c r="E92" t="s">
        <v>333</v>
      </c>
      <c r="F92" t="s">
        <v>95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</row>
    <row r="93" spans="1:24">
      <c r="A93" t="s">
        <v>195</v>
      </c>
      <c r="B93" t="s">
        <v>196</v>
      </c>
      <c r="C93" t="s">
        <v>197</v>
      </c>
      <c r="D93" t="s">
        <v>334</v>
      </c>
      <c r="E93" t="s">
        <v>335</v>
      </c>
      <c r="F93" t="s">
        <v>96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171</v>
      </c>
      <c r="B94" t="s">
        <v>172</v>
      </c>
      <c r="C94" t="s">
        <v>173</v>
      </c>
      <c r="D94" t="s">
        <v>336</v>
      </c>
      <c r="E94" t="s">
        <v>337</v>
      </c>
      <c r="F94" t="s">
        <v>97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</row>
    <row r="95" spans="1:24">
      <c r="A95" t="s">
        <v>195</v>
      </c>
      <c r="B95" t="s">
        <v>196</v>
      </c>
      <c r="C95" t="s">
        <v>197</v>
      </c>
      <c r="D95" t="s">
        <v>338</v>
      </c>
      <c r="E95" t="s">
        <v>339</v>
      </c>
      <c r="F95" t="s">
        <v>98</v>
      </c>
      <c r="G95">
        <v>6</v>
      </c>
      <c r="H95">
        <v>0</v>
      </c>
      <c r="I95">
        <v>0</v>
      </c>
      <c r="J95">
        <v>15</v>
      </c>
      <c r="K95">
        <v>0</v>
      </c>
      <c r="L95">
        <v>4</v>
      </c>
      <c r="M95">
        <v>21</v>
      </c>
      <c r="N95">
        <v>38</v>
      </c>
      <c r="O95">
        <v>72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195</v>
      </c>
      <c r="B96" t="s">
        <v>196</v>
      </c>
      <c r="C96" t="s">
        <v>197</v>
      </c>
      <c r="D96" t="s">
        <v>338</v>
      </c>
      <c r="E96" t="s">
        <v>339</v>
      </c>
      <c r="F96" t="s">
        <v>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4</v>
      </c>
      <c r="X96">
        <v>6</v>
      </c>
    </row>
    <row r="97" spans="1:24">
      <c r="A97" t="s">
        <v>166</v>
      </c>
      <c r="B97" t="s">
        <v>167</v>
      </c>
      <c r="C97" t="s">
        <v>326</v>
      </c>
      <c r="D97" t="s">
        <v>340</v>
      </c>
      <c r="E97" t="s">
        <v>341</v>
      </c>
      <c r="F97" t="s">
        <v>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</row>
    <row r="98" spans="1:24">
      <c r="A98" t="s">
        <v>195</v>
      </c>
      <c r="B98" t="s">
        <v>196</v>
      </c>
      <c r="C98" t="s">
        <v>197</v>
      </c>
      <c r="D98" t="s">
        <v>342</v>
      </c>
      <c r="E98" t="s">
        <v>343</v>
      </c>
      <c r="F98" t="s">
        <v>101</v>
      </c>
      <c r="G98">
        <v>2</v>
      </c>
      <c r="H98">
        <v>4</v>
      </c>
      <c r="I98">
        <v>0</v>
      </c>
      <c r="J98">
        <v>3</v>
      </c>
      <c r="K98">
        <v>1</v>
      </c>
      <c r="L98">
        <v>1</v>
      </c>
      <c r="M98">
        <v>65</v>
      </c>
      <c r="N98">
        <v>19</v>
      </c>
      <c r="O98">
        <v>13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171</v>
      </c>
      <c r="B99" t="s">
        <v>172</v>
      </c>
      <c r="C99" t="s">
        <v>238</v>
      </c>
      <c r="D99" t="s">
        <v>239</v>
      </c>
      <c r="E99" t="s">
        <v>344</v>
      </c>
      <c r="F99" t="s">
        <v>102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171</v>
      </c>
      <c r="B100" t="s">
        <v>172</v>
      </c>
      <c r="C100" t="s">
        <v>173</v>
      </c>
      <c r="D100" t="s">
        <v>305</v>
      </c>
      <c r="E100" t="s">
        <v>345</v>
      </c>
      <c r="F100" t="s">
        <v>103</v>
      </c>
      <c r="G100">
        <v>0</v>
      </c>
      <c r="H100">
        <v>0</v>
      </c>
      <c r="I100">
        <v>1</v>
      </c>
      <c r="J100">
        <v>0</v>
      </c>
      <c r="K100">
        <v>104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1</v>
      </c>
      <c r="W100">
        <v>0</v>
      </c>
      <c r="X100">
        <v>2</v>
      </c>
    </row>
    <row r="101" spans="1:24">
      <c r="A101" t="s">
        <v>171</v>
      </c>
      <c r="B101" t="s">
        <v>172</v>
      </c>
      <c r="C101" t="s">
        <v>238</v>
      </c>
      <c r="D101" t="s">
        <v>239</v>
      </c>
      <c r="E101" t="s">
        <v>346</v>
      </c>
      <c r="F101" t="s">
        <v>104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171</v>
      </c>
      <c r="B102" t="s">
        <v>172</v>
      </c>
      <c r="D102" t="s">
        <v>347</v>
      </c>
      <c r="E102" t="s">
        <v>348</v>
      </c>
      <c r="F102" t="s">
        <v>105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</v>
      </c>
      <c r="W102">
        <v>5</v>
      </c>
      <c r="X102">
        <v>0</v>
      </c>
    </row>
    <row r="103" spans="1:24">
      <c r="A103" t="s">
        <v>171</v>
      </c>
      <c r="B103" t="s">
        <v>172</v>
      </c>
      <c r="C103" t="s">
        <v>173</v>
      </c>
      <c r="D103" t="s">
        <v>174</v>
      </c>
      <c r="E103" t="s">
        <v>349</v>
      </c>
      <c r="F103" t="s">
        <v>145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171</v>
      </c>
      <c r="B104" t="s">
        <v>172</v>
      </c>
      <c r="C104" t="s">
        <v>173</v>
      </c>
      <c r="D104" t="s">
        <v>174</v>
      </c>
      <c r="E104" t="s">
        <v>349</v>
      </c>
      <c r="F104" t="s">
        <v>146</v>
      </c>
      <c r="G104">
        <v>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171</v>
      </c>
      <c r="B105" t="s">
        <v>172</v>
      </c>
      <c r="C105" t="s">
        <v>173</v>
      </c>
      <c r="D105" t="s">
        <v>174</v>
      </c>
      <c r="E105" t="s">
        <v>350</v>
      </c>
      <c r="F105" t="s">
        <v>147</v>
      </c>
      <c r="G105">
        <v>0</v>
      </c>
      <c r="H105">
        <v>0</v>
      </c>
      <c r="I105">
        <v>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171</v>
      </c>
      <c r="B106" t="s">
        <v>172</v>
      </c>
      <c r="C106" t="s">
        <v>173</v>
      </c>
      <c r="D106" t="s">
        <v>336</v>
      </c>
      <c r="E106" t="s">
        <v>351</v>
      </c>
      <c r="F106" t="s">
        <v>106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166</v>
      </c>
      <c r="B107" t="s">
        <v>181</v>
      </c>
      <c r="C107" t="s">
        <v>206</v>
      </c>
      <c r="D107" t="s">
        <v>352</v>
      </c>
      <c r="E107" t="s">
        <v>353</v>
      </c>
      <c r="F107" t="s">
        <v>107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166</v>
      </c>
      <c r="B108" t="s">
        <v>181</v>
      </c>
      <c r="C108" t="s">
        <v>206</v>
      </c>
      <c r="D108" t="s">
        <v>352</v>
      </c>
      <c r="E108" t="s">
        <v>353</v>
      </c>
      <c r="F108" t="s">
        <v>108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166</v>
      </c>
      <c r="B109" t="s">
        <v>181</v>
      </c>
      <c r="C109" t="s">
        <v>354</v>
      </c>
      <c r="D109" t="s">
        <v>355</v>
      </c>
      <c r="E109" t="s">
        <v>356</v>
      </c>
      <c r="F109" t="s">
        <v>148</v>
      </c>
      <c r="G109">
        <v>0</v>
      </c>
      <c r="H109">
        <v>0</v>
      </c>
      <c r="I109">
        <v>0</v>
      </c>
      <c r="J109">
        <v>3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171</v>
      </c>
      <c r="B110" t="s">
        <v>172</v>
      </c>
      <c r="D110" t="s">
        <v>357</v>
      </c>
      <c r="E110" t="s">
        <v>358</v>
      </c>
      <c r="F110" t="s">
        <v>149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171</v>
      </c>
      <c r="B111" t="s">
        <v>172</v>
      </c>
      <c r="C111" t="s">
        <v>203</v>
      </c>
      <c r="D111" t="s">
        <v>271</v>
      </c>
      <c r="E111" t="s">
        <v>359</v>
      </c>
      <c r="F111" t="s">
        <v>109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0</v>
      </c>
    </row>
    <row r="112" spans="1:24">
      <c r="A112" t="s">
        <v>171</v>
      </c>
      <c r="B112" t="s">
        <v>172</v>
      </c>
      <c r="C112" t="s">
        <v>203</v>
      </c>
      <c r="D112" t="s">
        <v>271</v>
      </c>
      <c r="E112" t="s">
        <v>359</v>
      </c>
      <c r="F112" t="s">
        <v>110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5</v>
      </c>
      <c r="R112">
        <v>2</v>
      </c>
      <c r="S112">
        <v>7</v>
      </c>
      <c r="T112">
        <v>1</v>
      </c>
      <c r="U112">
        <v>9</v>
      </c>
      <c r="V112">
        <v>1</v>
      </c>
      <c r="W112">
        <v>1</v>
      </c>
      <c r="X112">
        <v>4</v>
      </c>
    </row>
    <row r="113" spans="1:24">
      <c r="A113" t="s">
        <v>195</v>
      </c>
      <c r="B113" t="s">
        <v>196</v>
      </c>
      <c r="C113" t="s">
        <v>277</v>
      </c>
      <c r="D113" t="s">
        <v>360</v>
      </c>
      <c r="E113" t="s">
        <v>361</v>
      </c>
      <c r="F113" t="s">
        <v>111</v>
      </c>
      <c r="G113">
        <v>0</v>
      </c>
      <c r="H113">
        <v>0</v>
      </c>
      <c r="I113">
        <v>6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171</v>
      </c>
      <c r="B114" t="s">
        <v>172</v>
      </c>
      <c r="C114" t="s">
        <v>203</v>
      </c>
      <c r="D114" t="s">
        <v>271</v>
      </c>
      <c r="E114" t="s">
        <v>362</v>
      </c>
      <c r="F114" t="s">
        <v>112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2</v>
      </c>
      <c r="U114">
        <v>3</v>
      </c>
      <c r="V114">
        <v>0</v>
      </c>
      <c r="W114">
        <v>0</v>
      </c>
      <c r="X114">
        <v>0</v>
      </c>
    </row>
    <row r="115" spans="1:24">
      <c r="A115" t="s">
        <v>171</v>
      </c>
      <c r="B115" t="s">
        <v>172</v>
      </c>
      <c r="C115" t="s">
        <v>203</v>
      </c>
      <c r="D115" t="s">
        <v>271</v>
      </c>
      <c r="E115" t="s">
        <v>362</v>
      </c>
      <c r="F115" t="s">
        <v>113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171</v>
      </c>
      <c r="B116" t="s">
        <v>172</v>
      </c>
      <c r="C116" t="s">
        <v>203</v>
      </c>
      <c r="D116" t="s">
        <v>271</v>
      </c>
      <c r="E116" t="s">
        <v>362</v>
      </c>
      <c r="F116" t="s">
        <v>114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8</v>
      </c>
      <c r="R116">
        <v>0</v>
      </c>
      <c r="S116">
        <v>1</v>
      </c>
      <c r="T116">
        <v>2</v>
      </c>
      <c r="U116">
        <v>1</v>
      </c>
      <c r="V116">
        <v>9</v>
      </c>
      <c r="W116">
        <v>1</v>
      </c>
      <c r="X116">
        <v>6</v>
      </c>
    </row>
    <row r="117" spans="1:24">
      <c r="A117" t="s">
        <v>166</v>
      </c>
      <c r="B117" t="s">
        <v>167</v>
      </c>
      <c r="C117" t="s">
        <v>185</v>
      </c>
      <c r="D117" t="s">
        <v>363</v>
      </c>
      <c r="E117" t="s">
        <v>364</v>
      </c>
      <c r="F117" t="s">
        <v>115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11</v>
      </c>
      <c r="X117">
        <v>1</v>
      </c>
    </row>
    <row r="118" spans="1:24">
      <c r="A118" t="s">
        <v>171</v>
      </c>
      <c r="B118" t="s">
        <v>172</v>
      </c>
      <c r="C118" t="s">
        <v>173</v>
      </c>
      <c r="D118" t="s">
        <v>257</v>
      </c>
      <c r="E118" t="s">
        <v>365</v>
      </c>
      <c r="F118" t="s">
        <v>116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</v>
      </c>
      <c r="Q118">
        <v>3</v>
      </c>
      <c r="R118">
        <v>5</v>
      </c>
      <c r="S118">
        <v>0</v>
      </c>
      <c r="T118">
        <v>5</v>
      </c>
      <c r="U118">
        <v>2</v>
      </c>
      <c r="V118">
        <v>3</v>
      </c>
      <c r="W118">
        <v>6</v>
      </c>
      <c r="X118">
        <v>2</v>
      </c>
    </row>
    <row r="119" spans="1:24">
      <c r="A119" t="s">
        <v>171</v>
      </c>
      <c r="B119" t="s">
        <v>172</v>
      </c>
      <c r="C119" t="s">
        <v>173</v>
      </c>
      <c r="D119" t="s">
        <v>174</v>
      </c>
      <c r="E119" t="s">
        <v>366</v>
      </c>
      <c r="F119" t="s">
        <v>150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171</v>
      </c>
      <c r="B120" t="s">
        <v>172</v>
      </c>
      <c r="C120" t="s">
        <v>173</v>
      </c>
      <c r="D120" t="s">
        <v>252</v>
      </c>
      <c r="E120" t="s">
        <v>367</v>
      </c>
      <c r="F120" t="s">
        <v>117</v>
      </c>
      <c r="G120">
        <v>54</v>
      </c>
      <c r="H120">
        <v>26</v>
      </c>
      <c r="I120">
        <v>23</v>
      </c>
      <c r="J120">
        <v>78</v>
      </c>
      <c r="K120">
        <v>60</v>
      </c>
      <c r="L120">
        <v>15</v>
      </c>
      <c r="M120">
        <v>5</v>
      </c>
      <c r="N120">
        <v>13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171</v>
      </c>
      <c r="B121" t="s">
        <v>172</v>
      </c>
      <c r="C121" t="s">
        <v>173</v>
      </c>
      <c r="D121" t="s">
        <v>174</v>
      </c>
      <c r="E121" t="s">
        <v>368</v>
      </c>
      <c r="F121" t="s">
        <v>118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4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171</v>
      </c>
      <c r="B122" t="s">
        <v>172</v>
      </c>
      <c r="C122" t="s">
        <v>173</v>
      </c>
      <c r="D122" t="s">
        <v>174</v>
      </c>
      <c r="E122" t="s">
        <v>368</v>
      </c>
      <c r="F122" t="s">
        <v>119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171</v>
      </c>
      <c r="B123" t="s">
        <v>172</v>
      </c>
      <c r="C123" t="s">
        <v>173</v>
      </c>
      <c r="D123" t="s">
        <v>174</v>
      </c>
      <c r="E123" t="s">
        <v>368</v>
      </c>
      <c r="F123" t="s">
        <v>120</v>
      </c>
      <c r="G123">
        <v>0</v>
      </c>
      <c r="H123">
        <v>0</v>
      </c>
      <c r="I123">
        <v>2</v>
      </c>
      <c r="J123">
        <v>1</v>
      </c>
      <c r="K123">
        <v>9</v>
      </c>
      <c r="L123">
        <v>0</v>
      </c>
      <c r="M123">
        <v>0</v>
      </c>
      <c r="N123">
        <v>4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171</v>
      </c>
      <c r="B124" t="s">
        <v>172</v>
      </c>
      <c r="C124" t="s">
        <v>173</v>
      </c>
      <c r="D124" t="s">
        <v>174</v>
      </c>
      <c r="E124" t="s">
        <v>368</v>
      </c>
      <c r="F124" t="s">
        <v>151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195</v>
      </c>
      <c r="B125" t="s">
        <v>196</v>
      </c>
      <c r="C125" t="s">
        <v>197</v>
      </c>
      <c r="D125" t="s">
        <v>198</v>
      </c>
      <c r="E125" t="s">
        <v>369</v>
      </c>
      <c r="F125" t="s">
        <v>121</v>
      </c>
      <c r="G125">
        <v>160</v>
      </c>
      <c r="H125">
        <v>3</v>
      </c>
      <c r="I125">
        <v>47</v>
      </c>
      <c r="J125">
        <v>9</v>
      </c>
      <c r="K125">
        <v>6</v>
      </c>
      <c r="L125">
        <v>5</v>
      </c>
      <c r="M125">
        <v>3</v>
      </c>
      <c r="N125">
        <v>2</v>
      </c>
      <c r="O125">
        <v>30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166</v>
      </c>
      <c r="B126" t="s">
        <v>167</v>
      </c>
      <c r="C126" t="s">
        <v>168</v>
      </c>
      <c r="D126" t="s">
        <v>169</v>
      </c>
      <c r="E126" t="s">
        <v>370</v>
      </c>
      <c r="F126" t="s">
        <v>122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</row>
    <row r="127" spans="1:24">
      <c r="A127" t="s">
        <v>171</v>
      </c>
      <c r="B127" t="s">
        <v>172</v>
      </c>
      <c r="C127" t="s">
        <v>238</v>
      </c>
      <c r="D127" t="s">
        <v>239</v>
      </c>
      <c r="E127" t="s">
        <v>371</v>
      </c>
      <c r="F127" t="s">
        <v>123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166</v>
      </c>
      <c r="B128" t="s">
        <v>181</v>
      </c>
      <c r="C128" t="s">
        <v>268</v>
      </c>
      <c r="D128" t="s">
        <v>372</v>
      </c>
      <c r="E128" t="s">
        <v>373</v>
      </c>
      <c r="F128" t="s">
        <v>124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166</v>
      </c>
      <c r="B129" t="s">
        <v>181</v>
      </c>
      <c r="C129" t="s">
        <v>182</v>
      </c>
      <c r="D129" t="s">
        <v>374</v>
      </c>
      <c r="E129" t="s">
        <v>375</v>
      </c>
      <c r="F129" t="s">
        <v>125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 t="s">
        <v>166</v>
      </c>
      <c r="B130" t="s">
        <v>181</v>
      </c>
      <c r="C130" t="s">
        <v>182</v>
      </c>
      <c r="D130" t="s">
        <v>374</v>
      </c>
      <c r="E130" t="s">
        <v>375</v>
      </c>
      <c r="F130" t="s">
        <v>126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</row>
    <row r="131" spans="1:24">
      <c r="A131" t="s">
        <v>171</v>
      </c>
      <c r="B131" t="s">
        <v>172</v>
      </c>
      <c r="C131" t="s">
        <v>173</v>
      </c>
      <c r="D131" t="s">
        <v>174</v>
      </c>
      <c r="E131" t="s">
        <v>376</v>
      </c>
      <c r="F131" t="s">
        <v>127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171</v>
      </c>
      <c r="B132" t="s">
        <v>172</v>
      </c>
      <c r="C132" t="s">
        <v>203</v>
      </c>
      <c r="D132" t="s">
        <v>271</v>
      </c>
      <c r="E132" t="s">
        <v>377</v>
      </c>
      <c r="F132" t="s">
        <v>128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15</v>
      </c>
      <c r="T132">
        <v>11</v>
      </c>
      <c r="U132">
        <v>40</v>
      </c>
      <c r="V132">
        <v>0</v>
      </c>
      <c r="W132">
        <v>1</v>
      </c>
      <c r="X132">
        <v>0</v>
      </c>
    </row>
    <row r="133" spans="1:24">
      <c r="A133" t="s">
        <v>171</v>
      </c>
      <c r="B133" t="s">
        <v>172</v>
      </c>
      <c r="C133" t="s">
        <v>203</v>
      </c>
      <c r="D133" t="s">
        <v>271</v>
      </c>
      <c r="E133" t="s">
        <v>377</v>
      </c>
      <c r="F133" t="s">
        <v>129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5</v>
      </c>
      <c r="W133">
        <v>2</v>
      </c>
      <c r="X133">
        <v>0</v>
      </c>
    </row>
    <row r="134" spans="1:24">
      <c r="A134" t="s">
        <v>166</v>
      </c>
      <c r="B134" t="s">
        <v>181</v>
      </c>
      <c r="C134" t="s">
        <v>206</v>
      </c>
      <c r="D134" t="s">
        <v>378</v>
      </c>
      <c r="E134" t="s">
        <v>379</v>
      </c>
      <c r="F134" t="s">
        <v>130</v>
      </c>
      <c r="G134">
        <v>0</v>
      </c>
      <c r="H134">
        <v>0</v>
      </c>
      <c r="I134">
        <v>4</v>
      </c>
      <c r="J134">
        <v>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4"/>
  <sheetViews>
    <sheetView workbookViewId="0">
      <selection activeCell="J14" sqref="J14"/>
    </sheetView>
  </sheetViews>
  <sheetFormatPr baseColWidth="10" defaultRowHeight="14"/>
  <cols>
    <col min="16" max="16" width="13.33203125" bestFit="1" customWidth="1"/>
  </cols>
  <sheetData>
    <row r="1" spans="1:27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0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7">
      <c r="A2" t="s">
        <v>171</v>
      </c>
      <c r="B2" t="s">
        <v>172</v>
      </c>
      <c r="C2" t="s">
        <v>203</v>
      </c>
      <c r="D2" t="s">
        <v>204</v>
      </c>
      <c r="E2" t="s">
        <v>205</v>
      </c>
      <c r="F2" t="s">
        <v>29</v>
      </c>
      <c r="G2">
        <v>4</v>
      </c>
      <c r="H2">
        <v>0</v>
      </c>
      <c r="I2">
        <v>1</v>
      </c>
      <c r="J2">
        <v>0</v>
      </c>
      <c r="K2">
        <v>0</v>
      </c>
      <c r="L2">
        <v>6</v>
      </c>
      <c r="M2">
        <v>0</v>
      </c>
      <c r="N2">
        <v>0</v>
      </c>
      <c r="O2">
        <v>2</v>
      </c>
      <c r="P2" t="s">
        <v>171</v>
      </c>
      <c r="Q2">
        <f>COUNTIF(G2:G45,"&gt;0")</f>
        <v>16</v>
      </c>
      <c r="R2">
        <f>COUNTIF(H2:H45,"&gt;0")</f>
        <v>11</v>
      </c>
      <c r="S2">
        <f>COUNTIF(I2:I45,"&gt;0")</f>
        <v>11</v>
      </c>
      <c r="T2">
        <f>COUNTIF(J2:J45,"&gt;0")</f>
        <v>10</v>
      </c>
      <c r="U2">
        <f>COUNTIF(K2:K45,"&gt;0")</f>
        <v>17</v>
      </c>
      <c r="V2">
        <f>COUNTIF(L2:L45,"&gt;0")</f>
        <v>12</v>
      </c>
      <c r="W2">
        <f>COUNTIF(M2:M45,"&gt;0")</f>
        <v>13</v>
      </c>
      <c r="X2">
        <f>COUNTIF(N2:N45,"&gt;0")</f>
        <v>15</v>
      </c>
      <c r="Y2">
        <f>COUNTIF(O2:O45,"&gt;0")</f>
        <v>15</v>
      </c>
      <c r="Z2">
        <f>SUM(Q2:Y2)</f>
        <v>120</v>
      </c>
      <c r="AA2" s="1">
        <f>Z2/$Z$6</f>
        <v>0.6</v>
      </c>
    </row>
    <row r="3" spans="1:27">
      <c r="A3" t="s">
        <v>171</v>
      </c>
      <c r="B3" t="s">
        <v>172</v>
      </c>
      <c r="C3" t="s">
        <v>173</v>
      </c>
      <c r="D3" t="s">
        <v>220</v>
      </c>
      <c r="E3" t="s">
        <v>221</v>
      </c>
      <c r="F3" t="s">
        <v>32</v>
      </c>
      <c r="G3">
        <v>1</v>
      </c>
      <c r="H3">
        <v>2</v>
      </c>
      <c r="I3">
        <v>3</v>
      </c>
      <c r="J3">
        <v>0</v>
      </c>
      <c r="K3">
        <v>0</v>
      </c>
      <c r="L3">
        <v>0</v>
      </c>
      <c r="M3">
        <v>6</v>
      </c>
      <c r="N3">
        <v>2</v>
      </c>
      <c r="O3">
        <v>1</v>
      </c>
      <c r="P3" t="s">
        <v>195</v>
      </c>
      <c r="Q3">
        <f>COUNTIF(G46:G48,"&gt;0")</f>
        <v>0</v>
      </c>
      <c r="R3">
        <f>COUNTIF(H46:H48,"&gt;0")</f>
        <v>0</v>
      </c>
      <c r="S3">
        <f>COUNTIF(I46:I48,"&gt;0")</f>
        <v>0</v>
      </c>
      <c r="T3">
        <f>COUNTIF(J46:J48,"&gt;0")</f>
        <v>0</v>
      </c>
      <c r="U3">
        <f>COUNTIF(K46:K48,"&gt;0")</f>
        <v>0</v>
      </c>
      <c r="V3">
        <f>COUNTIF(L46:L48,"&gt;0")</f>
        <v>0</v>
      </c>
      <c r="W3">
        <f>COUNTIF(M46:M48,"&gt;0")</f>
        <v>3</v>
      </c>
      <c r="X3">
        <f>COUNTIF(N46:N48,"&gt;0")</f>
        <v>1</v>
      </c>
      <c r="Y3">
        <f>COUNTIF(O46:O48,"&gt;0")</f>
        <v>1</v>
      </c>
      <c r="Z3">
        <f t="shared" ref="Z3:Z5" si="0">SUM(Q3:Y3)</f>
        <v>5</v>
      </c>
      <c r="AA3" s="1">
        <f t="shared" ref="AA3:AA5" si="1">Z3/$Z$6</f>
        <v>2.5000000000000001E-2</v>
      </c>
    </row>
    <row r="4" spans="1:27">
      <c r="A4" t="s">
        <v>171</v>
      </c>
      <c r="B4" t="s">
        <v>172</v>
      </c>
      <c r="C4" t="s">
        <v>222</v>
      </c>
      <c r="D4" t="s">
        <v>223</v>
      </c>
      <c r="E4" t="s">
        <v>224</v>
      </c>
      <c r="F4" t="s">
        <v>33</v>
      </c>
      <c r="G4">
        <v>2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t="s">
        <v>176</v>
      </c>
      <c r="Q4">
        <f>COUNTIF(G49:G52,"&gt;0")</f>
        <v>2</v>
      </c>
      <c r="R4">
        <f t="shared" ref="R4:Y4" si="2">COUNTIF(H49:H52,"&gt;0")</f>
        <v>3</v>
      </c>
      <c r="S4">
        <f t="shared" si="2"/>
        <v>3</v>
      </c>
      <c r="T4">
        <f t="shared" si="2"/>
        <v>1</v>
      </c>
      <c r="U4">
        <f t="shared" si="2"/>
        <v>1</v>
      </c>
      <c r="V4">
        <f t="shared" si="2"/>
        <v>1</v>
      </c>
      <c r="W4">
        <f t="shared" si="2"/>
        <v>1</v>
      </c>
      <c r="X4">
        <f t="shared" si="2"/>
        <v>2</v>
      </c>
      <c r="Y4">
        <f t="shared" si="2"/>
        <v>2</v>
      </c>
      <c r="Z4">
        <f t="shared" si="0"/>
        <v>16</v>
      </c>
      <c r="AA4" s="1">
        <f t="shared" si="1"/>
        <v>0.08</v>
      </c>
    </row>
    <row r="5" spans="1:27">
      <c r="A5" t="s">
        <v>171</v>
      </c>
      <c r="B5" t="s">
        <v>172</v>
      </c>
      <c r="C5" t="s">
        <v>235</v>
      </c>
      <c r="D5" t="s">
        <v>236</v>
      </c>
      <c r="E5" t="s">
        <v>237</v>
      </c>
      <c r="F5" t="s">
        <v>37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166</v>
      </c>
      <c r="Q5">
        <f>COUNTIF(G53:G74,"&gt;0")</f>
        <v>6</v>
      </c>
      <c r="R5">
        <f t="shared" ref="R5:Y5" si="3">COUNTIF(H53:H74,"&gt;0")</f>
        <v>5</v>
      </c>
      <c r="S5">
        <f t="shared" si="3"/>
        <v>7</v>
      </c>
      <c r="T5">
        <f t="shared" si="3"/>
        <v>6</v>
      </c>
      <c r="U5">
        <f t="shared" si="3"/>
        <v>4</v>
      </c>
      <c r="V5">
        <f t="shared" si="3"/>
        <v>6</v>
      </c>
      <c r="W5">
        <f t="shared" si="3"/>
        <v>10</v>
      </c>
      <c r="X5">
        <f t="shared" si="3"/>
        <v>8</v>
      </c>
      <c r="Y5">
        <f t="shared" si="3"/>
        <v>7</v>
      </c>
      <c r="Z5">
        <f t="shared" si="0"/>
        <v>59</v>
      </c>
      <c r="AA5" s="1">
        <f t="shared" si="1"/>
        <v>0.29499999999999998</v>
      </c>
    </row>
    <row r="6" spans="1:27">
      <c r="A6" t="s">
        <v>171</v>
      </c>
      <c r="B6" t="s">
        <v>172</v>
      </c>
      <c r="C6" t="s">
        <v>235</v>
      </c>
      <c r="D6" t="s">
        <v>236</v>
      </c>
      <c r="E6" t="s">
        <v>237</v>
      </c>
      <c r="F6" t="s">
        <v>38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Z6">
        <f>SUM(Z2:Z5)</f>
        <v>200</v>
      </c>
    </row>
    <row r="7" spans="1:27">
      <c r="A7" t="s">
        <v>171</v>
      </c>
      <c r="B7" t="s">
        <v>172</v>
      </c>
      <c r="C7" t="s">
        <v>238</v>
      </c>
      <c r="D7" t="s">
        <v>239</v>
      </c>
      <c r="E7" t="s">
        <v>240</v>
      </c>
      <c r="F7" t="s">
        <v>39</v>
      </c>
      <c r="G7">
        <v>0</v>
      </c>
      <c r="H7">
        <v>0</v>
      </c>
      <c r="I7">
        <v>0</v>
      </c>
      <c r="J7">
        <v>0</v>
      </c>
      <c r="K7">
        <v>2</v>
      </c>
      <c r="L7">
        <v>3</v>
      </c>
      <c r="M7">
        <v>0</v>
      </c>
      <c r="N7">
        <v>0</v>
      </c>
      <c r="O7">
        <v>2</v>
      </c>
    </row>
    <row r="8" spans="1:27">
      <c r="A8" t="s">
        <v>171</v>
      </c>
      <c r="B8" t="s">
        <v>172</v>
      </c>
      <c r="C8" t="s">
        <v>173</v>
      </c>
      <c r="D8" t="s">
        <v>174</v>
      </c>
      <c r="E8" t="s">
        <v>243</v>
      </c>
      <c r="F8" t="s">
        <v>41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7">
      <c r="A9" t="s">
        <v>171</v>
      </c>
      <c r="B9" t="s">
        <v>172</v>
      </c>
      <c r="C9" t="s">
        <v>173</v>
      </c>
      <c r="D9" t="s">
        <v>174</v>
      </c>
      <c r="E9" t="s">
        <v>243</v>
      </c>
      <c r="F9" t="s">
        <v>42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27">
      <c r="A10" t="s">
        <v>171</v>
      </c>
      <c r="B10" t="s">
        <v>172</v>
      </c>
      <c r="C10" t="s">
        <v>173</v>
      </c>
      <c r="D10" t="s">
        <v>174</v>
      </c>
      <c r="E10" t="s">
        <v>244</v>
      </c>
      <c r="F10" t="s">
        <v>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27">
      <c r="A11" t="s">
        <v>171</v>
      </c>
      <c r="B11" t="s">
        <v>172</v>
      </c>
      <c r="C11" t="s">
        <v>173</v>
      </c>
      <c r="D11" t="s">
        <v>250</v>
      </c>
      <c r="E11" t="s">
        <v>251</v>
      </c>
      <c r="F11" t="s">
        <v>47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27">
      <c r="A12" t="s">
        <v>171</v>
      </c>
      <c r="B12" t="s">
        <v>172</v>
      </c>
      <c r="C12" t="s">
        <v>173</v>
      </c>
      <c r="D12" t="s">
        <v>257</v>
      </c>
      <c r="E12" t="s">
        <v>258</v>
      </c>
      <c r="F12" t="s">
        <v>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27">
      <c r="A13" t="s">
        <v>171</v>
      </c>
      <c r="B13" t="s">
        <v>172</v>
      </c>
      <c r="C13" t="s">
        <v>173</v>
      </c>
      <c r="D13" t="s">
        <v>257</v>
      </c>
      <c r="E13" t="s">
        <v>258</v>
      </c>
      <c r="F13" t="s">
        <v>51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</row>
    <row r="14" spans="1:27">
      <c r="A14" t="s">
        <v>171</v>
      </c>
      <c r="B14" t="s">
        <v>172</v>
      </c>
      <c r="C14" t="s">
        <v>173</v>
      </c>
      <c r="D14" t="s">
        <v>252</v>
      </c>
      <c r="E14" t="s">
        <v>259</v>
      </c>
      <c r="F14" t="s">
        <v>52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27">
      <c r="A15" t="s">
        <v>171</v>
      </c>
      <c r="B15" t="s">
        <v>172</v>
      </c>
      <c r="C15" t="s">
        <v>173</v>
      </c>
      <c r="D15" t="s">
        <v>252</v>
      </c>
      <c r="E15" t="s">
        <v>260</v>
      </c>
      <c r="F15" t="s">
        <v>53</v>
      </c>
      <c r="G15">
        <v>1</v>
      </c>
      <c r="H15">
        <v>0</v>
      </c>
      <c r="I15">
        <v>8</v>
      </c>
      <c r="J15">
        <v>0</v>
      </c>
      <c r="K15">
        <v>0</v>
      </c>
      <c r="L15">
        <v>0</v>
      </c>
      <c r="M15">
        <v>11</v>
      </c>
      <c r="N15">
        <v>15</v>
      </c>
      <c r="O15">
        <v>4</v>
      </c>
    </row>
    <row r="16" spans="1:27">
      <c r="A16" t="s">
        <v>171</v>
      </c>
      <c r="B16" t="s">
        <v>172</v>
      </c>
      <c r="C16" t="s">
        <v>203</v>
      </c>
      <c r="D16" t="s">
        <v>271</v>
      </c>
      <c r="E16" t="s">
        <v>272</v>
      </c>
      <c r="F16" t="s">
        <v>59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2</v>
      </c>
    </row>
    <row r="17" spans="1:15">
      <c r="A17" t="s">
        <v>171</v>
      </c>
      <c r="B17" t="s">
        <v>172</v>
      </c>
      <c r="C17" t="s">
        <v>203</v>
      </c>
      <c r="D17" t="s">
        <v>271</v>
      </c>
      <c r="E17" t="s">
        <v>272</v>
      </c>
      <c r="F17" t="s">
        <v>60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>
      <c r="A18" t="s">
        <v>171</v>
      </c>
      <c r="B18" t="s">
        <v>172</v>
      </c>
      <c r="D18" t="s">
        <v>285</v>
      </c>
      <c r="E18" t="s">
        <v>286</v>
      </c>
      <c r="F18" t="s">
        <v>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>
      <c r="A19" t="s">
        <v>171</v>
      </c>
      <c r="B19" t="s">
        <v>172</v>
      </c>
      <c r="C19" t="s">
        <v>222</v>
      </c>
      <c r="D19" t="s">
        <v>233</v>
      </c>
      <c r="E19" t="s">
        <v>287</v>
      </c>
      <c r="F19" t="s">
        <v>64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171</v>
      </c>
      <c r="B20" t="s">
        <v>172</v>
      </c>
      <c r="C20" t="s">
        <v>222</v>
      </c>
      <c r="D20" t="s">
        <v>292</v>
      </c>
      <c r="E20" t="s">
        <v>293</v>
      </c>
      <c r="F20" t="s">
        <v>67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171</v>
      </c>
      <c r="B21" t="s">
        <v>172</v>
      </c>
      <c r="C21" t="s">
        <v>222</v>
      </c>
      <c r="D21" t="s">
        <v>233</v>
      </c>
      <c r="E21" t="s">
        <v>294</v>
      </c>
      <c r="F21" t="s">
        <v>68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171</v>
      </c>
      <c r="B22" t="s">
        <v>172</v>
      </c>
      <c r="C22" t="s">
        <v>173</v>
      </c>
      <c r="D22" t="s">
        <v>174</v>
      </c>
      <c r="E22" t="s">
        <v>303</v>
      </c>
      <c r="F22" t="s">
        <v>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</row>
    <row r="23" spans="1:15">
      <c r="A23" t="s">
        <v>171</v>
      </c>
      <c r="B23" t="s">
        <v>172</v>
      </c>
      <c r="C23" t="s">
        <v>203</v>
      </c>
      <c r="D23" t="s">
        <v>204</v>
      </c>
      <c r="E23" t="s">
        <v>304</v>
      </c>
      <c r="F23" t="s">
        <v>79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 t="s">
        <v>171</v>
      </c>
      <c r="B24" t="s">
        <v>172</v>
      </c>
      <c r="C24" t="s">
        <v>173</v>
      </c>
      <c r="D24" t="s">
        <v>305</v>
      </c>
      <c r="E24" t="s">
        <v>306</v>
      </c>
      <c r="F24" t="s">
        <v>80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>
      <c r="A25" t="s">
        <v>171</v>
      </c>
      <c r="B25" t="s">
        <v>172</v>
      </c>
      <c r="C25" t="s">
        <v>173</v>
      </c>
      <c r="D25" t="s">
        <v>252</v>
      </c>
      <c r="E25" t="s">
        <v>307</v>
      </c>
      <c r="F25" t="s">
        <v>81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0</v>
      </c>
    </row>
    <row r="26" spans="1:15">
      <c r="A26" t="s">
        <v>171</v>
      </c>
      <c r="B26" t="s">
        <v>172</v>
      </c>
      <c r="C26" t="s">
        <v>173</v>
      </c>
      <c r="D26" t="s">
        <v>305</v>
      </c>
      <c r="E26" t="s">
        <v>308</v>
      </c>
      <c r="F26" t="s">
        <v>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</row>
    <row r="27" spans="1:15">
      <c r="A27" t="s">
        <v>171</v>
      </c>
      <c r="B27" t="s">
        <v>172</v>
      </c>
      <c r="C27" t="s">
        <v>173</v>
      </c>
      <c r="D27" t="s">
        <v>305</v>
      </c>
      <c r="E27" t="s">
        <v>308</v>
      </c>
      <c r="F27" t="s">
        <v>83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171</v>
      </c>
      <c r="B28" t="s">
        <v>172</v>
      </c>
      <c r="C28" t="s">
        <v>173</v>
      </c>
      <c r="D28" t="s">
        <v>305</v>
      </c>
      <c r="E28" t="s">
        <v>308</v>
      </c>
      <c r="F28" t="s">
        <v>84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1</v>
      </c>
      <c r="N28">
        <v>0</v>
      </c>
      <c r="O28">
        <v>4</v>
      </c>
    </row>
    <row r="29" spans="1:15">
      <c r="A29" t="s">
        <v>171</v>
      </c>
      <c r="B29" t="s">
        <v>172</v>
      </c>
      <c r="C29" t="s">
        <v>222</v>
      </c>
      <c r="D29" t="s">
        <v>233</v>
      </c>
      <c r="E29" t="s">
        <v>333</v>
      </c>
      <c r="F29" t="s">
        <v>95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>
      <c r="A30" t="s">
        <v>171</v>
      </c>
      <c r="B30" t="s">
        <v>172</v>
      </c>
      <c r="C30" t="s">
        <v>173</v>
      </c>
      <c r="D30" t="s">
        <v>336</v>
      </c>
      <c r="E30" t="s">
        <v>337</v>
      </c>
      <c r="F30" t="s">
        <v>97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</row>
    <row r="31" spans="1:15">
      <c r="A31" t="s">
        <v>171</v>
      </c>
      <c r="B31" t="s">
        <v>172</v>
      </c>
      <c r="C31" t="s">
        <v>238</v>
      </c>
      <c r="D31" t="s">
        <v>239</v>
      </c>
      <c r="E31" t="s">
        <v>344</v>
      </c>
      <c r="F31" t="s">
        <v>102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171</v>
      </c>
      <c r="B32" t="s">
        <v>172</v>
      </c>
      <c r="C32" t="s">
        <v>173</v>
      </c>
      <c r="D32" t="s">
        <v>305</v>
      </c>
      <c r="E32" t="s">
        <v>345</v>
      </c>
      <c r="F32" t="s">
        <v>103</v>
      </c>
      <c r="G32">
        <v>1</v>
      </c>
      <c r="H32">
        <v>0</v>
      </c>
      <c r="I32">
        <v>0</v>
      </c>
      <c r="J32">
        <v>0</v>
      </c>
      <c r="K32">
        <v>3</v>
      </c>
      <c r="L32">
        <v>0</v>
      </c>
      <c r="M32">
        <v>1</v>
      </c>
      <c r="N32">
        <v>0</v>
      </c>
      <c r="O32">
        <v>2</v>
      </c>
    </row>
    <row r="33" spans="1:15">
      <c r="A33" t="s">
        <v>171</v>
      </c>
      <c r="B33" t="s">
        <v>172</v>
      </c>
      <c r="D33" t="s">
        <v>347</v>
      </c>
      <c r="E33" t="s">
        <v>348</v>
      </c>
      <c r="F33" t="s">
        <v>105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5</v>
      </c>
      <c r="O33">
        <v>0</v>
      </c>
    </row>
    <row r="34" spans="1:15">
      <c r="A34" t="s">
        <v>171</v>
      </c>
      <c r="B34" t="s">
        <v>172</v>
      </c>
      <c r="C34" t="s">
        <v>203</v>
      </c>
      <c r="D34" t="s">
        <v>271</v>
      </c>
      <c r="E34" t="s">
        <v>359</v>
      </c>
      <c r="F34" t="s">
        <v>109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</row>
    <row r="35" spans="1:15">
      <c r="A35" t="s">
        <v>171</v>
      </c>
      <c r="B35" t="s">
        <v>172</v>
      </c>
      <c r="C35" t="s">
        <v>203</v>
      </c>
      <c r="D35" t="s">
        <v>271</v>
      </c>
      <c r="E35" t="s">
        <v>359</v>
      </c>
      <c r="F35" t="s">
        <v>110</v>
      </c>
      <c r="G35">
        <v>7</v>
      </c>
      <c r="H35">
        <v>5</v>
      </c>
      <c r="I35">
        <v>2</v>
      </c>
      <c r="J35">
        <v>7</v>
      </c>
      <c r="K35">
        <v>1</v>
      </c>
      <c r="L35">
        <v>9</v>
      </c>
      <c r="M35">
        <v>1</v>
      </c>
      <c r="N35">
        <v>1</v>
      </c>
      <c r="O35">
        <v>4</v>
      </c>
    </row>
    <row r="36" spans="1:15">
      <c r="A36" t="s">
        <v>171</v>
      </c>
      <c r="B36" t="s">
        <v>172</v>
      </c>
      <c r="C36" t="s">
        <v>203</v>
      </c>
      <c r="D36" t="s">
        <v>271</v>
      </c>
      <c r="E36" t="s">
        <v>362</v>
      </c>
      <c r="F36" t="s">
        <v>112</v>
      </c>
      <c r="G36">
        <v>0</v>
      </c>
      <c r="H36">
        <v>0</v>
      </c>
      <c r="I36">
        <v>0</v>
      </c>
      <c r="J36">
        <v>3</v>
      </c>
      <c r="K36">
        <v>2</v>
      </c>
      <c r="L36">
        <v>3</v>
      </c>
      <c r="M36">
        <v>0</v>
      </c>
      <c r="N36">
        <v>0</v>
      </c>
      <c r="O36">
        <v>0</v>
      </c>
    </row>
    <row r="37" spans="1:15">
      <c r="A37" t="s">
        <v>171</v>
      </c>
      <c r="B37" t="s">
        <v>172</v>
      </c>
      <c r="C37" t="s">
        <v>203</v>
      </c>
      <c r="D37" t="s">
        <v>271</v>
      </c>
      <c r="E37" t="s">
        <v>362</v>
      </c>
      <c r="F37" t="s">
        <v>113</v>
      </c>
      <c r="G37">
        <v>2</v>
      </c>
      <c r="H37">
        <v>2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</row>
    <row r="38" spans="1:15">
      <c r="A38" t="s">
        <v>171</v>
      </c>
      <c r="B38" t="s">
        <v>172</v>
      </c>
      <c r="C38" t="s">
        <v>203</v>
      </c>
      <c r="D38" t="s">
        <v>271</v>
      </c>
      <c r="E38" t="s">
        <v>362</v>
      </c>
      <c r="F38" t="s">
        <v>114</v>
      </c>
      <c r="G38">
        <v>4</v>
      </c>
      <c r="H38">
        <v>8</v>
      </c>
      <c r="I38">
        <v>0</v>
      </c>
      <c r="J38">
        <v>1</v>
      </c>
      <c r="K38">
        <v>2</v>
      </c>
      <c r="L38">
        <v>1</v>
      </c>
      <c r="M38">
        <v>9</v>
      </c>
      <c r="N38">
        <v>1</v>
      </c>
      <c r="O38">
        <v>6</v>
      </c>
    </row>
    <row r="39" spans="1:15">
      <c r="A39" t="s">
        <v>171</v>
      </c>
      <c r="B39" t="s">
        <v>172</v>
      </c>
      <c r="C39" t="s">
        <v>173</v>
      </c>
      <c r="D39" t="s">
        <v>257</v>
      </c>
      <c r="E39" t="s">
        <v>365</v>
      </c>
      <c r="F39" t="s">
        <v>116</v>
      </c>
      <c r="G39">
        <v>7</v>
      </c>
      <c r="H39">
        <v>3</v>
      </c>
      <c r="I39">
        <v>5</v>
      </c>
      <c r="J39">
        <v>0</v>
      </c>
      <c r="K39">
        <v>5</v>
      </c>
      <c r="L39">
        <v>2</v>
      </c>
      <c r="M39">
        <v>3</v>
      </c>
      <c r="N39">
        <v>6</v>
      </c>
      <c r="O39">
        <v>2</v>
      </c>
    </row>
    <row r="40" spans="1:15">
      <c r="A40" t="s">
        <v>171</v>
      </c>
      <c r="B40" t="s">
        <v>172</v>
      </c>
      <c r="C40" t="s">
        <v>173</v>
      </c>
      <c r="D40" t="s">
        <v>174</v>
      </c>
      <c r="E40" t="s">
        <v>368</v>
      </c>
      <c r="F40" t="s">
        <v>118</v>
      </c>
      <c r="G40">
        <v>0</v>
      </c>
      <c r="H40">
        <v>0</v>
      </c>
      <c r="I40">
        <v>0</v>
      </c>
      <c r="J40">
        <v>1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171</v>
      </c>
      <c r="B41" t="s">
        <v>172</v>
      </c>
      <c r="C41" t="s">
        <v>173</v>
      </c>
      <c r="D41" t="s">
        <v>174</v>
      </c>
      <c r="E41" t="s">
        <v>368</v>
      </c>
      <c r="F41" t="s">
        <v>119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171</v>
      </c>
      <c r="B42" t="s">
        <v>172</v>
      </c>
      <c r="C42" t="s">
        <v>238</v>
      </c>
      <c r="D42" t="s">
        <v>239</v>
      </c>
      <c r="E42" t="s">
        <v>371</v>
      </c>
      <c r="F42" t="s">
        <v>123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>
      <c r="A43" t="s">
        <v>171</v>
      </c>
      <c r="B43" t="s">
        <v>172</v>
      </c>
      <c r="C43" t="s">
        <v>173</v>
      </c>
      <c r="D43" t="s">
        <v>174</v>
      </c>
      <c r="E43" t="s">
        <v>376</v>
      </c>
      <c r="F43" t="s">
        <v>127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171</v>
      </c>
      <c r="B44" t="s">
        <v>172</v>
      </c>
      <c r="C44" t="s">
        <v>203</v>
      </c>
      <c r="D44" t="s">
        <v>271</v>
      </c>
      <c r="E44" t="s">
        <v>377</v>
      </c>
      <c r="F44" t="s">
        <v>128</v>
      </c>
      <c r="G44">
        <v>0</v>
      </c>
      <c r="H44">
        <v>1</v>
      </c>
      <c r="I44">
        <v>0</v>
      </c>
      <c r="J44">
        <v>15</v>
      </c>
      <c r="K44">
        <v>11</v>
      </c>
      <c r="L44">
        <v>40</v>
      </c>
      <c r="M44">
        <v>0</v>
      </c>
      <c r="N44">
        <v>1</v>
      </c>
      <c r="O44">
        <v>0</v>
      </c>
    </row>
    <row r="45" spans="1:15">
      <c r="A45" t="s">
        <v>171</v>
      </c>
      <c r="B45" t="s">
        <v>172</v>
      </c>
      <c r="C45" t="s">
        <v>203</v>
      </c>
      <c r="D45" t="s">
        <v>271</v>
      </c>
      <c r="E45" t="s">
        <v>377</v>
      </c>
      <c r="F45" t="s">
        <v>129</v>
      </c>
      <c r="G45">
        <v>3</v>
      </c>
      <c r="H45">
        <v>0</v>
      </c>
      <c r="I45">
        <v>0</v>
      </c>
      <c r="J45">
        <v>0</v>
      </c>
      <c r="K45">
        <v>1</v>
      </c>
      <c r="L45">
        <v>2</v>
      </c>
      <c r="M45">
        <v>5</v>
      </c>
      <c r="N45">
        <v>2</v>
      </c>
      <c r="O45">
        <v>0</v>
      </c>
    </row>
    <row r="46" spans="1:15">
      <c r="A46" t="s">
        <v>195</v>
      </c>
      <c r="B46" t="s">
        <v>196</v>
      </c>
      <c r="C46" t="s">
        <v>197</v>
      </c>
      <c r="D46" t="s">
        <v>245</v>
      </c>
      <c r="E46" t="s">
        <v>246</v>
      </c>
      <c r="F46" t="s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>
      <c r="A47" t="s">
        <v>195</v>
      </c>
      <c r="B47" t="s">
        <v>196</v>
      </c>
      <c r="C47" t="s">
        <v>277</v>
      </c>
      <c r="D47" t="s">
        <v>278</v>
      </c>
      <c r="E47" t="s">
        <v>279</v>
      </c>
      <c r="F47" t="s">
        <v>61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>
      <c r="A48" t="s">
        <v>195</v>
      </c>
      <c r="B48" t="s">
        <v>196</v>
      </c>
      <c r="C48" t="s">
        <v>197</v>
      </c>
      <c r="D48" t="s">
        <v>338</v>
      </c>
      <c r="E48" t="s">
        <v>339</v>
      </c>
      <c r="F48" t="s">
        <v>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4</v>
      </c>
      <c r="O48">
        <v>6</v>
      </c>
    </row>
    <row r="49" spans="1:15">
      <c r="A49" t="s">
        <v>176</v>
      </c>
      <c r="B49" t="s">
        <v>177</v>
      </c>
      <c r="C49" t="s">
        <v>178</v>
      </c>
      <c r="D49" t="s">
        <v>179</v>
      </c>
      <c r="E49" t="s">
        <v>180</v>
      </c>
      <c r="F49" t="s">
        <v>21</v>
      </c>
      <c r="G49">
        <v>14</v>
      </c>
      <c r="H49">
        <v>21</v>
      </c>
      <c r="I49">
        <v>4</v>
      </c>
      <c r="J49">
        <v>7</v>
      </c>
      <c r="K49">
        <v>0</v>
      </c>
      <c r="L49">
        <v>2</v>
      </c>
      <c r="M49">
        <v>12</v>
      </c>
      <c r="N49">
        <v>3</v>
      </c>
      <c r="O49">
        <v>6</v>
      </c>
    </row>
    <row r="50" spans="1:15">
      <c r="A50" t="s">
        <v>176</v>
      </c>
      <c r="B50" t="s">
        <v>177</v>
      </c>
      <c r="C50" t="s">
        <v>178</v>
      </c>
      <c r="D50" t="s">
        <v>322</v>
      </c>
      <c r="E50" t="s">
        <v>323</v>
      </c>
      <c r="F50" t="s">
        <v>91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176</v>
      </c>
      <c r="B51" t="s">
        <v>177</v>
      </c>
      <c r="C51" t="s">
        <v>178</v>
      </c>
      <c r="D51" t="s">
        <v>324</v>
      </c>
      <c r="E51" t="s">
        <v>325</v>
      </c>
      <c r="F51" t="s">
        <v>92</v>
      </c>
      <c r="G51">
        <v>4</v>
      </c>
      <c r="H51">
        <v>16</v>
      </c>
      <c r="I51">
        <v>1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</row>
    <row r="52" spans="1:15">
      <c r="A52" t="s">
        <v>176</v>
      </c>
      <c r="B52" t="s">
        <v>225</v>
      </c>
      <c r="C52" t="s">
        <v>247</v>
      </c>
      <c r="D52" t="s">
        <v>331</v>
      </c>
      <c r="E52" t="s">
        <v>332</v>
      </c>
      <c r="F52" t="s">
        <v>94</v>
      </c>
      <c r="G52">
        <v>0</v>
      </c>
      <c r="H52">
        <v>0</v>
      </c>
      <c r="I52">
        <v>1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</row>
    <row r="53" spans="1:15">
      <c r="A53" t="s">
        <v>166</v>
      </c>
      <c r="B53" t="s">
        <v>167</v>
      </c>
      <c r="C53" t="s">
        <v>168</v>
      </c>
      <c r="D53" t="s">
        <v>169</v>
      </c>
      <c r="E53" t="s">
        <v>170</v>
      </c>
      <c r="F53" t="s">
        <v>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</v>
      </c>
      <c r="O53">
        <v>0</v>
      </c>
    </row>
    <row r="54" spans="1:15">
      <c r="A54" t="s">
        <v>166</v>
      </c>
      <c r="B54" t="s">
        <v>167</v>
      </c>
      <c r="C54" t="s">
        <v>185</v>
      </c>
      <c r="D54" t="s">
        <v>186</v>
      </c>
      <c r="E54" t="s">
        <v>187</v>
      </c>
      <c r="F54" t="s">
        <v>23</v>
      </c>
      <c r="G54">
        <v>3</v>
      </c>
      <c r="H54">
        <v>0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166</v>
      </c>
      <c r="B55" t="s">
        <v>167</v>
      </c>
      <c r="C55" t="s">
        <v>188</v>
      </c>
      <c r="D55" t="s">
        <v>189</v>
      </c>
      <c r="E55" t="s">
        <v>190</v>
      </c>
      <c r="F55" t="s">
        <v>24</v>
      </c>
      <c r="G55">
        <v>3</v>
      </c>
      <c r="H55">
        <v>3</v>
      </c>
      <c r="I55">
        <v>1</v>
      </c>
      <c r="J55">
        <v>8</v>
      </c>
      <c r="K55">
        <v>6</v>
      </c>
      <c r="L55">
        <v>6</v>
      </c>
      <c r="M55">
        <v>4</v>
      </c>
      <c r="N55">
        <v>10</v>
      </c>
      <c r="O55">
        <v>0</v>
      </c>
    </row>
    <row r="56" spans="1:15">
      <c r="A56" t="s">
        <v>166</v>
      </c>
      <c r="B56" t="s">
        <v>181</v>
      </c>
      <c r="C56" t="s">
        <v>200</v>
      </c>
      <c r="D56" t="s">
        <v>201</v>
      </c>
      <c r="E56" t="s">
        <v>202</v>
      </c>
      <c r="F56" t="s">
        <v>27</v>
      </c>
      <c r="G56">
        <v>3</v>
      </c>
      <c r="H56">
        <v>2</v>
      </c>
      <c r="I56">
        <v>11</v>
      </c>
      <c r="J56">
        <v>2</v>
      </c>
      <c r="K56">
        <v>0</v>
      </c>
      <c r="L56">
        <v>0</v>
      </c>
      <c r="M56">
        <v>7</v>
      </c>
      <c r="N56">
        <v>0</v>
      </c>
      <c r="O56">
        <v>5</v>
      </c>
    </row>
    <row r="57" spans="1:15">
      <c r="A57" t="s">
        <v>166</v>
      </c>
      <c r="B57" t="s">
        <v>181</v>
      </c>
      <c r="C57" t="s">
        <v>200</v>
      </c>
      <c r="D57" t="s">
        <v>201</v>
      </c>
      <c r="E57" t="s">
        <v>202</v>
      </c>
      <c r="F57" t="s">
        <v>28</v>
      </c>
      <c r="G57">
        <v>0</v>
      </c>
      <c r="H57">
        <v>0</v>
      </c>
      <c r="I57">
        <v>18</v>
      </c>
      <c r="J57">
        <v>1</v>
      </c>
      <c r="K57">
        <v>0</v>
      </c>
      <c r="L57">
        <v>1</v>
      </c>
      <c r="M57">
        <v>3</v>
      </c>
      <c r="N57">
        <v>7</v>
      </c>
      <c r="O57">
        <v>5</v>
      </c>
    </row>
    <row r="58" spans="1:15">
      <c r="A58" t="s">
        <v>166</v>
      </c>
      <c r="B58" t="s">
        <v>167</v>
      </c>
      <c r="C58" t="s">
        <v>261</v>
      </c>
      <c r="D58" t="s">
        <v>262</v>
      </c>
      <c r="E58" t="s">
        <v>263</v>
      </c>
      <c r="F58" t="s">
        <v>54</v>
      </c>
      <c r="G58">
        <v>10</v>
      </c>
      <c r="H58">
        <v>5</v>
      </c>
      <c r="I58">
        <v>3</v>
      </c>
      <c r="J58">
        <v>0</v>
      </c>
      <c r="K58">
        <v>1</v>
      </c>
      <c r="L58">
        <v>0</v>
      </c>
      <c r="M58">
        <v>54</v>
      </c>
      <c r="N58">
        <v>56</v>
      </c>
      <c r="O58">
        <v>20</v>
      </c>
    </row>
    <row r="59" spans="1:15">
      <c r="A59" t="s">
        <v>166</v>
      </c>
      <c r="B59" t="s">
        <v>167</v>
      </c>
      <c r="C59" t="s">
        <v>261</v>
      </c>
      <c r="D59" t="s">
        <v>262</v>
      </c>
      <c r="E59" t="s">
        <v>263</v>
      </c>
      <c r="F59" t="s">
        <v>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</v>
      </c>
      <c r="N59">
        <v>0</v>
      </c>
      <c r="O59">
        <v>8</v>
      </c>
    </row>
    <row r="60" spans="1:15">
      <c r="A60" t="s">
        <v>166</v>
      </c>
      <c r="B60" t="s">
        <v>181</v>
      </c>
      <c r="C60" t="s">
        <v>268</v>
      </c>
      <c r="D60" t="s">
        <v>269</v>
      </c>
      <c r="E60" t="s">
        <v>270</v>
      </c>
      <c r="F60" t="s">
        <v>58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>
      <c r="A61" t="s">
        <v>166</v>
      </c>
      <c r="B61" t="s">
        <v>181</v>
      </c>
      <c r="C61" t="s">
        <v>268</v>
      </c>
      <c r="D61" t="s">
        <v>280</v>
      </c>
      <c r="E61" t="s">
        <v>281</v>
      </c>
      <c r="F61" t="s">
        <v>62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166</v>
      </c>
      <c r="B62" t="s">
        <v>167</v>
      </c>
      <c r="C62" t="s">
        <v>288</v>
      </c>
      <c r="D62" t="s">
        <v>289</v>
      </c>
      <c r="E62" t="s">
        <v>291</v>
      </c>
      <c r="F62" t="s">
        <v>66</v>
      </c>
      <c r="G62">
        <v>5</v>
      </c>
      <c r="H62">
        <v>6</v>
      </c>
      <c r="I62">
        <v>0</v>
      </c>
      <c r="J62">
        <v>4</v>
      </c>
      <c r="K62">
        <v>0</v>
      </c>
      <c r="L62">
        <v>2</v>
      </c>
      <c r="M62">
        <v>10</v>
      </c>
      <c r="N62">
        <v>15</v>
      </c>
      <c r="O62">
        <v>10</v>
      </c>
    </row>
    <row r="63" spans="1:15">
      <c r="A63" t="s">
        <v>166</v>
      </c>
      <c r="B63" t="s">
        <v>167</v>
      </c>
      <c r="C63" t="s">
        <v>168</v>
      </c>
      <c r="D63" t="s">
        <v>169</v>
      </c>
      <c r="E63" t="s">
        <v>295</v>
      </c>
      <c r="F63" t="s">
        <v>69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</row>
    <row r="64" spans="1:15">
      <c r="A64" t="s">
        <v>166</v>
      </c>
      <c r="B64" t="s">
        <v>167</v>
      </c>
      <c r="C64" t="s">
        <v>188</v>
      </c>
      <c r="D64" t="s">
        <v>189</v>
      </c>
      <c r="E64" t="s">
        <v>296</v>
      </c>
      <c r="F64" t="s">
        <v>70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2</v>
      </c>
      <c r="N64">
        <v>0</v>
      </c>
      <c r="O64">
        <v>0</v>
      </c>
    </row>
    <row r="65" spans="1:15">
      <c r="A65" t="s">
        <v>166</v>
      </c>
      <c r="B65" t="s">
        <v>181</v>
      </c>
      <c r="C65" t="s">
        <v>182</v>
      </c>
      <c r="D65" t="s">
        <v>299</v>
      </c>
      <c r="E65" t="s">
        <v>300</v>
      </c>
      <c r="F65" t="s">
        <v>72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>
      <c r="A66" t="s">
        <v>166</v>
      </c>
      <c r="B66" t="s">
        <v>181</v>
      </c>
      <c r="C66" t="s">
        <v>182</v>
      </c>
      <c r="D66" t="s">
        <v>299</v>
      </c>
      <c r="E66" t="s">
        <v>301</v>
      </c>
      <c r="F66" t="s">
        <v>73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 t="s">
        <v>166</v>
      </c>
      <c r="B67" t="s">
        <v>167</v>
      </c>
      <c r="C67" t="s">
        <v>326</v>
      </c>
      <c r="D67" t="s">
        <v>340</v>
      </c>
      <c r="E67" t="s">
        <v>341</v>
      </c>
      <c r="F67" t="s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</row>
    <row r="68" spans="1:15">
      <c r="A68" t="s">
        <v>166</v>
      </c>
      <c r="B68" t="s">
        <v>181</v>
      </c>
      <c r="C68" t="s">
        <v>206</v>
      </c>
      <c r="D68" t="s">
        <v>352</v>
      </c>
      <c r="E68" t="s">
        <v>353</v>
      </c>
      <c r="F68" t="s">
        <v>107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166</v>
      </c>
      <c r="B69" t="s">
        <v>181</v>
      </c>
      <c r="C69" t="s">
        <v>206</v>
      </c>
      <c r="D69" t="s">
        <v>352</v>
      </c>
      <c r="E69" t="s">
        <v>353</v>
      </c>
      <c r="F69" t="s">
        <v>108</v>
      </c>
      <c r="G69">
        <v>0</v>
      </c>
      <c r="H69">
        <v>0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>
      <c r="A70" t="s">
        <v>166</v>
      </c>
      <c r="B70" t="s">
        <v>167</v>
      </c>
      <c r="C70" t="s">
        <v>185</v>
      </c>
      <c r="D70" t="s">
        <v>363</v>
      </c>
      <c r="E70" t="s">
        <v>364</v>
      </c>
      <c r="F70" t="s">
        <v>115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11</v>
      </c>
      <c r="O70">
        <v>1</v>
      </c>
    </row>
    <row r="71" spans="1:15">
      <c r="A71" t="s">
        <v>166</v>
      </c>
      <c r="B71" t="s">
        <v>167</v>
      </c>
      <c r="C71" t="s">
        <v>168</v>
      </c>
      <c r="D71" t="s">
        <v>169</v>
      </c>
      <c r="E71" t="s">
        <v>370</v>
      </c>
      <c r="F71" t="s">
        <v>122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</row>
    <row r="72" spans="1:15">
      <c r="A72" t="s">
        <v>166</v>
      </c>
      <c r="B72" t="s">
        <v>181</v>
      </c>
      <c r="C72" t="s">
        <v>268</v>
      </c>
      <c r="D72" t="s">
        <v>372</v>
      </c>
      <c r="E72" t="s">
        <v>373</v>
      </c>
      <c r="F72" t="s">
        <v>124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166</v>
      </c>
      <c r="B73" t="s">
        <v>181</v>
      </c>
      <c r="C73" t="s">
        <v>182</v>
      </c>
      <c r="D73" t="s">
        <v>374</v>
      </c>
      <c r="E73" t="s">
        <v>375</v>
      </c>
      <c r="F73" t="s">
        <v>125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>
      <c r="A74" t="s">
        <v>166</v>
      </c>
      <c r="B74" t="s">
        <v>181</v>
      </c>
      <c r="C74" t="s">
        <v>182</v>
      </c>
      <c r="D74" t="s">
        <v>374</v>
      </c>
      <c r="E74" t="s">
        <v>375</v>
      </c>
      <c r="F74" t="s">
        <v>126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2"/>
  <sheetViews>
    <sheetView workbookViewId="0">
      <selection activeCell="F32" sqref="F32"/>
    </sheetView>
  </sheetViews>
  <sheetFormatPr baseColWidth="10" defaultRowHeight="14"/>
  <cols>
    <col min="6" max="6" width="28.33203125" bestFit="1" customWidth="1"/>
  </cols>
  <sheetData>
    <row r="1" spans="1:27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0</v>
      </c>
      <c r="G1" t="s">
        <v>158</v>
      </c>
      <c r="H1" t="s">
        <v>159</v>
      </c>
      <c r="I1" t="s">
        <v>160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7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20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 t="s">
        <v>171</v>
      </c>
      <c r="Q2">
        <f>COUNTIF(G2:G36,"&gt;0")</f>
        <v>11</v>
      </c>
      <c r="R2">
        <f>COUNTIF(H2:H36,"&gt;0")</f>
        <v>18</v>
      </c>
      <c r="S2">
        <f>COUNTIF(I2:I36,"&gt;0")</f>
        <v>18</v>
      </c>
      <c r="T2">
        <f>COUNTIF(J2:J36,"&gt;0")</f>
        <v>17</v>
      </c>
      <c r="U2">
        <f>COUNTIF(K2:K36,"&gt;0")</f>
        <v>13</v>
      </c>
      <c r="V2">
        <f>COUNTIF(L2:L36,"&gt;0")</f>
        <v>18</v>
      </c>
      <c r="W2">
        <f>COUNTIF(M2:M36,"&gt;0")</f>
        <v>13</v>
      </c>
      <c r="X2">
        <f>COUNTIF(N2:N36,"&gt;0")</f>
        <v>18</v>
      </c>
      <c r="Y2">
        <f>COUNTIF(O2:O36,"&gt;0")</f>
        <v>16</v>
      </c>
      <c r="Z2">
        <f>SUM(Q2:Y2)</f>
        <v>142</v>
      </c>
      <c r="AA2" s="1">
        <f>Z2/$Z$6</f>
        <v>0.46254071661237783</v>
      </c>
    </row>
    <row r="3" spans="1:27">
      <c r="A3" t="s">
        <v>171</v>
      </c>
      <c r="B3" t="s">
        <v>172</v>
      </c>
      <c r="C3" t="s">
        <v>203</v>
      </c>
      <c r="D3" t="s">
        <v>204</v>
      </c>
      <c r="E3" t="s">
        <v>205</v>
      </c>
      <c r="F3" t="s">
        <v>29</v>
      </c>
      <c r="G3">
        <v>0</v>
      </c>
      <c r="H3">
        <v>0</v>
      </c>
      <c r="I3">
        <v>1</v>
      </c>
      <c r="J3">
        <v>11</v>
      </c>
      <c r="K3">
        <v>0</v>
      </c>
      <c r="L3">
        <v>2</v>
      </c>
      <c r="M3">
        <v>1</v>
      </c>
      <c r="N3">
        <v>0</v>
      </c>
      <c r="O3">
        <v>27</v>
      </c>
      <c r="P3" t="s">
        <v>195</v>
      </c>
      <c r="Q3">
        <f>COUNTIF(G37:G53,"&gt;0")</f>
        <v>6</v>
      </c>
      <c r="R3">
        <f>COUNTIF(H37:H53,"&gt;0")</f>
        <v>10</v>
      </c>
      <c r="S3">
        <f>COUNTIF(I37:I53,"&gt;0")</f>
        <v>8</v>
      </c>
      <c r="T3">
        <f>COUNTIF(J37:J53,"&gt;0")</f>
        <v>7</v>
      </c>
      <c r="U3">
        <f>COUNTIF(K37:K53,"&gt;0")</f>
        <v>5</v>
      </c>
      <c r="V3">
        <f>COUNTIF(L37:L53,"&gt;0")</f>
        <v>6</v>
      </c>
      <c r="W3">
        <f>COUNTIF(M37:M53,"&gt;0")</f>
        <v>8</v>
      </c>
      <c r="X3">
        <f>COUNTIF(N37:N53,"&gt;0")</f>
        <v>9</v>
      </c>
      <c r="Y3">
        <f>COUNTIF(O37:O53,"&gt;0")</f>
        <v>9</v>
      </c>
      <c r="Z3">
        <f t="shared" ref="Z3:Z5" si="0">SUM(Q3:Y3)</f>
        <v>68</v>
      </c>
      <c r="AA3" s="1">
        <f t="shared" ref="AA3:AA5" si="1">Z3/$Z$6</f>
        <v>0.22149837133550487</v>
      </c>
    </row>
    <row r="4" spans="1:27">
      <c r="A4" t="s">
        <v>171</v>
      </c>
      <c r="B4" t="s">
        <v>172</v>
      </c>
      <c r="D4" t="s">
        <v>215</v>
      </c>
      <c r="E4" t="s">
        <v>216</v>
      </c>
      <c r="F4" t="s">
        <v>133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176</v>
      </c>
      <c r="Q4">
        <f>COUNTIF(G54:G62,"&gt;0")</f>
        <v>3</v>
      </c>
      <c r="R4">
        <f>COUNTIF(H54:H62,"&gt;0")</f>
        <v>4</v>
      </c>
      <c r="S4">
        <f>COUNTIF(I54:I62,"&gt;0")</f>
        <v>4</v>
      </c>
      <c r="T4">
        <f>COUNTIF(J54:J62,"&gt;0")</f>
        <v>4</v>
      </c>
      <c r="U4">
        <f>COUNTIF(K54:K62,"&gt;0")</f>
        <v>3</v>
      </c>
      <c r="V4">
        <f>COUNTIF(L54:L62,"&gt;0")</f>
        <v>5</v>
      </c>
      <c r="W4">
        <f>COUNTIF(M54:M62,"&gt;0")</f>
        <v>5</v>
      </c>
      <c r="X4">
        <f>COUNTIF(N54:N62,"&gt;0")</f>
        <v>3</v>
      </c>
      <c r="Y4">
        <f>COUNTIF(O54:O62,"&gt;0")</f>
        <v>3</v>
      </c>
      <c r="Z4">
        <f t="shared" si="0"/>
        <v>34</v>
      </c>
      <c r="AA4" s="1">
        <f t="shared" si="1"/>
        <v>0.11074918566775244</v>
      </c>
    </row>
    <row r="5" spans="1:27">
      <c r="A5" t="s">
        <v>171</v>
      </c>
      <c r="B5" t="s">
        <v>172</v>
      </c>
      <c r="C5" t="s">
        <v>173</v>
      </c>
      <c r="D5" t="s">
        <v>220</v>
      </c>
      <c r="E5" t="s">
        <v>221</v>
      </c>
      <c r="F5" t="s">
        <v>32</v>
      </c>
      <c r="G5">
        <v>93</v>
      </c>
      <c r="H5">
        <v>78</v>
      </c>
      <c r="I5">
        <v>88</v>
      </c>
      <c r="J5">
        <v>379</v>
      </c>
      <c r="K5">
        <v>202</v>
      </c>
      <c r="L5">
        <v>366</v>
      </c>
      <c r="M5">
        <v>140</v>
      </c>
      <c r="N5">
        <v>100</v>
      </c>
      <c r="O5">
        <v>73</v>
      </c>
      <c r="P5" t="s">
        <v>166</v>
      </c>
      <c r="Q5">
        <f>COUNTIF(G63:G82,"&gt;0")</f>
        <v>9</v>
      </c>
      <c r="R5">
        <f>COUNTIF(H63:H82,"&gt;0")</f>
        <v>10</v>
      </c>
      <c r="S5">
        <f>COUNTIF(I63:I82,"&gt;0")</f>
        <v>6</v>
      </c>
      <c r="T5">
        <f>COUNTIF(J63:J82,"&gt;0")</f>
        <v>6</v>
      </c>
      <c r="U5">
        <f>COUNTIF(K63:K82,"&gt;0")</f>
        <v>5</v>
      </c>
      <c r="V5">
        <f>COUNTIF(L63:L82,"&gt;0")</f>
        <v>9</v>
      </c>
      <c r="W5">
        <f>COUNTIF(M63:M82,"&gt;0")</f>
        <v>6</v>
      </c>
      <c r="X5">
        <f>COUNTIF(N63:N82,"&gt;0")</f>
        <v>7</v>
      </c>
      <c r="Y5">
        <f>COUNTIF(O63:O82,"&gt;0")</f>
        <v>5</v>
      </c>
      <c r="Z5">
        <f t="shared" si="0"/>
        <v>63</v>
      </c>
      <c r="AA5" s="1">
        <f t="shared" si="1"/>
        <v>0.20521172638436483</v>
      </c>
    </row>
    <row r="6" spans="1:27">
      <c r="A6" t="s">
        <v>171</v>
      </c>
      <c r="B6" t="s">
        <v>172</v>
      </c>
      <c r="C6" t="s">
        <v>222</v>
      </c>
      <c r="D6" t="s">
        <v>223</v>
      </c>
      <c r="E6" t="s">
        <v>224</v>
      </c>
      <c r="F6" t="s">
        <v>33</v>
      </c>
      <c r="G6">
        <v>45</v>
      </c>
      <c r="H6">
        <v>4</v>
      </c>
      <c r="I6">
        <v>11</v>
      </c>
      <c r="J6">
        <v>30</v>
      </c>
      <c r="K6">
        <v>77</v>
      </c>
      <c r="L6">
        <v>74</v>
      </c>
      <c r="M6">
        <v>13</v>
      </c>
      <c r="N6">
        <v>12</v>
      </c>
      <c r="O6">
        <v>0</v>
      </c>
      <c r="Z6">
        <f>SUM(Z2:Z5)</f>
        <v>307</v>
      </c>
    </row>
    <row r="7" spans="1:27">
      <c r="A7" t="s">
        <v>171</v>
      </c>
      <c r="B7" t="s">
        <v>172</v>
      </c>
      <c r="C7" t="s">
        <v>222</v>
      </c>
      <c r="D7" t="s">
        <v>233</v>
      </c>
      <c r="E7" t="s">
        <v>234</v>
      </c>
      <c r="F7" t="s">
        <v>36</v>
      </c>
      <c r="G7">
        <v>4</v>
      </c>
      <c r="H7">
        <v>1</v>
      </c>
      <c r="I7">
        <v>47</v>
      </c>
      <c r="J7">
        <v>8</v>
      </c>
      <c r="K7">
        <v>5</v>
      </c>
      <c r="L7">
        <v>7</v>
      </c>
      <c r="M7">
        <v>23</v>
      </c>
      <c r="N7">
        <v>15</v>
      </c>
      <c r="O7">
        <v>16</v>
      </c>
    </row>
    <row r="8" spans="1:27">
      <c r="A8" t="s">
        <v>171</v>
      </c>
      <c r="B8" t="s">
        <v>172</v>
      </c>
      <c r="C8" t="s">
        <v>173</v>
      </c>
      <c r="D8" t="s">
        <v>174</v>
      </c>
      <c r="E8" t="s">
        <v>243</v>
      </c>
      <c r="F8" t="s">
        <v>41</v>
      </c>
      <c r="G8">
        <v>0</v>
      </c>
      <c r="H8">
        <v>0</v>
      </c>
      <c r="I8">
        <v>4</v>
      </c>
      <c r="J8">
        <v>11</v>
      </c>
      <c r="K8">
        <v>50</v>
      </c>
      <c r="L8">
        <v>1</v>
      </c>
      <c r="M8">
        <v>6</v>
      </c>
      <c r="N8">
        <v>34</v>
      </c>
      <c r="O8">
        <v>3</v>
      </c>
    </row>
    <row r="9" spans="1:27">
      <c r="A9" t="s">
        <v>171</v>
      </c>
      <c r="B9" t="s">
        <v>172</v>
      </c>
      <c r="C9" t="s">
        <v>173</v>
      </c>
      <c r="D9" t="s">
        <v>174</v>
      </c>
      <c r="E9" t="s">
        <v>243</v>
      </c>
      <c r="F9" t="s">
        <v>43</v>
      </c>
      <c r="G9">
        <v>40</v>
      </c>
      <c r="H9">
        <v>155</v>
      </c>
      <c r="I9">
        <v>83</v>
      </c>
      <c r="J9">
        <v>147</v>
      </c>
      <c r="K9">
        <v>308</v>
      </c>
      <c r="L9">
        <v>345</v>
      </c>
      <c r="M9">
        <v>199</v>
      </c>
      <c r="N9">
        <v>94</v>
      </c>
      <c r="O9">
        <v>263</v>
      </c>
    </row>
    <row r="10" spans="1:27">
      <c r="A10" t="s">
        <v>171</v>
      </c>
      <c r="B10" t="s">
        <v>172</v>
      </c>
      <c r="C10" t="s">
        <v>173</v>
      </c>
      <c r="D10" t="s">
        <v>250</v>
      </c>
      <c r="E10" t="s">
        <v>251</v>
      </c>
      <c r="F10" t="s">
        <v>47</v>
      </c>
      <c r="G10">
        <v>0</v>
      </c>
      <c r="H10">
        <v>4</v>
      </c>
      <c r="I10">
        <v>0</v>
      </c>
      <c r="J10">
        <v>2</v>
      </c>
      <c r="K10">
        <v>5</v>
      </c>
      <c r="L10">
        <v>5</v>
      </c>
      <c r="M10">
        <v>0</v>
      </c>
      <c r="N10">
        <v>1</v>
      </c>
      <c r="O10">
        <v>1</v>
      </c>
    </row>
    <row r="11" spans="1:27">
      <c r="A11" t="s">
        <v>171</v>
      </c>
      <c r="B11" t="s">
        <v>172</v>
      </c>
      <c r="C11" t="s">
        <v>173</v>
      </c>
      <c r="D11" t="s">
        <v>252</v>
      </c>
      <c r="E11" t="s">
        <v>253</v>
      </c>
      <c r="F11" t="s">
        <v>48</v>
      </c>
      <c r="G11">
        <v>5</v>
      </c>
      <c r="H11">
        <v>1</v>
      </c>
      <c r="I11">
        <v>2</v>
      </c>
      <c r="J11">
        <v>6</v>
      </c>
      <c r="K11">
        <v>26</v>
      </c>
      <c r="L11">
        <v>8</v>
      </c>
      <c r="M11">
        <v>0</v>
      </c>
      <c r="N11">
        <v>4</v>
      </c>
      <c r="O11">
        <v>1</v>
      </c>
    </row>
    <row r="12" spans="1:27">
      <c r="A12" t="s">
        <v>171</v>
      </c>
      <c r="B12" t="s">
        <v>172</v>
      </c>
      <c r="C12" t="s">
        <v>173</v>
      </c>
      <c r="D12" t="s">
        <v>257</v>
      </c>
      <c r="E12" t="s">
        <v>258</v>
      </c>
      <c r="F12" t="s">
        <v>49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27">
      <c r="A13" t="s">
        <v>171</v>
      </c>
      <c r="B13" t="s">
        <v>172</v>
      </c>
      <c r="C13" t="s">
        <v>173</v>
      </c>
      <c r="D13" t="s">
        <v>257</v>
      </c>
      <c r="E13" t="s">
        <v>258</v>
      </c>
      <c r="F13" t="s">
        <v>50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7">
      <c r="A14" t="s">
        <v>171</v>
      </c>
      <c r="B14" t="s">
        <v>172</v>
      </c>
      <c r="C14" t="s">
        <v>173</v>
      </c>
      <c r="D14" t="s">
        <v>257</v>
      </c>
      <c r="E14" t="s">
        <v>258</v>
      </c>
      <c r="F14" t="s">
        <v>137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</v>
      </c>
    </row>
    <row r="15" spans="1:27">
      <c r="A15" t="s">
        <v>171</v>
      </c>
      <c r="B15" t="s">
        <v>172</v>
      </c>
      <c r="C15" t="s">
        <v>173</v>
      </c>
      <c r="D15" t="s">
        <v>252</v>
      </c>
      <c r="E15" t="s">
        <v>260</v>
      </c>
      <c r="F15" t="s">
        <v>53</v>
      </c>
      <c r="G15">
        <v>551</v>
      </c>
      <c r="H15">
        <v>272</v>
      </c>
      <c r="I15">
        <v>499</v>
      </c>
      <c r="J15">
        <v>251</v>
      </c>
      <c r="K15">
        <v>365</v>
      </c>
      <c r="L15">
        <v>371</v>
      </c>
      <c r="M15">
        <v>311</v>
      </c>
      <c r="N15">
        <v>96</v>
      </c>
      <c r="O15">
        <v>375</v>
      </c>
    </row>
    <row r="16" spans="1:27">
      <c r="A16" t="s">
        <v>171</v>
      </c>
      <c r="B16" t="s">
        <v>172</v>
      </c>
      <c r="C16" t="s">
        <v>222</v>
      </c>
      <c r="D16" t="s">
        <v>233</v>
      </c>
      <c r="E16" t="s">
        <v>287</v>
      </c>
      <c r="F16" t="s">
        <v>64</v>
      </c>
      <c r="G16">
        <v>0</v>
      </c>
      <c r="H16">
        <v>0</v>
      </c>
      <c r="I16">
        <v>1</v>
      </c>
      <c r="J16">
        <v>8</v>
      </c>
      <c r="K16">
        <v>7</v>
      </c>
      <c r="L16">
        <v>3</v>
      </c>
      <c r="M16">
        <v>0</v>
      </c>
      <c r="N16">
        <v>0</v>
      </c>
      <c r="O16">
        <v>0</v>
      </c>
    </row>
    <row r="17" spans="1:15">
      <c r="A17" t="s">
        <v>171</v>
      </c>
      <c r="B17" t="s">
        <v>172</v>
      </c>
      <c r="C17" t="s">
        <v>222</v>
      </c>
      <c r="D17" t="s">
        <v>233</v>
      </c>
      <c r="E17" t="s">
        <v>294</v>
      </c>
      <c r="F17" t="s">
        <v>142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171</v>
      </c>
      <c r="B18" t="s">
        <v>172</v>
      </c>
      <c r="C18" t="s">
        <v>222</v>
      </c>
      <c r="D18" t="s">
        <v>233</v>
      </c>
      <c r="E18" t="s">
        <v>294</v>
      </c>
      <c r="F18" t="s">
        <v>68</v>
      </c>
      <c r="G18">
        <v>38</v>
      </c>
      <c r="H18">
        <v>34</v>
      </c>
      <c r="I18">
        <v>64</v>
      </c>
      <c r="J18">
        <v>25</v>
      </c>
      <c r="K18">
        <v>2</v>
      </c>
      <c r="L18">
        <v>26</v>
      </c>
      <c r="M18">
        <v>7</v>
      </c>
      <c r="N18">
        <v>43</v>
      </c>
      <c r="O18">
        <v>0</v>
      </c>
    </row>
    <row r="19" spans="1:15">
      <c r="A19" t="s">
        <v>171</v>
      </c>
      <c r="B19" t="s">
        <v>172</v>
      </c>
      <c r="C19" t="s">
        <v>173</v>
      </c>
      <c r="D19" t="s">
        <v>174</v>
      </c>
      <c r="E19" t="s">
        <v>303</v>
      </c>
      <c r="F19" t="s">
        <v>75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171</v>
      </c>
      <c r="B20" t="s">
        <v>172</v>
      </c>
      <c r="C20" t="s">
        <v>173</v>
      </c>
      <c r="D20" t="s">
        <v>174</v>
      </c>
      <c r="E20" t="s">
        <v>303</v>
      </c>
      <c r="F20" t="s">
        <v>76</v>
      </c>
      <c r="G20">
        <v>1</v>
      </c>
      <c r="H20">
        <v>4</v>
      </c>
      <c r="I20">
        <v>4</v>
      </c>
      <c r="J20">
        <v>3</v>
      </c>
      <c r="K20">
        <v>5</v>
      </c>
      <c r="L20">
        <v>3</v>
      </c>
      <c r="M20">
        <v>13</v>
      </c>
      <c r="N20">
        <v>98</v>
      </c>
      <c r="O20">
        <v>29</v>
      </c>
    </row>
    <row r="21" spans="1:15">
      <c r="A21" t="s">
        <v>171</v>
      </c>
      <c r="B21" t="s">
        <v>172</v>
      </c>
      <c r="C21" t="s">
        <v>173</v>
      </c>
      <c r="D21" t="s">
        <v>174</v>
      </c>
      <c r="E21" t="s">
        <v>303</v>
      </c>
      <c r="F21" t="s">
        <v>77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171</v>
      </c>
      <c r="B22" t="s">
        <v>172</v>
      </c>
      <c r="C22" t="s">
        <v>173</v>
      </c>
      <c r="D22" t="s">
        <v>174</v>
      </c>
      <c r="E22" t="s">
        <v>309</v>
      </c>
      <c r="F22" t="s">
        <v>85</v>
      </c>
      <c r="G22">
        <v>0</v>
      </c>
      <c r="H22">
        <v>0</v>
      </c>
      <c r="I22">
        <v>0</v>
      </c>
      <c r="J22">
        <v>3</v>
      </c>
      <c r="K22">
        <v>0</v>
      </c>
      <c r="L22">
        <v>2</v>
      </c>
      <c r="M22">
        <v>0</v>
      </c>
      <c r="N22">
        <v>0</v>
      </c>
      <c r="O22">
        <v>1</v>
      </c>
    </row>
    <row r="23" spans="1:15">
      <c r="A23" t="s">
        <v>171</v>
      </c>
      <c r="B23" t="s">
        <v>172</v>
      </c>
      <c r="C23" t="s">
        <v>238</v>
      </c>
      <c r="D23" t="s">
        <v>311</v>
      </c>
      <c r="E23" t="s">
        <v>312</v>
      </c>
      <c r="F23" t="s">
        <v>87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</row>
    <row r="24" spans="1:15">
      <c r="A24" t="s">
        <v>171</v>
      </c>
      <c r="B24" t="s">
        <v>172</v>
      </c>
      <c r="C24" t="s">
        <v>173</v>
      </c>
      <c r="D24" t="s">
        <v>174</v>
      </c>
      <c r="E24" t="s">
        <v>313</v>
      </c>
      <c r="F24" t="s">
        <v>143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171</v>
      </c>
      <c r="B25" t="s">
        <v>172</v>
      </c>
      <c r="C25" t="s">
        <v>173</v>
      </c>
      <c r="D25" t="s">
        <v>336</v>
      </c>
      <c r="E25" t="s">
        <v>337</v>
      </c>
      <c r="F25" t="s">
        <v>97</v>
      </c>
      <c r="G25">
        <v>0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</row>
    <row r="26" spans="1:15">
      <c r="A26" t="s">
        <v>171</v>
      </c>
      <c r="B26" t="s">
        <v>172</v>
      </c>
      <c r="C26" t="s">
        <v>173</v>
      </c>
      <c r="D26" t="s">
        <v>305</v>
      </c>
      <c r="E26" t="s">
        <v>345</v>
      </c>
      <c r="F26" t="s">
        <v>103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104</v>
      </c>
      <c r="O26">
        <v>0</v>
      </c>
    </row>
    <row r="27" spans="1:15">
      <c r="A27" t="s">
        <v>171</v>
      </c>
      <c r="B27" t="s">
        <v>172</v>
      </c>
      <c r="C27" t="s">
        <v>238</v>
      </c>
      <c r="D27" t="s">
        <v>239</v>
      </c>
      <c r="E27" t="s">
        <v>346</v>
      </c>
      <c r="F27" t="s">
        <v>104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171</v>
      </c>
      <c r="B28" t="s">
        <v>172</v>
      </c>
      <c r="C28" t="s">
        <v>173</v>
      </c>
      <c r="D28" t="s">
        <v>174</v>
      </c>
      <c r="E28" t="s">
        <v>349</v>
      </c>
      <c r="F28" t="s">
        <v>145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</row>
    <row r="29" spans="1:15">
      <c r="A29" t="s">
        <v>171</v>
      </c>
      <c r="B29" t="s">
        <v>172</v>
      </c>
      <c r="C29" t="s">
        <v>173</v>
      </c>
      <c r="D29" t="s">
        <v>174</v>
      </c>
      <c r="E29" t="s">
        <v>349</v>
      </c>
      <c r="F29" t="s">
        <v>146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>
      <c r="A30" t="s">
        <v>171</v>
      </c>
      <c r="B30" t="s">
        <v>172</v>
      </c>
      <c r="C30" t="s">
        <v>173</v>
      </c>
      <c r="D30" t="s">
        <v>174</v>
      </c>
      <c r="E30" t="s">
        <v>350</v>
      </c>
      <c r="F30" t="s">
        <v>147</v>
      </c>
      <c r="G30">
        <v>0</v>
      </c>
      <c r="H30">
        <v>0</v>
      </c>
      <c r="I30">
        <v>0</v>
      </c>
      <c r="J30">
        <v>0</v>
      </c>
      <c r="K30">
        <v>0</v>
      </c>
      <c r="L30">
        <v>11</v>
      </c>
      <c r="M30">
        <v>0</v>
      </c>
      <c r="N30">
        <v>0</v>
      </c>
      <c r="O30">
        <v>0</v>
      </c>
    </row>
    <row r="31" spans="1:15">
      <c r="A31" t="s">
        <v>171</v>
      </c>
      <c r="B31" t="s">
        <v>172</v>
      </c>
      <c r="C31" t="s">
        <v>173</v>
      </c>
      <c r="D31" t="s">
        <v>336</v>
      </c>
      <c r="E31" t="s">
        <v>351</v>
      </c>
      <c r="F31" t="s">
        <v>106</v>
      </c>
      <c r="G31">
        <v>0</v>
      </c>
      <c r="H31">
        <v>0</v>
      </c>
      <c r="I31">
        <v>0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171</v>
      </c>
      <c r="B32" t="s">
        <v>172</v>
      </c>
      <c r="D32" t="s">
        <v>357</v>
      </c>
      <c r="E32" t="s">
        <v>358</v>
      </c>
      <c r="F32" t="s">
        <v>149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</row>
    <row r="33" spans="1:15">
      <c r="A33" t="s">
        <v>171</v>
      </c>
      <c r="B33" t="s">
        <v>172</v>
      </c>
      <c r="C33" t="s">
        <v>173</v>
      </c>
      <c r="D33" t="s">
        <v>174</v>
      </c>
      <c r="E33" t="s">
        <v>366</v>
      </c>
      <c r="F33" t="s">
        <v>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1</v>
      </c>
    </row>
    <row r="34" spans="1:15">
      <c r="A34" t="s">
        <v>171</v>
      </c>
      <c r="B34" t="s">
        <v>172</v>
      </c>
      <c r="C34" t="s">
        <v>173</v>
      </c>
      <c r="D34" t="s">
        <v>252</v>
      </c>
      <c r="E34" t="s">
        <v>367</v>
      </c>
      <c r="F34" t="s">
        <v>117</v>
      </c>
      <c r="G34">
        <v>5</v>
      </c>
      <c r="H34">
        <v>13</v>
      </c>
      <c r="I34">
        <v>6</v>
      </c>
      <c r="J34">
        <v>54</v>
      </c>
      <c r="K34">
        <v>26</v>
      </c>
      <c r="L34">
        <v>23</v>
      </c>
      <c r="M34">
        <v>78</v>
      </c>
      <c r="N34">
        <v>60</v>
      </c>
      <c r="O34">
        <v>15</v>
      </c>
    </row>
    <row r="35" spans="1:15">
      <c r="A35" t="s">
        <v>171</v>
      </c>
      <c r="B35" t="s">
        <v>172</v>
      </c>
      <c r="C35" t="s">
        <v>173</v>
      </c>
      <c r="D35" t="s">
        <v>174</v>
      </c>
      <c r="E35" t="s">
        <v>368</v>
      </c>
      <c r="F35" t="s">
        <v>120</v>
      </c>
      <c r="G35">
        <v>0</v>
      </c>
      <c r="H35">
        <v>4</v>
      </c>
      <c r="I35">
        <v>8</v>
      </c>
      <c r="J35">
        <v>0</v>
      </c>
      <c r="K35">
        <v>0</v>
      </c>
      <c r="L35">
        <v>2</v>
      </c>
      <c r="M35">
        <v>1</v>
      </c>
      <c r="N35">
        <v>9</v>
      </c>
      <c r="O35">
        <v>0</v>
      </c>
    </row>
    <row r="36" spans="1:15">
      <c r="A36" t="s">
        <v>171</v>
      </c>
      <c r="B36" t="s">
        <v>172</v>
      </c>
      <c r="C36" t="s">
        <v>173</v>
      </c>
      <c r="D36" t="s">
        <v>174</v>
      </c>
      <c r="E36" t="s">
        <v>368</v>
      </c>
      <c r="F36" t="s">
        <v>151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26</v>
      </c>
      <c r="G37">
        <v>43</v>
      </c>
      <c r="H37">
        <v>12</v>
      </c>
      <c r="I37">
        <v>5</v>
      </c>
      <c r="J37">
        <v>1</v>
      </c>
      <c r="K37">
        <v>0</v>
      </c>
      <c r="L37">
        <v>5</v>
      </c>
      <c r="M37">
        <v>1</v>
      </c>
      <c r="N37">
        <v>2</v>
      </c>
      <c r="O37">
        <v>6</v>
      </c>
    </row>
    <row r="38" spans="1:15">
      <c r="A38" t="s">
        <v>195</v>
      </c>
      <c r="B38" t="s">
        <v>196</v>
      </c>
      <c r="C38" t="s">
        <v>197</v>
      </c>
      <c r="D38" t="s">
        <v>209</v>
      </c>
      <c r="E38" t="s">
        <v>210</v>
      </c>
      <c r="F38" t="s">
        <v>132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</row>
    <row r="39" spans="1:15">
      <c r="A39" t="s">
        <v>195</v>
      </c>
      <c r="B39" t="s">
        <v>211</v>
      </c>
      <c r="C39" t="s">
        <v>212</v>
      </c>
      <c r="D39" t="s">
        <v>213</v>
      </c>
      <c r="E39" t="s">
        <v>214</v>
      </c>
      <c r="F39" t="s">
        <v>30</v>
      </c>
      <c r="G39">
        <v>0</v>
      </c>
      <c r="H39">
        <v>8</v>
      </c>
      <c r="I39">
        <v>0</v>
      </c>
      <c r="J39">
        <v>0</v>
      </c>
      <c r="K39">
        <v>0</v>
      </c>
      <c r="L39">
        <v>1</v>
      </c>
      <c r="M39">
        <v>0</v>
      </c>
      <c r="N39">
        <v>3</v>
      </c>
      <c r="O39">
        <v>2</v>
      </c>
    </row>
    <row r="40" spans="1:15">
      <c r="A40" t="s">
        <v>195</v>
      </c>
      <c r="B40" t="s">
        <v>196</v>
      </c>
      <c r="C40" t="s">
        <v>217</v>
      </c>
      <c r="D40" t="s">
        <v>218</v>
      </c>
      <c r="E40" t="s">
        <v>219</v>
      </c>
      <c r="F40" t="s">
        <v>31</v>
      </c>
      <c r="G40">
        <v>0</v>
      </c>
      <c r="H40">
        <v>0</v>
      </c>
      <c r="I40">
        <v>0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195</v>
      </c>
      <c r="B41" t="s">
        <v>196</v>
      </c>
      <c r="C41" t="s">
        <v>197</v>
      </c>
      <c r="D41" t="s">
        <v>231</v>
      </c>
      <c r="E41" t="s">
        <v>232</v>
      </c>
      <c r="F41" t="s">
        <v>35</v>
      </c>
      <c r="G41">
        <v>6</v>
      </c>
      <c r="H41">
        <v>1</v>
      </c>
      <c r="I41">
        <v>3</v>
      </c>
      <c r="J41">
        <v>0</v>
      </c>
      <c r="K41">
        <v>1</v>
      </c>
      <c r="L41">
        <v>0</v>
      </c>
      <c r="M41">
        <v>6</v>
      </c>
      <c r="N41">
        <v>0</v>
      </c>
      <c r="O41">
        <v>2</v>
      </c>
    </row>
    <row r="42" spans="1:15">
      <c r="A42" t="s">
        <v>195</v>
      </c>
      <c r="B42" t="s">
        <v>196</v>
      </c>
      <c r="C42" t="s">
        <v>197</v>
      </c>
      <c r="D42" t="s">
        <v>241</v>
      </c>
      <c r="E42" t="s">
        <v>242</v>
      </c>
      <c r="F42" t="s">
        <v>40</v>
      </c>
      <c r="G42">
        <v>0</v>
      </c>
      <c r="H42">
        <v>2</v>
      </c>
      <c r="I42">
        <v>0</v>
      </c>
      <c r="J42">
        <v>13</v>
      </c>
      <c r="K42">
        <v>0</v>
      </c>
      <c r="L42">
        <v>48</v>
      </c>
      <c r="M42">
        <v>12</v>
      </c>
      <c r="N42">
        <v>25</v>
      </c>
      <c r="O42">
        <v>15</v>
      </c>
    </row>
    <row r="43" spans="1:15">
      <c r="A43" t="s">
        <v>195</v>
      </c>
      <c r="B43" t="s">
        <v>196</v>
      </c>
      <c r="C43" t="s">
        <v>197</v>
      </c>
      <c r="D43" t="s">
        <v>245</v>
      </c>
      <c r="E43" t="s">
        <v>246</v>
      </c>
      <c r="F43" t="s">
        <v>135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0</v>
      </c>
    </row>
    <row r="44" spans="1:15">
      <c r="A44" t="s">
        <v>195</v>
      </c>
      <c r="B44" t="s">
        <v>273</v>
      </c>
      <c r="C44" t="s">
        <v>274</v>
      </c>
      <c r="D44" t="s">
        <v>275</v>
      </c>
      <c r="E44" t="s">
        <v>276</v>
      </c>
      <c r="F44" t="s">
        <v>139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>
      <c r="A45" t="s">
        <v>195</v>
      </c>
      <c r="B45" t="s">
        <v>196</v>
      </c>
      <c r="C45" t="s">
        <v>277</v>
      </c>
      <c r="D45" t="s">
        <v>297</v>
      </c>
      <c r="E45" t="s">
        <v>298</v>
      </c>
      <c r="F45" t="s">
        <v>71</v>
      </c>
      <c r="G45">
        <v>249</v>
      </c>
      <c r="H45">
        <v>57</v>
      </c>
      <c r="I45">
        <v>230</v>
      </c>
      <c r="J45">
        <v>3</v>
      </c>
      <c r="K45">
        <v>13</v>
      </c>
      <c r="L45">
        <v>0</v>
      </c>
      <c r="M45">
        <v>78</v>
      </c>
      <c r="N45">
        <v>5</v>
      </c>
      <c r="O45">
        <v>34</v>
      </c>
    </row>
    <row r="46" spans="1:15">
      <c r="A46" t="s">
        <v>195</v>
      </c>
      <c r="B46" t="s">
        <v>273</v>
      </c>
      <c r="C46" t="s">
        <v>314</v>
      </c>
      <c r="D46" t="s">
        <v>315</v>
      </c>
      <c r="E46" t="s">
        <v>316</v>
      </c>
      <c r="F46" t="s">
        <v>88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195</v>
      </c>
      <c r="B47" t="s">
        <v>273</v>
      </c>
      <c r="C47" t="s">
        <v>314</v>
      </c>
      <c r="D47" t="s">
        <v>317</v>
      </c>
      <c r="E47" t="s">
        <v>318</v>
      </c>
      <c r="F47" t="s">
        <v>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</row>
    <row r="48" spans="1:15">
      <c r="A48" t="s">
        <v>195</v>
      </c>
      <c r="B48" t="s">
        <v>273</v>
      </c>
      <c r="C48" t="s">
        <v>274</v>
      </c>
      <c r="D48" t="s">
        <v>329</v>
      </c>
      <c r="E48" t="s">
        <v>330</v>
      </c>
      <c r="F48" t="s">
        <v>93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195</v>
      </c>
      <c r="B49" t="s">
        <v>196</v>
      </c>
      <c r="C49" t="s">
        <v>197</v>
      </c>
      <c r="D49" t="s">
        <v>334</v>
      </c>
      <c r="E49" t="s">
        <v>335</v>
      </c>
      <c r="F49" t="s">
        <v>96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>
      <c r="A50" t="s">
        <v>195</v>
      </c>
      <c r="B50" t="s">
        <v>196</v>
      </c>
      <c r="C50" t="s">
        <v>197</v>
      </c>
      <c r="D50" t="s">
        <v>338</v>
      </c>
      <c r="E50" t="s">
        <v>339</v>
      </c>
      <c r="F50" t="s">
        <v>98</v>
      </c>
      <c r="G50">
        <v>21</v>
      </c>
      <c r="H50">
        <v>38</v>
      </c>
      <c r="I50">
        <v>72</v>
      </c>
      <c r="J50">
        <v>6</v>
      </c>
      <c r="K50">
        <v>0</v>
      </c>
      <c r="L50">
        <v>0</v>
      </c>
      <c r="M50">
        <v>15</v>
      </c>
      <c r="N50">
        <v>0</v>
      </c>
      <c r="O50">
        <v>4</v>
      </c>
    </row>
    <row r="51" spans="1:15">
      <c r="A51" t="s">
        <v>195</v>
      </c>
      <c r="B51" t="s">
        <v>196</v>
      </c>
      <c r="C51" t="s">
        <v>197</v>
      </c>
      <c r="D51" t="s">
        <v>342</v>
      </c>
      <c r="E51" t="s">
        <v>343</v>
      </c>
      <c r="F51" t="s">
        <v>101</v>
      </c>
      <c r="G51">
        <v>65</v>
      </c>
      <c r="H51">
        <v>19</v>
      </c>
      <c r="I51">
        <v>13</v>
      </c>
      <c r="J51">
        <v>2</v>
      </c>
      <c r="K51">
        <v>4</v>
      </c>
      <c r="L51">
        <v>0</v>
      </c>
      <c r="M51">
        <v>3</v>
      </c>
      <c r="N51">
        <v>1</v>
      </c>
      <c r="O51">
        <v>1</v>
      </c>
    </row>
    <row r="52" spans="1:15">
      <c r="A52" t="s">
        <v>195</v>
      </c>
      <c r="B52" t="s">
        <v>196</v>
      </c>
      <c r="C52" t="s">
        <v>277</v>
      </c>
      <c r="D52" t="s">
        <v>360</v>
      </c>
      <c r="E52" t="s">
        <v>361</v>
      </c>
      <c r="F52" t="s">
        <v>111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0</v>
      </c>
      <c r="N52">
        <v>0</v>
      </c>
      <c r="O52">
        <v>1</v>
      </c>
    </row>
    <row r="53" spans="1:15">
      <c r="A53" t="s">
        <v>195</v>
      </c>
      <c r="B53" t="s">
        <v>196</v>
      </c>
      <c r="C53" t="s">
        <v>197</v>
      </c>
      <c r="D53" t="s">
        <v>198</v>
      </c>
      <c r="E53" t="s">
        <v>369</v>
      </c>
      <c r="F53" t="s">
        <v>121</v>
      </c>
      <c r="G53">
        <v>3</v>
      </c>
      <c r="H53">
        <v>2</v>
      </c>
      <c r="I53">
        <v>30</v>
      </c>
      <c r="J53">
        <v>160</v>
      </c>
      <c r="K53">
        <v>3</v>
      </c>
      <c r="L53">
        <v>47</v>
      </c>
      <c r="M53">
        <v>9</v>
      </c>
      <c r="N53">
        <v>6</v>
      </c>
      <c r="O53">
        <v>5</v>
      </c>
    </row>
    <row r="54" spans="1:15">
      <c r="A54" t="s">
        <v>176</v>
      </c>
      <c r="B54" t="s">
        <v>177</v>
      </c>
      <c r="C54" t="s">
        <v>178</v>
      </c>
      <c r="D54" t="s">
        <v>179</v>
      </c>
      <c r="E54" t="s">
        <v>180</v>
      </c>
      <c r="F54" t="s">
        <v>21</v>
      </c>
      <c r="G54">
        <v>4</v>
      </c>
      <c r="H54">
        <v>3</v>
      </c>
      <c r="I54">
        <v>3</v>
      </c>
      <c r="J54">
        <v>35</v>
      </c>
      <c r="K54">
        <v>59</v>
      </c>
      <c r="L54">
        <v>7</v>
      </c>
      <c r="M54">
        <v>5</v>
      </c>
      <c r="N54">
        <v>118</v>
      </c>
      <c r="O54">
        <v>0</v>
      </c>
    </row>
    <row r="55" spans="1:15">
      <c r="A55" t="s">
        <v>176</v>
      </c>
      <c r="B55" t="s">
        <v>191</v>
      </c>
      <c r="C55" t="s">
        <v>192</v>
      </c>
      <c r="D55" t="s">
        <v>193</v>
      </c>
      <c r="E55" t="s">
        <v>194</v>
      </c>
      <c r="F55" t="s">
        <v>25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>
      <c r="A56" t="s">
        <v>176</v>
      </c>
      <c r="B56" t="s">
        <v>225</v>
      </c>
      <c r="C56" t="s">
        <v>226</v>
      </c>
      <c r="D56" t="s">
        <v>227</v>
      </c>
      <c r="E56" t="s">
        <v>228</v>
      </c>
      <c r="F56" t="s">
        <v>134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176</v>
      </c>
      <c r="B57" t="s">
        <v>225</v>
      </c>
      <c r="C57" t="s">
        <v>247</v>
      </c>
      <c r="D57" t="s">
        <v>248</v>
      </c>
      <c r="E57" t="s">
        <v>249</v>
      </c>
      <c r="F57" t="s">
        <v>46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30</v>
      </c>
      <c r="N57">
        <v>1</v>
      </c>
      <c r="O57">
        <v>182</v>
      </c>
    </row>
    <row r="58" spans="1:15">
      <c r="A58" t="s">
        <v>176</v>
      </c>
      <c r="B58" t="s">
        <v>264</v>
      </c>
      <c r="C58" t="s">
        <v>265</v>
      </c>
      <c r="D58" t="s">
        <v>266</v>
      </c>
      <c r="E58" t="s">
        <v>267</v>
      </c>
      <c r="F58" t="s">
        <v>56</v>
      </c>
      <c r="G58">
        <v>0</v>
      </c>
      <c r="H58">
        <v>0</v>
      </c>
      <c r="I58">
        <v>2</v>
      </c>
      <c r="J58">
        <v>3</v>
      </c>
      <c r="K58">
        <v>33</v>
      </c>
      <c r="L58">
        <v>0</v>
      </c>
      <c r="M58">
        <v>0</v>
      </c>
      <c r="N58">
        <v>0</v>
      </c>
      <c r="O58">
        <v>0</v>
      </c>
    </row>
    <row r="59" spans="1:15">
      <c r="A59" t="s">
        <v>176</v>
      </c>
      <c r="B59" t="s">
        <v>264</v>
      </c>
      <c r="C59" t="s">
        <v>265</v>
      </c>
      <c r="D59" t="s">
        <v>266</v>
      </c>
      <c r="E59" t="s">
        <v>267</v>
      </c>
      <c r="F59" t="s">
        <v>138</v>
      </c>
      <c r="G59">
        <v>0</v>
      </c>
      <c r="H59">
        <v>0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</row>
    <row r="60" spans="1:15">
      <c r="A60" t="s">
        <v>176</v>
      </c>
      <c r="B60" t="s">
        <v>264</v>
      </c>
      <c r="C60" t="s">
        <v>265</v>
      </c>
      <c r="D60" t="s">
        <v>266</v>
      </c>
      <c r="E60" t="s">
        <v>267</v>
      </c>
      <c r="F60" t="s">
        <v>57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>
      <c r="A61" t="s">
        <v>176</v>
      </c>
      <c r="B61" t="s">
        <v>177</v>
      </c>
      <c r="C61" t="s">
        <v>319</v>
      </c>
      <c r="D61" t="s">
        <v>320</v>
      </c>
      <c r="E61" t="s">
        <v>321</v>
      </c>
      <c r="F61" t="s">
        <v>90</v>
      </c>
      <c r="G61">
        <v>34</v>
      </c>
      <c r="H61">
        <v>86</v>
      </c>
      <c r="I61">
        <v>92</v>
      </c>
      <c r="J61">
        <v>31</v>
      </c>
      <c r="K61">
        <v>51</v>
      </c>
      <c r="L61">
        <v>60</v>
      </c>
      <c r="M61">
        <v>9</v>
      </c>
      <c r="N61">
        <v>22</v>
      </c>
      <c r="O61">
        <v>10</v>
      </c>
    </row>
    <row r="62" spans="1:15">
      <c r="A62" t="s">
        <v>176</v>
      </c>
      <c r="B62" t="s">
        <v>225</v>
      </c>
      <c r="C62" t="s">
        <v>247</v>
      </c>
      <c r="D62" t="s">
        <v>331</v>
      </c>
      <c r="E62" t="s">
        <v>332</v>
      </c>
      <c r="F62" t="s">
        <v>94</v>
      </c>
      <c r="G62">
        <v>0</v>
      </c>
      <c r="H62">
        <v>3</v>
      </c>
      <c r="I62">
        <v>0</v>
      </c>
      <c r="J62">
        <v>0</v>
      </c>
      <c r="K62">
        <v>0</v>
      </c>
      <c r="L62">
        <v>10</v>
      </c>
      <c r="M62">
        <v>3</v>
      </c>
      <c r="N62">
        <v>0</v>
      </c>
      <c r="O62">
        <v>5</v>
      </c>
    </row>
    <row r="63" spans="1:15">
      <c r="A63" t="s">
        <v>166</v>
      </c>
      <c r="B63" t="s">
        <v>181</v>
      </c>
      <c r="C63" t="s">
        <v>182</v>
      </c>
      <c r="D63" t="s">
        <v>183</v>
      </c>
      <c r="E63" t="s">
        <v>184</v>
      </c>
      <c r="F63" t="s">
        <v>22</v>
      </c>
      <c r="G63">
        <v>4</v>
      </c>
      <c r="H63">
        <v>1</v>
      </c>
      <c r="I63">
        <v>2</v>
      </c>
      <c r="J63">
        <v>4</v>
      </c>
      <c r="K63">
        <v>0</v>
      </c>
      <c r="L63">
        <v>14</v>
      </c>
      <c r="M63">
        <v>0</v>
      </c>
      <c r="N63">
        <v>1</v>
      </c>
      <c r="O63">
        <v>0</v>
      </c>
    </row>
    <row r="64" spans="1:15">
      <c r="A64" t="s">
        <v>166</v>
      </c>
      <c r="B64" t="s">
        <v>181</v>
      </c>
      <c r="C64" t="s">
        <v>200</v>
      </c>
      <c r="D64" t="s">
        <v>201</v>
      </c>
      <c r="E64" t="s">
        <v>202</v>
      </c>
      <c r="F64" t="s">
        <v>27</v>
      </c>
      <c r="G64">
        <v>0</v>
      </c>
      <c r="H64">
        <v>0</v>
      </c>
      <c r="I64">
        <v>0</v>
      </c>
      <c r="J64">
        <v>1</v>
      </c>
      <c r="K64">
        <v>0</v>
      </c>
      <c r="L64">
        <v>15</v>
      </c>
      <c r="M64">
        <v>0</v>
      </c>
      <c r="N64">
        <v>0</v>
      </c>
      <c r="O64">
        <v>0</v>
      </c>
    </row>
    <row r="65" spans="1:15">
      <c r="A65" t="s">
        <v>166</v>
      </c>
      <c r="B65" t="s">
        <v>181</v>
      </c>
      <c r="C65" t="s">
        <v>200</v>
      </c>
      <c r="D65" t="s">
        <v>201</v>
      </c>
      <c r="E65" t="s">
        <v>202</v>
      </c>
      <c r="F65" t="s">
        <v>28</v>
      </c>
      <c r="G65">
        <v>6</v>
      </c>
      <c r="H65">
        <v>0</v>
      </c>
      <c r="I65">
        <v>2</v>
      </c>
      <c r="J65">
        <v>2</v>
      </c>
      <c r="K65">
        <v>0</v>
      </c>
      <c r="L65">
        <v>1</v>
      </c>
      <c r="M65">
        <v>18</v>
      </c>
      <c r="N65">
        <v>0</v>
      </c>
      <c r="O65">
        <v>0</v>
      </c>
    </row>
    <row r="66" spans="1:15">
      <c r="A66" t="s">
        <v>166</v>
      </c>
      <c r="B66" t="s">
        <v>181</v>
      </c>
      <c r="C66" t="s">
        <v>206</v>
      </c>
      <c r="D66" t="s">
        <v>207</v>
      </c>
      <c r="E66" t="s">
        <v>208</v>
      </c>
      <c r="F66" t="s">
        <v>131</v>
      </c>
      <c r="G66">
        <v>0</v>
      </c>
      <c r="H66">
        <v>1</v>
      </c>
      <c r="I66">
        <v>0</v>
      </c>
      <c r="J66">
        <v>0</v>
      </c>
      <c r="K66">
        <v>0</v>
      </c>
      <c r="L66">
        <v>3</v>
      </c>
      <c r="M66">
        <v>0</v>
      </c>
      <c r="N66">
        <v>0</v>
      </c>
      <c r="O66">
        <v>0</v>
      </c>
    </row>
    <row r="67" spans="1:15">
      <c r="A67" t="s">
        <v>166</v>
      </c>
      <c r="B67" t="s">
        <v>181</v>
      </c>
      <c r="C67" t="s">
        <v>182</v>
      </c>
      <c r="D67" t="s">
        <v>229</v>
      </c>
      <c r="E67" t="s">
        <v>230</v>
      </c>
      <c r="F67" t="s">
        <v>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0</v>
      </c>
    </row>
    <row r="68" spans="1:15">
      <c r="A68" t="s">
        <v>166</v>
      </c>
      <c r="B68" t="s">
        <v>181</v>
      </c>
      <c r="C68" t="s">
        <v>254</v>
      </c>
      <c r="D68" t="s">
        <v>255</v>
      </c>
      <c r="E68" t="s">
        <v>256</v>
      </c>
      <c r="F68" t="s">
        <v>136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</row>
    <row r="69" spans="1:15">
      <c r="A69" t="s">
        <v>166</v>
      </c>
      <c r="B69" t="s">
        <v>167</v>
      </c>
      <c r="C69" t="s">
        <v>261</v>
      </c>
      <c r="D69" t="s">
        <v>262</v>
      </c>
      <c r="E69" t="s">
        <v>263</v>
      </c>
      <c r="F69" t="s">
        <v>54</v>
      </c>
      <c r="G69">
        <v>5</v>
      </c>
      <c r="H69">
        <v>9</v>
      </c>
      <c r="I69">
        <v>7</v>
      </c>
      <c r="J69">
        <v>5</v>
      </c>
      <c r="K69">
        <v>2</v>
      </c>
      <c r="L69">
        <v>3</v>
      </c>
      <c r="M69">
        <v>0</v>
      </c>
      <c r="N69">
        <v>3</v>
      </c>
      <c r="O69">
        <v>0</v>
      </c>
    </row>
    <row r="70" spans="1:15">
      <c r="A70" t="s">
        <v>166</v>
      </c>
      <c r="B70" t="s">
        <v>181</v>
      </c>
      <c r="C70" t="s">
        <v>268</v>
      </c>
      <c r="D70" t="s">
        <v>269</v>
      </c>
      <c r="E70" t="s">
        <v>270</v>
      </c>
      <c r="F70" t="s">
        <v>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</row>
    <row r="71" spans="1:15">
      <c r="A71" t="s">
        <v>166</v>
      </c>
      <c r="B71" t="s">
        <v>167</v>
      </c>
      <c r="C71" t="s">
        <v>282</v>
      </c>
      <c r="D71" t="s">
        <v>283</v>
      </c>
      <c r="E71" t="s">
        <v>284</v>
      </c>
      <c r="F71" t="s">
        <v>140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166</v>
      </c>
      <c r="B72" t="s">
        <v>167</v>
      </c>
      <c r="C72" t="s">
        <v>288</v>
      </c>
      <c r="D72" t="s">
        <v>289</v>
      </c>
      <c r="E72" t="s">
        <v>290</v>
      </c>
      <c r="F72" t="s">
        <v>141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>
      <c r="A73" t="s">
        <v>166</v>
      </c>
      <c r="B73" t="s">
        <v>167</v>
      </c>
      <c r="C73" t="s">
        <v>288</v>
      </c>
      <c r="D73" t="s">
        <v>289</v>
      </c>
      <c r="E73" t="s">
        <v>291</v>
      </c>
      <c r="F73" t="s">
        <v>65</v>
      </c>
      <c r="G73">
        <v>5</v>
      </c>
      <c r="H73">
        <v>1</v>
      </c>
      <c r="I73">
        <v>1</v>
      </c>
      <c r="J73">
        <v>5</v>
      </c>
      <c r="K73">
        <v>1</v>
      </c>
      <c r="L73">
        <v>13</v>
      </c>
      <c r="M73">
        <v>6</v>
      </c>
      <c r="N73">
        <v>2</v>
      </c>
      <c r="O73">
        <v>1</v>
      </c>
    </row>
    <row r="74" spans="1:15">
      <c r="A74" t="s">
        <v>166</v>
      </c>
      <c r="B74" t="s">
        <v>167</v>
      </c>
      <c r="C74" t="s">
        <v>288</v>
      </c>
      <c r="D74" t="s">
        <v>289</v>
      </c>
      <c r="E74" t="s">
        <v>291</v>
      </c>
      <c r="F74" t="s">
        <v>66</v>
      </c>
      <c r="G74">
        <v>285</v>
      </c>
      <c r="H74">
        <v>229</v>
      </c>
      <c r="I74">
        <v>222</v>
      </c>
      <c r="J74">
        <v>324</v>
      </c>
      <c r="K74">
        <v>338</v>
      </c>
      <c r="L74">
        <v>76</v>
      </c>
      <c r="M74">
        <v>483</v>
      </c>
      <c r="N74">
        <v>294</v>
      </c>
      <c r="O74">
        <v>537</v>
      </c>
    </row>
    <row r="75" spans="1:15">
      <c r="A75" t="s">
        <v>166</v>
      </c>
      <c r="B75" t="s">
        <v>167</v>
      </c>
      <c r="C75" t="s">
        <v>168</v>
      </c>
      <c r="D75" t="s">
        <v>169</v>
      </c>
      <c r="E75" t="s">
        <v>295</v>
      </c>
      <c r="F75" t="s">
        <v>69</v>
      </c>
      <c r="G75">
        <v>1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166</v>
      </c>
      <c r="B76" t="s">
        <v>167</v>
      </c>
      <c r="C76" t="s">
        <v>188</v>
      </c>
      <c r="D76" t="s">
        <v>189</v>
      </c>
      <c r="E76" t="s">
        <v>296</v>
      </c>
      <c r="F76" t="s">
        <v>70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8</v>
      </c>
      <c r="N76">
        <v>0</v>
      </c>
      <c r="O76">
        <v>2</v>
      </c>
    </row>
    <row r="77" spans="1:15">
      <c r="A77" t="s">
        <v>166</v>
      </c>
      <c r="B77" t="s">
        <v>167</v>
      </c>
      <c r="C77" t="s">
        <v>188</v>
      </c>
      <c r="D77" t="s">
        <v>189</v>
      </c>
      <c r="E77" t="s">
        <v>302</v>
      </c>
      <c r="F77" t="s">
        <v>74</v>
      </c>
      <c r="G77">
        <v>0</v>
      </c>
      <c r="H77">
        <v>5</v>
      </c>
      <c r="I77">
        <v>0</v>
      </c>
      <c r="J77">
        <v>0</v>
      </c>
      <c r="K77">
        <v>14</v>
      </c>
      <c r="L77">
        <v>0</v>
      </c>
      <c r="M77">
        <v>0</v>
      </c>
      <c r="N77">
        <v>0</v>
      </c>
      <c r="O77">
        <v>1</v>
      </c>
    </row>
    <row r="78" spans="1:15">
      <c r="A78" t="s">
        <v>166</v>
      </c>
      <c r="B78" t="s">
        <v>181</v>
      </c>
      <c r="C78" t="s">
        <v>182</v>
      </c>
      <c r="D78" t="s">
        <v>299</v>
      </c>
      <c r="E78" t="s">
        <v>310</v>
      </c>
      <c r="F78" t="s">
        <v>86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166</v>
      </c>
      <c r="B79" t="s">
        <v>167</v>
      </c>
      <c r="C79" t="s">
        <v>326</v>
      </c>
      <c r="D79" t="s">
        <v>327</v>
      </c>
      <c r="E79" t="s">
        <v>328</v>
      </c>
      <c r="F79" t="s">
        <v>144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>
      <c r="A80" t="s">
        <v>166</v>
      </c>
      <c r="B80" t="s">
        <v>167</v>
      </c>
      <c r="C80" t="s">
        <v>326</v>
      </c>
      <c r="D80" t="s">
        <v>340</v>
      </c>
      <c r="E80" t="s">
        <v>341</v>
      </c>
      <c r="F80" t="s">
        <v>100</v>
      </c>
      <c r="G80">
        <v>0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166</v>
      </c>
      <c r="B81" t="s">
        <v>181</v>
      </c>
      <c r="C81" t="s">
        <v>354</v>
      </c>
      <c r="D81" t="s">
        <v>355</v>
      </c>
      <c r="E81" t="s">
        <v>356</v>
      </c>
      <c r="F81" t="s">
        <v>148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2</v>
      </c>
      <c r="O81">
        <v>0</v>
      </c>
    </row>
    <row r="82" spans="1:15">
      <c r="A82" t="s">
        <v>166</v>
      </c>
      <c r="B82" t="s">
        <v>181</v>
      </c>
      <c r="C82" t="s">
        <v>206</v>
      </c>
      <c r="D82" t="s">
        <v>378</v>
      </c>
      <c r="E82" t="s">
        <v>379</v>
      </c>
      <c r="F82" t="s">
        <v>130</v>
      </c>
      <c r="G82">
        <v>0</v>
      </c>
      <c r="H82">
        <v>1</v>
      </c>
      <c r="I82">
        <v>0</v>
      </c>
      <c r="J82">
        <v>0</v>
      </c>
      <c r="K82">
        <v>0</v>
      </c>
      <c r="L82">
        <v>4</v>
      </c>
      <c r="M82">
        <v>2</v>
      </c>
      <c r="N82">
        <v>0</v>
      </c>
      <c r="O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3437-2689-E744-8486-380728C62AF8}">
  <dimension ref="A1:AS22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K8" sqref="AK8"/>
    </sheetView>
  </sheetViews>
  <sheetFormatPr baseColWidth="10" defaultRowHeight="14"/>
  <cols>
    <col min="6" max="6" width="22.5" bestFit="1" customWidth="1"/>
    <col min="25" max="25" width="13.33203125" bestFit="1" customWidth="1"/>
  </cols>
  <sheetData>
    <row r="1" spans="1:4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161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</row>
    <row r="2" spans="1:45">
      <c r="A2" t="s">
        <v>171</v>
      </c>
      <c r="B2" t="s">
        <v>172</v>
      </c>
      <c r="C2" t="s">
        <v>203</v>
      </c>
      <c r="D2" t="s">
        <v>204</v>
      </c>
      <c r="E2" t="s">
        <v>205</v>
      </c>
      <c r="F2" t="s">
        <v>29</v>
      </c>
      <c r="G2">
        <v>4</v>
      </c>
      <c r="H2">
        <v>0</v>
      </c>
      <c r="I2">
        <v>1</v>
      </c>
      <c r="J2">
        <v>0</v>
      </c>
      <c r="K2">
        <v>0</v>
      </c>
      <c r="L2">
        <v>6</v>
      </c>
      <c r="M2">
        <v>0</v>
      </c>
      <c r="N2">
        <v>0</v>
      </c>
      <c r="O2">
        <v>2</v>
      </c>
      <c r="P2">
        <v>0</v>
      </c>
      <c r="Q2">
        <v>0</v>
      </c>
      <c r="R2">
        <v>1</v>
      </c>
      <c r="S2">
        <v>11</v>
      </c>
      <c r="T2">
        <v>0</v>
      </c>
      <c r="U2">
        <v>2</v>
      </c>
      <c r="V2">
        <v>1</v>
      </c>
      <c r="W2">
        <v>0</v>
      </c>
      <c r="X2">
        <v>27</v>
      </c>
      <c r="Y2" t="s">
        <v>171</v>
      </c>
      <c r="Z2">
        <f>COUNTIF(G2:G12,"&gt;0")</f>
        <v>8</v>
      </c>
      <c r="AA2">
        <f t="shared" ref="AA2:AQ2" si="0">COUNTIF(H2:H12,"&gt;0")</f>
        <v>3</v>
      </c>
      <c r="AB2">
        <f t="shared" si="0"/>
        <v>4</v>
      </c>
      <c r="AC2">
        <f t="shared" si="0"/>
        <v>1</v>
      </c>
      <c r="AD2">
        <f t="shared" si="0"/>
        <v>2</v>
      </c>
      <c r="AE2">
        <f t="shared" si="0"/>
        <v>2</v>
      </c>
      <c r="AF2">
        <f t="shared" si="0"/>
        <v>3</v>
      </c>
      <c r="AG2">
        <f t="shared" si="0"/>
        <v>2</v>
      </c>
      <c r="AH2">
        <f t="shared" si="0"/>
        <v>6</v>
      </c>
      <c r="AI2">
        <f t="shared" si="0"/>
        <v>4</v>
      </c>
      <c r="AJ2">
        <f t="shared" si="0"/>
        <v>7</v>
      </c>
      <c r="AK2">
        <f t="shared" si="0"/>
        <v>9</v>
      </c>
      <c r="AL2">
        <f t="shared" si="0"/>
        <v>8</v>
      </c>
      <c r="AM2">
        <f t="shared" si="0"/>
        <v>8</v>
      </c>
      <c r="AN2">
        <f t="shared" si="0"/>
        <v>10</v>
      </c>
      <c r="AO2">
        <f t="shared" si="0"/>
        <v>6</v>
      </c>
      <c r="AP2">
        <f t="shared" si="0"/>
        <v>7</v>
      </c>
      <c r="AQ2">
        <f t="shared" si="0"/>
        <v>6</v>
      </c>
      <c r="AR2">
        <f>SUM(Z2:AQ2)</f>
        <v>96</v>
      </c>
      <c r="AS2" s="1">
        <f>AR2/$AR$5</f>
        <v>0.52459016393442626</v>
      </c>
    </row>
    <row r="3" spans="1:45">
      <c r="A3" t="s">
        <v>171</v>
      </c>
      <c r="B3" t="s">
        <v>172</v>
      </c>
      <c r="C3" t="s">
        <v>173</v>
      </c>
      <c r="D3" t="s">
        <v>220</v>
      </c>
      <c r="E3" t="s">
        <v>221</v>
      </c>
      <c r="F3" t="s">
        <v>32</v>
      </c>
      <c r="G3">
        <v>1</v>
      </c>
      <c r="H3">
        <v>2</v>
      </c>
      <c r="I3">
        <v>3</v>
      </c>
      <c r="J3">
        <v>0</v>
      </c>
      <c r="K3">
        <v>0</v>
      </c>
      <c r="L3">
        <v>0</v>
      </c>
      <c r="M3">
        <v>6</v>
      </c>
      <c r="N3">
        <v>2</v>
      </c>
      <c r="O3">
        <v>1</v>
      </c>
      <c r="P3">
        <v>93</v>
      </c>
      <c r="Q3">
        <v>78</v>
      </c>
      <c r="R3">
        <v>88</v>
      </c>
      <c r="S3">
        <v>379</v>
      </c>
      <c r="T3">
        <v>202</v>
      </c>
      <c r="U3">
        <v>366</v>
      </c>
      <c r="V3">
        <v>140</v>
      </c>
      <c r="W3">
        <v>100</v>
      </c>
      <c r="X3">
        <v>73</v>
      </c>
      <c r="Y3" t="s">
        <v>176</v>
      </c>
      <c r="Z3">
        <f>COUNTIF(G13:G14,"&gt;0")</f>
        <v>1</v>
      </c>
      <c r="AA3">
        <f t="shared" ref="AA3:AQ3" si="1">COUNTIF(H13:H14,"&gt;0")</f>
        <v>1</v>
      </c>
      <c r="AB3">
        <f t="shared" si="1"/>
        <v>2</v>
      </c>
      <c r="AC3">
        <f t="shared" si="1"/>
        <v>1</v>
      </c>
      <c r="AD3">
        <f t="shared" si="1"/>
        <v>1</v>
      </c>
      <c r="AE3">
        <f t="shared" si="1"/>
        <v>1</v>
      </c>
      <c r="AF3">
        <f t="shared" si="1"/>
        <v>1</v>
      </c>
      <c r="AG3">
        <f t="shared" si="1"/>
        <v>1</v>
      </c>
      <c r="AH3">
        <f t="shared" si="1"/>
        <v>1</v>
      </c>
      <c r="AI3">
        <f t="shared" si="1"/>
        <v>1</v>
      </c>
      <c r="AJ3">
        <f t="shared" si="1"/>
        <v>2</v>
      </c>
      <c r="AK3">
        <f t="shared" si="1"/>
        <v>1</v>
      </c>
      <c r="AL3">
        <f t="shared" si="1"/>
        <v>1</v>
      </c>
      <c r="AM3">
        <f t="shared" si="1"/>
        <v>1</v>
      </c>
      <c r="AN3">
        <f t="shared" si="1"/>
        <v>2</v>
      </c>
      <c r="AO3">
        <f t="shared" si="1"/>
        <v>2</v>
      </c>
      <c r="AP3">
        <f t="shared" si="1"/>
        <v>1</v>
      </c>
      <c r="AQ3">
        <f t="shared" si="1"/>
        <v>1</v>
      </c>
      <c r="AR3">
        <f t="shared" ref="AR3:AR4" si="2">SUM(Z3:AQ3)</f>
        <v>22</v>
      </c>
      <c r="AS3" s="1">
        <f t="shared" ref="AS3:AS4" si="3">AR3/$AR$5</f>
        <v>0.12021857923497267</v>
      </c>
    </row>
    <row r="4" spans="1:45">
      <c r="A4" t="s">
        <v>171</v>
      </c>
      <c r="B4" t="s">
        <v>172</v>
      </c>
      <c r="C4" t="s">
        <v>222</v>
      </c>
      <c r="D4" t="s">
        <v>223</v>
      </c>
      <c r="E4" t="s">
        <v>224</v>
      </c>
      <c r="F4" t="s">
        <v>33</v>
      </c>
      <c r="G4">
        <v>2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45</v>
      </c>
      <c r="Q4">
        <v>4</v>
      </c>
      <c r="R4">
        <v>11</v>
      </c>
      <c r="S4">
        <v>30</v>
      </c>
      <c r="T4">
        <v>77</v>
      </c>
      <c r="U4">
        <v>74</v>
      </c>
      <c r="V4">
        <v>13</v>
      </c>
      <c r="W4">
        <v>12</v>
      </c>
      <c r="X4">
        <v>0</v>
      </c>
      <c r="Y4" t="s">
        <v>166</v>
      </c>
      <c r="Z4">
        <f>COUNTIF(G15:G22,"&gt;0")</f>
        <v>3</v>
      </c>
      <c r="AA4">
        <f t="shared" ref="AA4:AQ4" si="4">COUNTIF(H15:H22,"&gt;0")</f>
        <v>4</v>
      </c>
      <c r="AB4">
        <f t="shared" si="4"/>
        <v>3</v>
      </c>
      <c r="AC4">
        <f t="shared" si="4"/>
        <v>4</v>
      </c>
      <c r="AD4">
        <f t="shared" si="4"/>
        <v>2</v>
      </c>
      <c r="AE4">
        <f t="shared" si="4"/>
        <v>3</v>
      </c>
      <c r="AF4">
        <f t="shared" si="4"/>
        <v>6</v>
      </c>
      <c r="AG4">
        <f t="shared" si="4"/>
        <v>4</v>
      </c>
      <c r="AH4">
        <f t="shared" si="4"/>
        <v>4</v>
      </c>
      <c r="AI4">
        <f t="shared" si="4"/>
        <v>5</v>
      </c>
      <c r="AJ4">
        <f t="shared" si="4"/>
        <v>5</v>
      </c>
      <c r="AK4">
        <f t="shared" si="4"/>
        <v>4</v>
      </c>
      <c r="AL4">
        <f t="shared" si="4"/>
        <v>4</v>
      </c>
      <c r="AM4">
        <f t="shared" si="4"/>
        <v>2</v>
      </c>
      <c r="AN4">
        <f t="shared" si="4"/>
        <v>4</v>
      </c>
      <c r="AO4">
        <f t="shared" si="4"/>
        <v>3</v>
      </c>
      <c r="AP4">
        <f t="shared" si="4"/>
        <v>3</v>
      </c>
      <c r="AQ4">
        <f t="shared" si="4"/>
        <v>2</v>
      </c>
      <c r="AR4">
        <f t="shared" si="2"/>
        <v>65</v>
      </c>
      <c r="AS4" s="1">
        <f t="shared" si="3"/>
        <v>0.3551912568306011</v>
      </c>
    </row>
    <row r="5" spans="1:45">
      <c r="A5" t="s">
        <v>171</v>
      </c>
      <c r="B5" t="s">
        <v>172</v>
      </c>
      <c r="C5" t="s">
        <v>173</v>
      </c>
      <c r="D5" t="s">
        <v>174</v>
      </c>
      <c r="E5" t="s">
        <v>243</v>
      </c>
      <c r="F5" t="s">
        <v>41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11</v>
      </c>
      <c r="T5">
        <v>50</v>
      </c>
      <c r="U5">
        <v>1</v>
      </c>
      <c r="V5">
        <v>6</v>
      </c>
      <c r="W5">
        <v>34</v>
      </c>
      <c r="X5">
        <v>3</v>
      </c>
      <c r="AR5">
        <f>SUM(AR2:AR4)</f>
        <v>183</v>
      </c>
    </row>
    <row r="6" spans="1:45">
      <c r="A6" t="s">
        <v>171</v>
      </c>
      <c r="B6" t="s">
        <v>172</v>
      </c>
      <c r="C6" t="s">
        <v>173</v>
      </c>
      <c r="D6" t="s">
        <v>250</v>
      </c>
      <c r="E6" t="s">
        <v>251</v>
      </c>
      <c r="F6" t="s">
        <v>47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2</v>
      </c>
      <c r="T6">
        <v>5</v>
      </c>
      <c r="U6">
        <v>5</v>
      </c>
      <c r="V6">
        <v>0</v>
      </c>
      <c r="W6">
        <v>1</v>
      </c>
      <c r="X6">
        <v>1</v>
      </c>
    </row>
    <row r="7" spans="1:45">
      <c r="A7" t="s">
        <v>171</v>
      </c>
      <c r="B7" t="s">
        <v>172</v>
      </c>
      <c r="C7" t="s">
        <v>173</v>
      </c>
      <c r="D7" t="s">
        <v>257</v>
      </c>
      <c r="E7" t="s">
        <v>258</v>
      </c>
      <c r="F7" t="s">
        <v>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45">
      <c r="A8" t="s">
        <v>171</v>
      </c>
      <c r="B8" t="s">
        <v>172</v>
      </c>
      <c r="C8" t="s">
        <v>173</v>
      </c>
      <c r="D8" t="s">
        <v>252</v>
      </c>
      <c r="E8" t="s">
        <v>260</v>
      </c>
      <c r="F8" t="s">
        <v>53</v>
      </c>
      <c r="G8">
        <v>1</v>
      </c>
      <c r="H8">
        <v>0</v>
      </c>
      <c r="I8">
        <v>8</v>
      </c>
      <c r="J8">
        <v>0</v>
      </c>
      <c r="K8">
        <v>0</v>
      </c>
      <c r="L8">
        <v>0</v>
      </c>
      <c r="M8">
        <v>11</v>
      </c>
      <c r="N8">
        <v>15</v>
      </c>
      <c r="O8">
        <v>4</v>
      </c>
      <c r="P8">
        <v>551</v>
      </c>
      <c r="Q8">
        <v>272</v>
      </c>
      <c r="R8">
        <v>499</v>
      </c>
      <c r="S8">
        <v>251</v>
      </c>
      <c r="T8">
        <v>365</v>
      </c>
      <c r="U8">
        <v>371</v>
      </c>
      <c r="V8">
        <v>311</v>
      </c>
      <c r="W8">
        <v>96</v>
      </c>
      <c r="X8">
        <v>375</v>
      </c>
    </row>
    <row r="9" spans="1:45">
      <c r="A9" t="s">
        <v>171</v>
      </c>
      <c r="B9" t="s">
        <v>172</v>
      </c>
      <c r="C9" t="s">
        <v>222</v>
      </c>
      <c r="D9" t="s">
        <v>233</v>
      </c>
      <c r="E9" t="s">
        <v>287</v>
      </c>
      <c r="F9" t="s">
        <v>64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8</v>
      </c>
      <c r="T9">
        <v>7</v>
      </c>
      <c r="U9">
        <v>3</v>
      </c>
      <c r="V9">
        <v>0</v>
      </c>
      <c r="W9">
        <v>0</v>
      </c>
      <c r="X9">
        <v>0</v>
      </c>
    </row>
    <row r="10" spans="1:45">
      <c r="A10" t="s">
        <v>171</v>
      </c>
      <c r="B10" t="s">
        <v>172</v>
      </c>
      <c r="C10" t="s">
        <v>222</v>
      </c>
      <c r="D10" t="s">
        <v>233</v>
      </c>
      <c r="E10" t="s">
        <v>294</v>
      </c>
      <c r="F10" t="s">
        <v>68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34</v>
      </c>
      <c r="R10">
        <v>64</v>
      </c>
      <c r="S10">
        <v>25</v>
      </c>
      <c r="T10">
        <v>2</v>
      </c>
      <c r="U10">
        <v>26</v>
      </c>
      <c r="V10">
        <v>7</v>
      </c>
      <c r="W10">
        <v>43</v>
      </c>
      <c r="X10">
        <v>0</v>
      </c>
    </row>
    <row r="11" spans="1:45">
      <c r="A11" t="s">
        <v>171</v>
      </c>
      <c r="B11" t="s">
        <v>172</v>
      </c>
      <c r="C11" t="s">
        <v>173</v>
      </c>
      <c r="D11" t="s">
        <v>336</v>
      </c>
      <c r="E11" t="s">
        <v>337</v>
      </c>
      <c r="F11" t="s">
        <v>97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</row>
    <row r="12" spans="1:45">
      <c r="A12" t="s">
        <v>171</v>
      </c>
      <c r="B12" t="s">
        <v>172</v>
      </c>
      <c r="C12" t="s">
        <v>173</v>
      </c>
      <c r="D12" t="s">
        <v>305</v>
      </c>
      <c r="E12" t="s">
        <v>345</v>
      </c>
      <c r="F12" t="s">
        <v>103</v>
      </c>
      <c r="G12">
        <v>1</v>
      </c>
      <c r="H12">
        <v>0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2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104</v>
      </c>
      <c r="X12">
        <v>0</v>
      </c>
    </row>
    <row r="13" spans="1:45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21</v>
      </c>
      <c r="G13">
        <v>14</v>
      </c>
      <c r="H13">
        <v>21</v>
      </c>
      <c r="I13">
        <v>4</v>
      </c>
      <c r="J13">
        <v>7</v>
      </c>
      <c r="K13">
        <v>0</v>
      </c>
      <c r="L13">
        <v>2</v>
      </c>
      <c r="M13">
        <v>12</v>
      </c>
      <c r="N13">
        <v>3</v>
      </c>
      <c r="O13">
        <v>6</v>
      </c>
      <c r="P13">
        <v>4</v>
      </c>
      <c r="Q13">
        <v>3</v>
      </c>
      <c r="R13">
        <v>3</v>
      </c>
      <c r="S13">
        <v>35</v>
      </c>
      <c r="T13">
        <v>59</v>
      </c>
      <c r="U13">
        <v>7</v>
      </c>
      <c r="V13">
        <v>5</v>
      </c>
      <c r="W13">
        <v>118</v>
      </c>
      <c r="X13">
        <v>0</v>
      </c>
    </row>
    <row r="14" spans="1:45">
      <c r="A14" t="s">
        <v>176</v>
      </c>
      <c r="B14" t="s">
        <v>225</v>
      </c>
      <c r="C14" t="s">
        <v>247</v>
      </c>
      <c r="D14" t="s">
        <v>331</v>
      </c>
      <c r="E14" t="s">
        <v>332</v>
      </c>
      <c r="F14" t="s">
        <v>94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10</v>
      </c>
      <c r="V14">
        <v>3</v>
      </c>
      <c r="W14">
        <v>0</v>
      </c>
      <c r="X14">
        <v>5</v>
      </c>
    </row>
    <row r="15" spans="1:45">
      <c r="A15" t="s">
        <v>166</v>
      </c>
      <c r="B15" t="s">
        <v>181</v>
      </c>
      <c r="C15" t="s">
        <v>200</v>
      </c>
      <c r="D15" t="s">
        <v>201</v>
      </c>
      <c r="E15" t="s">
        <v>202</v>
      </c>
      <c r="F15" t="s">
        <v>27</v>
      </c>
      <c r="G15">
        <v>3</v>
      </c>
      <c r="H15">
        <v>2</v>
      </c>
      <c r="I15">
        <v>11</v>
      </c>
      <c r="J15">
        <v>2</v>
      </c>
      <c r="K15">
        <v>0</v>
      </c>
      <c r="L15">
        <v>0</v>
      </c>
      <c r="M15">
        <v>7</v>
      </c>
      <c r="N15">
        <v>0</v>
      </c>
      <c r="O15">
        <v>5</v>
      </c>
      <c r="P15">
        <v>0</v>
      </c>
      <c r="Q15">
        <v>0</v>
      </c>
      <c r="R15">
        <v>0</v>
      </c>
      <c r="S15">
        <v>1</v>
      </c>
      <c r="T15">
        <v>0</v>
      </c>
      <c r="U15">
        <v>15</v>
      </c>
      <c r="V15">
        <v>0</v>
      </c>
      <c r="W15">
        <v>0</v>
      </c>
      <c r="X15">
        <v>0</v>
      </c>
    </row>
    <row r="16" spans="1:45">
      <c r="A16" t="s">
        <v>166</v>
      </c>
      <c r="B16" t="s">
        <v>181</v>
      </c>
      <c r="C16" t="s">
        <v>200</v>
      </c>
      <c r="D16" t="s">
        <v>201</v>
      </c>
      <c r="E16" t="s">
        <v>202</v>
      </c>
      <c r="F16" t="s">
        <v>28</v>
      </c>
      <c r="G16">
        <v>0</v>
      </c>
      <c r="H16">
        <v>0</v>
      </c>
      <c r="I16">
        <v>18</v>
      </c>
      <c r="J16">
        <v>1</v>
      </c>
      <c r="K16">
        <v>0</v>
      </c>
      <c r="L16">
        <v>1</v>
      </c>
      <c r="M16">
        <v>3</v>
      </c>
      <c r="N16">
        <v>7</v>
      </c>
      <c r="O16">
        <v>5</v>
      </c>
      <c r="P16">
        <v>6</v>
      </c>
      <c r="Q16">
        <v>0</v>
      </c>
      <c r="R16">
        <v>2</v>
      </c>
      <c r="S16">
        <v>2</v>
      </c>
      <c r="T16">
        <v>0</v>
      </c>
      <c r="U16">
        <v>1</v>
      </c>
      <c r="V16">
        <v>18</v>
      </c>
      <c r="W16">
        <v>0</v>
      </c>
      <c r="X16">
        <v>0</v>
      </c>
    </row>
    <row r="17" spans="1:24">
      <c r="A17" t="s">
        <v>166</v>
      </c>
      <c r="B17" t="s">
        <v>167</v>
      </c>
      <c r="C17" t="s">
        <v>261</v>
      </c>
      <c r="D17" t="s">
        <v>262</v>
      </c>
      <c r="E17" t="s">
        <v>263</v>
      </c>
      <c r="F17" t="s">
        <v>54</v>
      </c>
      <c r="G17">
        <v>10</v>
      </c>
      <c r="H17">
        <v>5</v>
      </c>
      <c r="I17">
        <v>3</v>
      </c>
      <c r="J17">
        <v>0</v>
      </c>
      <c r="K17">
        <v>1</v>
      </c>
      <c r="L17">
        <v>0</v>
      </c>
      <c r="M17">
        <v>54</v>
      </c>
      <c r="N17">
        <v>56</v>
      </c>
      <c r="O17">
        <v>20</v>
      </c>
      <c r="P17">
        <v>5</v>
      </c>
      <c r="Q17">
        <v>9</v>
      </c>
      <c r="R17">
        <v>7</v>
      </c>
      <c r="S17">
        <v>5</v>
      </c>
      <c r="T17">
        <v>2</v>
      </c>
      <c r="U17">
        <v>3</v>
      </c>
      <c r="V17">
        <v>0</v>
      </c>
      <c r="W17">
        <v>3</v>
      </c>
      <c r="X17">
        <v>0</v>
      </c>
    </row>
    <row r="18" spans="1:24">
      <c r="A18" t="s">
        <v>166</v>
      </c>
      <c r="B18" t="s">
        <v>181</v>
      </c>
      <c r="C18" t="s">
        <v>268</v>
      </c>
      <c r="D18" t="s">
        <v>269</v>
      </c>
      <c r="E18" t="s">
        <v>270</v>
      </c>
      <c r="F18" t="s">
        <v>58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  <c r="X18">
        <v>0</v>
      </c>
    </row>
    <row r="19" spans="1:24">
      <c r="A19" t="s">
        <v>166</v>
      </c>
      <c r="B19" t="s">
        <v>167</v>
      </c>
      <c r="C19" t="s">
        <v>288</v>
      </c>
      <c r="D19" t="s">
        <v>289</v>
      </c>
      <c r="E19" t="s">
        <v>291</v>
      </c>
      <c r="F19" t="s">
        <v>66</v>
      </c>
      <c r="G19">
        <v>5</v>
      </c>
      <c r="H19">
        <v>6</v>
      </c>
      <c r="I19">
        <v>0</v>
      </c>
      <c r="J19">
        <v>4</v>
      </c>
      <c r="K19">
        <v>0</v>
      </c>
      <c r="L19">
        <v>2</v>
      </c>
      <c r="M19">
        <v>10</v>
      </c>
      <c r="N19">
        <v>15</v>
      </c>
      <c r="O19">
        <v>10</v>
      </c>
      <c r="P19">
        <v>285</v>
      </c>
      <c r="Q19">
        <v>229</v>
      </c>
      <c r="R19">
        <v>222</v>
      </c>
      <c r="S19">
        <v>324</v>
      </c>
      <c r="T19">
        <v>338</v>
      </c>
      <c r="U19">
        <v>76</v>
      </c>
      <c r="V19">
        <v>483</v>
      </c>
      <c r="W19">
        <v>294</v>
      </c>
      <c r="X19">
        <v>537</v>
      </c>
    </row>
    <row r="20" spans="1:24">
      <c r="A20" t="s">
        <v>166</v>
      </c>
      <c r="B20" t="s">
        <v>167</v>
      </c>
      <c r="C20" t="s">
        <v>168</v>
      </c>
      <c r="D20" t="s">
        <v>169</v>
      </c>
      <c r="E20" t="s">
        <v>295</v>
      </c>
      <c r="F20" t="s">
        <v>69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1</v>
      </c>
      <c r="Q20">
        <v>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166</v>
      </c>
      <c r="B21" t="s">
        <v>167</v>
      </c>
      <c r="C21" t="s">
        <v>188</v>
      </c>
      <c r="D21" t="s">
        <v>189</v>
      </c>
      <c r="E21" t="s">
        <v>296</v>
      </c>
      <c r="F21" t="s">
        <v>70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2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8</v>
      </c>
      <c r="W21">
        <v>0</v>
      </c>
      <c r="X21">
        <v>2</v>
      </c>
    </row>
    <row r="22" spans="1:24">
      <c r="A22" t="s">
        <v>166</v>
      </c>
      <c r="B22" t="s">
        <v>167</v>
      </c>
      <c r="C22" t="s">
        <v>326</v>
      </c>
      <c r="D22" t="s">
        <v>340</v>
      </c>
      <c r="E22" t="s">
        <v>341</v>
      </c>
      <c r="F22" t="s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</sheetData>
  <conditionalFormatting sqref="F1">
    <cfRule type="duplicateValues" dxfId="1" priority="1"/>
  </conditionalFormatting>
  <conditionalFormatting sqref="F2:F22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morpho-molecular-s</vt:lpstr>
      <vt:lpstr>morpho-only</vt:lpstr>
      <vt:lpstr>molecular-only</vt:lpstr>
      <vt:lpstr>common-species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Mugnai</dc:creator>
  <cp:lastModifiedBy>Francesco Mugnai</cp:lastModifiedBy>
  <dcterms:created xsi:type="dcterms:W3CDTF">2022-09-19T08:34:29Z</dcterms:created>
  <dcterms:modified xsi:type="dcterms:W3CDTF">2022-10-22T18:50:20Z</dcterms:modified>
</cp:coreProperties>
</file>