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cco/Desktop/ASUs paper data analyses/ASUs paper supplementary/"/>
    </mc:Choice>
  </mc:AlternateContent>
  <xr:revisionPtr revIDLastSave="35" documentId="13_ncr:1_{12312C02-9339-5F4C-9F3C-1B974C324712}" xr6:coauthVersionLast="47" xr6:coauthVersionMax="47" xr10:uidLastSave="{86A49588-0730-43C9-BB3A-DD7584D7280D}"/>
  <bookViews>
    <workbookView xWindow="0" yWindow="500" windowWidth="33600" windowHeight="20500" xr2:uid="{00000000-000D-0000-FFFF-FFFF00000000}"/>
  </bookViews>
  <sheets>
    <sheet name="morpho-molecular-s" sheetId="1" r:id="rId1"/>
    <sheet name="morpho-only" sheetId="2" r:id="rId2"/>
    <sheet name="molecular-only" sheetId="3" r:id="rId3"/>
    <sheet name="common-species" sheetId="6" r:id="rId4"/>
  </sheets>
  <definedNames>
    <definedName name="_xlnm._FilterDatabase" localSheetId="3" hidden="1">'common-species'!$A$2:$V$23</definedName>
    <definedName name="_xlnm._FilterDatabase" localSheetId="2" hidden="1">'molecular-only'!$F$2:$O$83</definedName>
    <definedName name="_xlnm._FilterDatabase" localSheetId="1" hidden="1">'morpho-only'!$F$2:$O$75</definedName>
    <definedName name="_xlnm._FilterDatabase" localSheetId="0" hidden="1">'morpho-molecular-s'!$A$2:$X$135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" i="6" l="1"/>
  <c r="Z3" i="6"/>
  <c r="AA3" i="6"/>
  <c r="AB3" i="6"/>
  <c r="AC3" i="6"/>
  <c r="AD3" i="6"/>
  <c r="AE3" i="6"/>
  <c r="AF3" i="6"/>
  <c r="AG3" i="6"/>
  <c r="AH3" i="6"/>
  <c r="AI3" i="6"/>
  <c r="AJ3" i="6"/>
  <c r="AK3" i="6"/>
  <c r="AL3" i="6"/>
  <c r="AM3" i="6"/>
  <c r="AN3" i="6"/>
  <c r="AO3" i="6"/>
  <c r="Y4" i="6"/>
  <c r="Z4" i="6"/>
  <c r="AA4" i="6"/>
  <c r="AB4" i="6"/>
  <c r="AC4" i="6"/>
  <c r="AD4" i="6"/>
  <c r="AE4" i="6"/>
  <c r="AF4" i="6"/>
  <c r="AG4" i="6"/>
  <c r="AH4" i="6"/>
  <c r="AI4" i="6"/>
  <c r="AJ4" i="6"/>
  <c r="AK4" i="6"/>
  <c r="AL4" i="6"/>
  <c r="AM4" i="6"/>
  <c r="AN4" i="6"/>
  <c r="AO4" i="6"/>
  <c r="Y5" i="6"/>
  <c r="Z5" i="6"/>
  <c r="AA5" i="6"/>
  <c r="AB5" i="6"/>
  <c r="AC5" i="6"/>
  <c r="AD5" i="6"/>
  <c r="AE5" i="6"/>
  <c r="AF5" i="6"/>
  <c r="AG5" i="6"/>
  <c r="AH5" i="6"/>
  <c r="AI5" i="6"/>
  <c r="AJ5" i="6"/>
  <c r="AK5" i="6"/>
  <c r="AL5" i="6"/>
  <c r="AM5" i="6"/>
  <c r="AN5" i="6"/>
  <c r="AO5" i="6"/>
  <c r="X5" i="6"/>
  <c r="AP5" i="6" s="1"/>
  <c r="X4" i="6"/>
  <c r="AP4" i="6" s="1"/>
  <c r="X3" i="6"/>
  <c r="AP3" i="6" s="1"/>
  <c r="R3" i="3"/>
  <c r="S3" i="3"/>
  <c r="T3" i="3"/>
  <c r="U3" i="3"/>
  <c r="V3" i="3"/>
  <c r="W3" i="3"/>
  <c r="X3" i="3"/>
  <c r="Y3" i="3"/>
  <c r="R4" i="3"/>
  <c r="S4" i="3"/>
  <c r="T4" i="3"/>
  <c r="U4" i="3"/>
  <c r="V4" i="3"/>
  <c r="W4" i="3"/>
  <c r="X4" i="3"/>
  <c r="Y4" i="3"/>
  <c r="R5" i="3"/>
  <c r="S5" i="3"/>
  <c r="T5" i="3"/>
  <c r="U5" i="3"/>
  <c r="V5" i="3"/>
  <c r="W5" i="3"/>
  <c r="X5" i="3"/>
  <c r="Y5" i="3"/>
  <c r="R6" i="3"/>
  <c r="S6" i="3"/>
  <c r="T6" i="3"/>
  <c r="U6" i="3"/>
  <c r="V6" i="3"/>
  <c r="W6" i="3"/>
  <c r="X6" i="3"/>
  <c r="Y6" i="3"/>
  <c r="Q6" i="3"/>
  <c r="Q5" i="3"/>
  <c r="Q4" i="3"/>
  <c r="Q3" i="3"/>
  <c r="R3" i="2"/>
  <c r="S3" i="2"/>
  <c r="T3" i="2"/>
  <c r="U3" i="2"/>
  <c r="V3" i="2"/>
  <c r="W3" i="2"/>
  <c r="X3" i="2"/>
  <c r="Y3" i="2"/>
  <c r="R4" i="2"/>
  <c r="S4" i="2"/>
  <c r="T4" i="2"/>
  <c r="U4" i="2"/>
  <c r="V4" i="2"/>
  <c r="W4" i="2"/>
  <c r="X4" i="2"/>
  <c r="Y4" i="2"/>
  <c r="R5" i="2"/>
  <c r="S5" i="2"/>
  <c r="T5" i="2"/>
  <c r="U5" i="2"/>
  <c r="V5" i="2"/>
  <c r="W5" i="2"/>
  <c r="X5" i="2"/>
  <c r="Y5" i="2"/>
  <c r="R6" i="2"/>
  <c r="S6" i="2"/>
  <c r="T6" i="2"/>
  <c r="U6" i="2"/>
  <c r="V6" i="2"/>
  <c r="W6" i="2"/>
  <c r="X6" i="2"/>
  <c r="Y6" i="2"/>
  <c r="Q6" i="2"/>
  <c r="Q5" i="2"/>
  <c r="Z5" i="2" s="1"/>
  <c r="Q4" i="2"/>
  <c r="Q3" i="2"/>
  <c r="Z6" i="3" l="1"/>
  <c r="AP6" i="6"/>
  <c r="AQ3" i="6" s="1"/>
  <c r="AQ4" i="6"/>
  <c r="AQ5" i="6"/>
  <c r="Z6" i="2"/>
  <c r="Z3" i="2"/>
  <c r="Z4" i="2"/>
  <c r="Z7" i="2"/>
  <c r="AA5" i="2" s="1"/>
  <c r="AA3" i="2"/>
  <c r="AA4" i="2"/>
  <c r="AA6" i="2"/>
  <c r="Z4" i="3"/>
  <c r="Z5" i="3"/>
  <c r="Z3" i="3"/>
  <c r="Z7" i="3" l="1"/>
  <c r="AA4" i="3"/>
  <c r="AA6" i="3"/>
  <c r="AA3" i="3"/>
  <c r="AA5" i="3"/>
</calcChain>
</file>

<file path=xl/sharedStrings.xml><?xml version="1.0" encoding="utf-8"?>
<sst xmlns="http://schemas.openxmlformats.org/spreadsheetml/2006/main" count="1928" uniqueCount="384">
  <si>
    <t>Data_S7A: Species identified with morphological and molecular approaches complessively</t>
  </si>
  <si>
    <t>Phylum</t>
  </si>
  <si>
    <t>Class</t>
  </si>
  <si>
    <t>Order</t>
  </si>
  <si>
    <t>Family</t>
  </si>
  <si>
    <t>Genus</t>
  </si>
  <si>
    <t>Species</t>
  </si>
  <si>
    <t>LIV_CAL_03_MOL</t>
  </si>
  <si>
    <t>LIV_ISO_01_MOL</t>
  </si>
  <si>
    <t>LIV_SON_01_MOL</t>
  </si>
  <si>
    <t>PAL_COS_03_MOL</t>
  </si>
  <si>
    <t>PAL_RIB_03_MOL</t>
  </si>
  <si>
    <t>PAL_SPA_01_MOL</t>
  </si>
  <si>
    <t>ROV_BAG_01_MOL</t>
  </si>
  <si>
    <t>ROV_FIG_02_MOL</t>
  </si>
  <si>
    <t>ROV_SAN_03_MOL</t>
  </si>
  <si>
    <t>LIV_CAL_03_MOR</t>
  </si>
  <si>
    <t>LIV_ISO_01_MOR</t>
  </si>
  <si>
    <t>LIV_SON_01_MOR</t>
  </si>
  <si>
    <t>PAL_COS_03_MOR</t>
  </si>
  <si>
    <t>PAL_RIB_03_MOR</t>
  </si>
  <si>
    <t>PAL_SPA_01_MOR</t>
  </si>
  <si>
    <t>ROV_BAG_01_MOR</t>
  </si>
  <si>
    <t>ROV_FIG_02_MOR</t>
  </si>
  <si>
    <t>ROV_SAN_03_MOR</t>
  </si>
  <si>
    <t>Annelida</t>
  </si>
  <si>
    <t>Polychaeta</t>
  </si>
  <si>
    <t>Phyllodocida</t>
  </si>
  <si>
    <t>Syllidae</t>
  </si>
  <si>
    <t>Amblyosyllis</t>
  </si>
  <si>
    <t>Amblyosyllis madeirensis</t>
  </si>
  <si>
    <t>Sabellida</t>
  </si>
  <si>
    <t>Sabellidae</t>
  </si>
  <si>
    <t>Branchiomma</t>
  </si>
  <si>
    <t>Branchiomma bombyx</t>
  </si>
  <si>
    <t>Chaetopteridae</t>
  </si>
  <si>
    <t>Chaetopterus</t>
  </si>
  <si>
    <t>Chaetopterus variopedatus</t>
  </si>
  <si>
    <t>Chrysopetalidae</t>
  </si>
  <si>
    <t>Chrysopetalum</t>
  </si>
  <si>
    <t>Chrysopetalum debile</t>
  </si>
  <si>
    <t>Eunicida</t>
  </si>
  <si>
    <t>Dorvilleidae</t>
  </si>
  <si>
    <t>Dorvillea</t>
  </si>
  <si>
    <t>Dorvillea rubrovittata</t>
  </si>
  <si>
    <t>Eunicidae</t>
  </si>
  <si>
    <t>Eunice</t>
  </si>
  <si>
    <t>Eunice vittata</t>
  </si>
  <si>
    <t>Amphinomida</t>
  </si>
  <si>
    <t>Euphrosinidae</t>
  </si>
  <si>
    <t>Euphrosine</t>
  </si>
  <si>
    <t>Euphrosine armadillo</t>
  </si>
  <si>
    <t>Euphrosine myrtosa</t>
  </si>
  <si>
    <t>Terebellida</t>
  </si>
  <si>
    <t>Terebellidae</t>
  </si>
  <si>
    <t>Eupolymnia</t>
  </si>
  <si>
    <t>Eupolymnia nesidensis</t>
  </si>
  <si>
    <t>Eusyllis</t>
  </si>
  <si>
    <t>Eusyllis assimilis</t>
  </si>
  <si>
    <t>Eusyllis cf. assimilis</t>
  </si>
  <si>
    <t>Eusyllis lamelligera</t>
  </si>
  <si>
    <t>Exogone</t>
  </si>
  <si>
    <t>Exogone naidina</t>
  </si>
  <si>
    <t>Glyceridae</t>
  </si>
  <si>
    <t>Glycera</t>
  </si>
  <si>
    <t>Glycera tesselata</t>
  </si>
  <si>
    <t>Hesionidae</t>
  </si>
  <si>
    <t>Gyptis</t>
  </si>
  <si>
    <t>Gyptis propinqua</t>
  </si>
  <si>
    <t>Polynoidae</t>
  </si>
  <si>
    <t>Harmothoe</t>
  </si>
  <si>
    <t>Harmothoe extenuata</t>
  </si>
  <si>
    <t>Harmothoe fraserthomsoni</t>
  </si>
  <si>
    <t>Harmothoe impar</t>
  </si>
  <si>
    <t>Harmothoe spinifera</t>
  </si>
  <si>
    <t>Hesione</t>
  </si>
  <si>
    <t>Hesione splendida</t>
  </si>
  <si>
    <t>Hesiospina</t>
  </si>
  <si>
    <t>Hesiospina aurantiaca</t>
  </si>
  <si>
    <t>Serpulidae</t>
  </si>
  <si>
    <t>Hydroides</t>
  </si>
  <si>
    <t>Hydroides norvegicus</t>
  </si>
  <si>
    <t>Hydroides stoichadon</t>
  </si>
  <si>
    <t>Capitellidae</t>
  </si>
  <si>
    <t>Leiochrides</t>
  </si>
  <si>
    <t>Leiochrides australis</t>
  </si>
  <si>
    <t>Leodice</t>
  </si>
  <si>
    <t>Leodice harassii</t>
  </si>
  <si>
    <t>Lumbrineridae</t>
  </si>
  <si>
    <t>Lumbrineris</t>
  </si>
  <si>
    <t>Lumbrineris latreilli</t>
  </si>
  <si>
    <t>Lysidice</t>
  </si>
  <si>
    <t>Lysidice ninetta</t>
  </si>
  <si>
    <t>Lysidice unicornis</t>
  </si>
  <si>
    <t>Myrianida</t>
  </si>
  <si>
    <t>Myrianida longoprimicirrata</t>
  </si>
  <si>
    <t>Myrianida quindecimdentata</t>
  </si>
  <si>
    <t>Myrianida rubropunctata</t>
  </si>
  <si>
    <t>Myrianida spinoculata</t>
  </si>
  <si>
    <t>Myxicola</t>
  </si>
  <si>
    <t>Myxicola infundibulum</t>
  </si>
  <si>
    <t>Nereididae</t>
  </si>
  <si>
    <t>Neanthes</t>
  </si>
  <si>
    <t>Neanthes rubicunda</t>
  </si>
  <si>
    <t>Neogyptis</t>
  </si>
  <si>
    <t>Neogyptis mediterranea</t>
  </si>
  <si>
    <t>Nereis</t>
  </si>
  <si>
    <t>Nereis perivisceralis</t>
  </si>
  <si>
    <t>Nereis pulsatoria</t>
  </si>
  <si>
    <t>Nereis rava</t>
  </si>
  <si>
    <t>Nudisyllis</t>
  </si>
  <si>
    <t>Nudisyllis pulligera</t>
  </si>
  <si>
    <t>Trichobranchidae</t>
  </si>
  <si>
    <t>Octobranchus</t>
  </si>
  <si>
    <t>Octobranchus lingulatus</t>
  </si>
  <si>
    <t>Odontosyllis</t>
  </si>
  <si>
    <t>Odontosyllis gibba</t>
  </si>
  <si>
    <t>Paucibranchia</t>
  </si>
  <si>
    <t>Paucibranchia fallax</t>
  </si>
  <si>
    <t>Phyllodocidae</t>
  </si>
  <si>
    <t>Phyllodoce</t>
  </si>
  <si>
    <t>Phyllodoce madeirensis</t>
  </si>
  <si>
    <t>Pista</t>
  </si>
  <si>
    <t>Pista cristata</t>
  </si>
  <si>
    <t>Platynereis</t>
  </si>
  <si>
    <t>Platynereis dumerilii</t>
  </si>
  <si>
    <t>Polycirrus</t>
  </si>
  <si>
    <t>Polycirrus aurantiacus</t>
  </si>
  <si>
    <t>Opheliidae</t>
  </si>
  <si>
    <t>Polyophthalmus</t>
  </si>
  <si>
    <t>Polyophthalmus pictus</t>
  </si>
  <si>
    <t>Proceraea</t>
  </si>
  <si>
    <t>Proceraea aurantiaca</t>
  </si>
  <si>
    <t>Proceraea picta</t>
  </si>
  <si>
    <t>Pseudosyllis</t>
  </si>
  <si>
    <t>Pseudosyllis brevipennis</t>
  </si>
  <si>
    <t>Pterocirrus</t>
  </si>
  <si>
    <t>Pterocirrus macroceros</t>
  </si>
  <si>
    <t>Sabellariidae</t>
  </si>
  <si>
    <t>Sabellaria</t>
  </si>
  <si>
    <t>Sabellaria spinulosa</t>
  </si>
  <si>
    <t>Serpula</t>
  </si>
  <si>
    <t>Serpula concharum</t>
  </si>
  <si>
    <t>Serpula vermicularis</t>
  </si>
  <si>
    <t>Spirobranchus</t>
  </si>
  <si>
    <t>Spirobranchus cf. polytrema</t>
  </si>
  <si>
    <t>Spirobranchus polytrema</t>
  </si>
  <si>
    <t>Spirobranchus triqueter</t>
  </si>
  <si>
    <t>Subadyte</t>
  </si>
  <si>
    <t>Subadyte pellucida</t>
  </si>
  <si>
    <t>Syllides</t>
  </si>
  <si>
    <t>Syllides fulvus</t>
  </si>
  <si>
    <t>Syllidia</t>
  </si>
  <si>
    <t>Syllidia armata</t>
  </si>
  <si>
    <t>Syllis</t>
  </si>
  <si>
    <t>Syllis columbretensis</t>
  </si>
  <si>
    <t>Syllis corallicola</t>
  </si>
  <si>
    <t>Syllis gerlachi</t>
  </si>
  <si>
    <t>Syllis hyalina</t>
  </si>
  <si>
    <t>Thelepus</t>
  </si>
  <si>
    <t>Thelepus cincinnatus</t>
  </si>
  <si>
    <t>Trypanosyllis</t>
  </si>
  <si>
    <t>Trypanosyllis aeolis</t>
  </si>
  <si>
    <t>Vermiliopsis</t>
  </si>
  <si>
    <t>Vermiliopsis infundibulum</t>
  </si>
  <si>
    <t>Vermiliopsis striaticeps</t>
  </si>
  <si>
    <t>Arthropoda</t>
  </si>
  <si>
    <t>Malacostraca</t>
  </si>
  <si>
    <t>Decapoda</t>
  </si>
  <si>
    <t>Alpheidae</t>
  </si>
  <si>
    <t>Athanas</t>
  </si>
  <si>
    <t>Athanas nitescens</t>
  </si>
  <si>
    <t>Calcinidae</t>
  </si>
  <si>
    <t>Calcinus</t>
  </si>
  <si>
    <t>Calcinus tubularis</t>
  </si>
  <si>
    <t>Pycnogonida</t>
  </si>
  <si>
    <t>Pantopoda</t>
  </si>
  <si>
    <t>Callipallenidae</t>
  </si>
  <si>
    <t>Callipallene</t>
  </si>
  <si>
    <t>Callipallene brevirostris</t>
  </si>
  <si>
    <t>Tanaidacea</t>
  </si>
  <si>
    <t>Leptocheliidae</t>
  </si>
  <si>
    <t>Chondrochelia</t>
  </si>
  <si>
    <t>Chondrochelia savignyi</t>
  </si>
  <si>
    <t>Thoridae</t>
  </si>
  <si>
    <t>Eualus</t>
  </si>
  <si>
    <t>Eualus occultus</t>
  </si>
  <si>
    <t>Majidae</t>
  </si>
  <si>
    <t>Eurynome</t>
  </si>
  <si>
    <t>Eurynome spinosa</t>
  </si>
  <si>
    <t>Galatheidae</t>
  </si>
  <si>
    <t>Galathea</t>
  </si>
  <si>
    <t>Galathea squamifera</t>
  </si>
  <si>
    <t>Galathea strigosa</t>
  </si>
  <si>
    <t>Copepoda</t>
  </si>
  <si>
    <t>Calanoida</t>
  </si>
  <si>
    <t>Centropagidae</t>
  </si>
  <si>
    <t>Isias</t>
  </si>
  <si>
    <t>Isias clavipes</t>
  </si>
  <si>
    <t>Amphipoda</t>
  </si>
  <si>
    <t>Ischyroceridae</t>
  </si>
  <si>
    <t>Jassa</t>
  </si>
  <si>
    <t>Jassa marmorata</t>
  </si>
  <si>
    <t>Corophiidae</t>
  </si>
  <si>
    <t>Monocorophium</t>
  </si>
  <si>
    <t>Monocorophium sextonae</t>
  </si>
  <si>
    <t>Cyclopoida</t>
  </si>
  <si>
    <t>Oithonidae</t>
  </si>
  <si>
    <t>Oithona</t>
  </si>
  <si>
    <t>Oithona similis</t>
  </si>
  <si>
    <t>Corycaeidae</t>
  </si>
  <si>
    <t>Onychocorycaeus</t>
  </si>
  <si>
    <t>Onychocorycaeus catus</t>
  </si>
  <si>
    <t>Paracalanidae</t>
  </si>
  <si>
    <t>Paracalanus</t>
  </si>
  <si>
    <t>Paracalanus parvus parvus</t>
  </si>
  <si>
    <t>Palaemonidae</t>
  </si>
  <si>
    <t>Periclimenes</t>
  </si>
  <si>
    <t>Periclimenes scriptus</t>
  </si>
  <si>
    <t>Pilumnidae</t>
  </si>
  <si>
    <t>Pilumnus</t>
  </si>
  <si>
    <t>Pilumnus hirtellus</t>
  </si>
  <si>
    <t>Pilumnus spinifer</t>
  </si>
  <si>
    <t>Porcellanidae</t>
  </si>
  <si>
    <t>Pisidia</t>
  </si>
  <si>
    <t>Pisidia bluteli</t>
  </si>
  <si>
    <t>Lysianassidae</t>
  </si>
  <si>
    <t>Socarnes</t>
  </si>
  <si>
    <t>Socarnes filicornis</t>
  </si>
  <si>
    <t>Synalpheus</t>
  </si>
  <si>
    <t>Synalpheus gambarelloides</t>
  </si>
  <si>
    <t>Echinodermata</t>
  </si>
  <si>
    <t>Ophiuroidea</t>
  </si>
  <si>
    <t>Amphilepidida</t>
  </si>
  <si>
    <t>Amphiuridae</t>
  </si>
  <si>
    <t>Amphipholis</t>
  </si>
  <si>
    <t>Amphipholis squamata</t>
  </si>
  <si>
    <t>Asteroidea</t>
  </si>
  <si>
    <t>Valvatida</t>
  </si>
  <si>
    <t>Asterinidae</t>
  </si>
  <si>
    <t>Asterina</t>
  </si>
  <si>
    <t>Asterina gibbosa</t>
  </si>
  <si>
    <t>Echinoidea</t>
  </si>
  <si>
    <t>Spatangoida</t>
  </si>
  <si>
    <t>Loveniidae</t>
  </si>
  <si>
    <t>Echinocardium</t>
  </si>
  <si>
    <t>Echinocardium cordatum</t>
  </si>
  <si>
    <t>Camarodonta</t>
  </si>
  <si>
    <t>Trigonocidaridae</t>
  </si>
  <si>
    <t>Genocidaris</t>
  </si>
  <si>
    <t>Genocidaris maculata</t>
  </si>
  <si>
    <t>Holothuroidea</t>
  </si>
  <si>
    <t>Holothuriida</t>
  </si>
  <si>
    <t>Holothuriidae</t>
  </si>
  <si>
    <t>Holothuria</t>
  </si>
  <si>
    <t>Holothuria (Holothuria) mammata</t>
  </si>
  <si>
    <t>Holothuria (Holothuria) tubulosa</t>
  </si>
  <si>
    <t>Holothuria (Roweothuria) poli</t>
  </si>
  <si>
    <t>Ophiacanthida</t>
  </si>
  <si>
    <t>Ophiacanthidae</t>
  </si>
  <si>
    <t>Ophiacantha</t>
  </si>
  <si>
    <t>Ophiacantha setosa</t>
  </si>
  <si>
    <t>Ophiopsilidae</t>
  </si>
  <si>
    <t>Ophiopsila</t>
  </si>
  <si>
    <t>Ophiopsila aranea</t>
  </si>
  <si>
    <t>Ophiotrichidae</t>
  </si>
  <si>
    <t>Ophiothrix</t>
  </si>
  <si>
    <t>Ophiothrix fragilis</t>
  </si>
  <si>
    <t>Parechinidae</t>
  </si>
  <si>
    <t>Paracentrotus</t>
  </si>
  <si>
    <t>Paracentrotus lividus</t>
  </si>
  <si>
    <t>Mollusca</t>
  </si>
  <si>
    <t>Bivalvia</t>
  </si>
  <si>
    <t>Pectinida</t>
  </si>
  <si>
    <t>Pectinidae</t>
  </si>
  <si>
    <t>Aequipecten</t>
  </si>
  <si>
    <t>Aequipecten opercularis</t>
  </si>
  <si>
    <t>Gastropoda</t>
  </si>
  <si>
    <t>Neogastropoda</t>
  </si>
  <si>
    <t>Pisaniidae</t>
  </si>
  <si>
    <t>Aplus</t>
  </si>
  <si>
    <t>Aplus dorbignyi</t>
  </si>
  <si>
    <t>Arcida</t>
  </si>
  <si>
    <t>Arcidae</t>
  </si>
  <si>
    <t>Arca</t>
  </si>
  <si>
    <t>Arca tetragona</t>
  </si>
  <si>
    <t>Mytilida</t>
  </si>
  <si>
    <t>Mytilidae</t>
  </si>
  <si>
    <t>Arcuatula</t>
  </si>
  <si>
    <t>Arcuatula senhousia</t>
  </si>
  <si>
    <t>[unassigned] Caenogastropoda</t>
  </si>
  <si>
    <t>Cerithiidae</t>
  </si>
  <si>
    <t>Bittium</t>
  </si>
  <si>
    <t>Bittium latreillii</t>
  </si>
  <si>
    <t>Bittium reticulatum</t>
  </si>
  <si>
    <t>Littorinimorpha</t>
  </si>
  <si>
    <t>Caecidae</t>
  </si>
  <si>
    <t>Caecum</t>
  </si>
  <si>
    <t>Caecum trachea</t>
  </si>
  <si>
    <t>Mitridae</t>
  </si>
  <si>
    <t>Episcomitra</t>
  </si>
  <si>
    <t>Episcomitra cornicula</t>
  </si>
  <si>
    <t>Lepetellida</t>
  </si>
  <si>
    <t>Haliotidae</t>
  </si>
  <si>
    <t>Haliotis</t>
  </si>
  <si>
    <t>Haliotis tuberculata</t>
  </si>
  <si>
    <t>Adapedonta</t>
  </si>
  <si>
    <t>Hiatellidae</t>
  </si>
  <si>
    <t>Hiatella</t>
  </si>
  <si>
    <t>Hiatella arctica</t>
  </si>
  <si>
    <t>Hiatella striata</t>
  </si>
  <si>
    <t>Trochida</t>
  </si>
  <si>
    <t>Colloniidae</t>
  </si>
  <si>
    <t>Homalopoma</t>
  </si>
  <si>
    <t>Homalopoma sanguineum</t>
  </si>
  <si>
    <t>Trochidae</t>
  </si>
  <si>
    <t>Jujubinus</t>
  </si>
  <si>
    <t>Jujubinus exasperatus</t>
  </si>
  <si>
    <t>Galeommatida</t>
  </si>
  <si>
    <t>Lasaeidae</t>
  </si>
  <si>
    <t>Kellia</t>
  </si>
  <si>
    <t>Kellia suborbicularis</t>
  </si>
  <si>
    <t>Limida</t>
  </si>
  <si>
    <t>Limidae</t>
  </si>
  <si>
    <t>Lima</t>
  </si>
  <si>
    <t>Lima lima</t>
  </si>
  <si>
    <t>Limaria</t>
  </si>
  <si>
    <t>Limaria hians</t>
  </si>
  <si>
    <t>Limaria tuberculata</t>
  </si>
  <si>
    <t>Mimachlamys</t>
  </si>
  <si>
    <t>Mimachlamys varia</t>
  </si>
  <si>
    <t>Modiolus</t>
  </si>
  <si>
    <t>Modiolus barbatus</t>
  </si>
  <si>
    <t>Muricidae</t>
  </si>
  <si>
    <t>Murexsul</t>
  </si>
  <si>
    <t>Murexsul aradasii</t>
  </si>
  <si>
    <t>Muricopsis</t>
  </si>
  <si>
    <t>Muricopsis cristata</t>
  </si>
  <si>
    <t>Musculus</t>
  </si>
  <si>
    <t>Musculus costulatus</t>
  </si>
  <si>
    <t>Ocinebrina</t>
  </si>
  <si>
    <t>Ocinebrina aciculata</t>
  </si>
  <si>
    <t>Ostreida</t>
  </si>
  <si>
    <t>Ostreidae</t>
  </si>
  <si>
    <t>Ostrea</t>
  </si>
  <si>
    <t>Ostrea edulis</t>
  </si>
  <si>
    <t>Pinnidae</t>
  </si>
  <si>
    <t>Pinna</t>
  </si>
  <si>
    <t>Pinna nobilis</t>
  </si>
  <si>
    <t>Rissoidae</t>
  </si>
  <si>
    <t>Rissoa</t>
  </si>
  <si>
    <t>Rissoa ventricosa</t>
  </si>
  <si>
    <t>Rissoa violacea</t>
  </si>
  <si>
    <t>Runcinida</t>
  </si>
  <si>
    <t>Runcinidae</t>
  </si>
  <si>
    <t>Runcina</t>
  </si>
  <si>
    <t>Runcina ferruginea</t>
  </si>
  <si>
    <t>Noetiidae</t>
  </si>
  <si>
    <t>Striarca</t>
  </si>
  <si>
    <t>Striarca lactea</t>
  </si>
  <si>
    <t>Talochlamys</t>
  </si>
  <si>
    <t>Talochlamys multistriata</t>
  </si>
  <si>
    <t>Phasianellidae</t>
  </si>
  <si>
    <t>Tricolia</t>
  </si>
  <si>
    <t>Tricolia pullus</t>
  </si>
  <si>
    <t>Nassariidae</t>
  </si>
  <si>
    <t>Tritia</t>
  </si>
  <si>
    <t>Tritia incrassata</t>
  </si>
  <si>
    <t>Tritia mutabilis</t>
  </si>
  <si>
    <t>Eulimidae</t>
  </si>
  <si>
    <t>Vitreolina</t>
  </si>
  <si>
    <t>Vitreolina antiflexa</t>
  </si>
  <si>
    <t>Data_S7B: Species identified with morphological approach only</t>
  </si>
  <si>
    <t>Data_S7C: Species identified with molecular approach only</t>
  </si>
  <si>
    <t>ROV_BAG_01</t>
  </si>
  <si>
    <t>ROV_FIG_02</t>
  </si>
  <si>
    <t>ROV_SAN_03</t>
  </si>
  <si>
    <t>LIV_CAL_03</t>
  </si>
  <si>
    <t>LIV_ISO_01</t>
  </si>
  <si>
    <t>LIV_SON_01</t>
  </si>
  <si>
    <t>PAL_COS_03</t>
  </si>
  <si>
    <t>PAL_RIB_03</t>
  </si>
  <si>
    <t>PAL_SPA_01</t>
  </si>
  <si>
    <t>Data_S7D: Species in common identified with both morfological and molecular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</si>
</sst>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>
    <font>
      <sz val="11"/>
      <color theme="1"/>
      <name val="ArialMT"/>
      <family val="2"/>
    </font>
    <font>
      <sz val="11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1"/>
      <color rgb="FF006100"/>
      <name val="ArialMT"/>
      <family val="2"/>
    </font>
    <font>
      <sz val="11"/>
      <color rgb="FF9C0006"/>
      <name val="ArialMT"/>
      <family val="2"/>
    </font>
    <font>
      <sz val="11"/>
      <color rgb="FF9C5700"/>
      <name val="ArialMT"/>
      <family val="2"/>
    </font>
    <font>
      <sz val="11"/>
      <color rgb="FF3F3F76"/>
      <name val="ArialMT"/>
      <family val="2"/>
    </font>
    <font>
      <b/>
      <sz val="11"/>
      <color rgb="FF3F3F3F"/>
      <name val="ArialMT"/>
      <family val="2"/>
    </font>
    <font>
      <b/>
      <sz val="11"/>
      <color rgb="FFFA7D00"/>
      <name val="ArialMT"/>
      <family val="2"/>
    </font>
    <font>
      <sz val="11"/>
      <color rgb="FFFA7D00"/>
      <name val="ArialMT"/>
      <family val="2"/>
    </font>
    <font>
      <b/>
      <sz val="11"/>
      <color theme="0"/>
      <name val="ArialMT"/>
      <family val="2"/>
    </font>
    <font>
      <sz val="11"/>
      <color rgb="FFFF0000"/>
      <name val="ArialMT"/>
      <family val="2"/>
    </font>
    <font>
      <i/>
      <sz val="11"/>
      <color rgb="FF7F7F7F"/>
      <name val="ArialMT"/>
      <family val="2"/>
    </font>
    <font>
      <b/>
      <sz val="11"/>
      <color theme="1"/>
      <name val="ArialMT"/>
      <family val="2"/>
    </font>
    <font>
      <sz val="11"/>
      <color theme="0"/>
      <name val="ArialMT"/>
      <family val="2"/>
    </font>
    <font>
      <sz val="11"/>
      <color theme="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164" fontId="18" fillId="0" borderId="0" xfId="42" applyNumberFormat="1" applyFont="1"/>
    <xf numFmtId="0" fontId="18" fillId="0" borderId="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5"/>
  <sheetViews>
    <sheetView tabSelected="1" topLeftCell="A37" workbookViewId="0">
      <selection activeCell="B7" sqref="B7"/>
    </sheetView>
  </sheetViews>
  <sheetFormatPr defaultColWidth="11" defaultRowHeight="15"/>
  <cols>
    <col min="1" max="5" width="11" style="1"/>
    <col min="6" max="6" width="28.375" style="1" bestFit="1" customWidth="1"/>
    <col min="7" max="25" width="11" style="1"/>
  </cols>
  <sheetData>
    <row r="1" spans="1:24">
      <c r="A1" s="1" t="s">
        <v>0</v>
      </c>
    </row>
    <row r="2" spans="1:2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</row>
    <row r="3" spans="1:24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>
        <v>0</v>
      </c>
      <c r="H3" s="1">
        <v>0</v>
      </c>
      <c r="I3" s="1">
        <v>0</v>
      </c>
      <c r="J3" s="1">
        <v>0</v>
      </c>
      <c r="K3" s="1">
        <v>2</v>
      </c>
      <c r="L3" s="1">
        <v>0</v>
      </c>
      <c r="M3" s="1">
        <v>3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>
      <c r="A4" s="1" t="s">
        <v>25</v>
      </c>
      <c r="B4" s="1" t="s">
        <v>26</v>
      </c>
      <c r="C4" s="1" t="s">
        <v>31</v>
      </c>
      <c r="D4" s="1" t="s">
        <v>32</v>
      </c>
      <c r="E4" s="1" t="s">
        <v>33</v>
      </c>
      <c r="F4" s="1" t="s">
        <v>34</v>
      </c>
      <c r="G4" s="1">
        <v>11</v>
      </c>
      <c r="H4" s="1">
        <v>0</v>
      </c>
      <c r="I4" s="1">
        <v>2</v>
      </c>
      <c r="J4" s="1">
        <v>1</v>
      </c>
      <c r="K4" s="1">
        <v>0</v>
      </c>
      <c r="L4" s="1">
        <v>27</v>
      </c>
      <c r="M4" s="1">
        <v>0</v>
      </c>
      <c r="N4" s="1">
        <v>0</v>
      </c>
      <c r="O4" s="1">
        <v>1</v>
      </c>
      <c r="P4" s="1">
        <v>4</v>
      </c>
      <c r="Q4" s="1">
        <v>0</v>
      </c>
      <c r="R4" s="1">
        <v>1</v>
      </c>
      <c r="S4" s="1">
        <v>0</v>
      </c>
      <c r="T4" s="1">
        <v>0</v>
      </c>
      <c r="U4" s="1">
        <v>6</v>
      </c>
      <c r="V4" s="1">
        <v>0</v>
      </c>
      <c r="W4" s="1">
        <v>0</v>
      </c>
      <c r="X4" s="1">
        <v>2</v>
      </c>
    </row>
    <row r="5" spans="1:24">
      <c r="A5" s="1" t="s">
        <v>25</v>
      </c>
      <c r="B5" s="1" t="s">
        <v>26</v>
      </c>
      <c r="D5" s="1" t="s">
        <v>35</v>
      </c>
      <c r="E5" s="1" t="s">
        <v>36</v>
      </c>
      <c r="F5" s="1" t="s">
        <v>37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>
      <c r="A6" s="1" t="s">
        <v>25</v>
      </c>
      <c r="B6" s="1" t="s">
        <v>26</v>
      </c>
      <c r="C6" s="1" t="s">
        <v>27</v>
      </c>
      <c r="D6" s="1" t="s">
        <v>38</v>
      </c>
      <c r="E6" s="1" t="s">
        <v>39</v>
      </c>
      <c r="F6" s="1" t="s">
        <v>40</v>
      </c>
      <c r="G6" s="1">
        <v>379</v>
      </c>
      <c r="H6" s="1">
        <v>202</v>
      </c>
      <c r="I6" s="1">
        <v>366</v>
      </c>
      <c r="J6" s="1">
        <v>140</v>
      </c>
      <c r="K6" s="1">
        <v>100</v>
      </c>
      <c r="L6" s="1">
        <v>73</v>
      </c>
      <c r="M6" s="1">
        <v>93</v>
      </c>
      <c r="N6" s="1">
        <v>78</v>
      </c>
      <c r="O6" s="1">
        <v>88</v>
      </c>
      <c r="P6" s="1">
        <v>1</v>
      </c>
      <c r="Q6" s="1">
        <v>2</v>
      </c>
      <c r="R6" s="1">
        <v>3</v>
      </c>
      <c r="S6" s="1">
        <v>0</v>
      </c>
      <c r="T6" s="1">
        <v>0</v>
      </c>
      <c r="U6" s="1">
        <v>0</v>
      </c>
      <c r="V6" s="1">
        <v>6</v>
      </c>
      <c r="W6" s="1">
        <v>2</v>
      </c>
      <c r="X6" s="1">
        <v>1</v>
      </c>
    </row>
    <row r="7" spans="1:24">
      <c r="A7" s="1" t="s">
        <v>25</v>
      </c>
      <c r="B7" s="1" t="s">
        <v>26</v>
      </c>
      <c r="C7" s="1" t="s">
        <v>41</v>
      </c>
      <c r="D7" s="1" t="s">
        <v>42</v>
      </c>
      <c r="E7" s="1" t="s">
        <v>43</v>
      </c>
      <c r="F7" s="1" t="s">
        <v>44</v>
      </c>
      <c r="G7" s="1">
        <v>30</v>
      </c>
      <c r="H7" s="1">
        <v>77</v>
      </c>
      <c r="I7" s="1">
        <v>74</v>
      </c>
      <c r="J7" s="1">
        <v>13</v>
      </c>
      <c r="K7" s="1">
        <v>12</v>
      </c>
      <c r="L7" s="1">
        <v>0</v>
      </c>
      <c r="M7" s="1">
        <v>45</v>
      </c>
      <c r="N7" s="1">
        <v>4</v>
      </c>
      <c r="O7" s="1">
        <v>11</v>
      </c>
      <c r="P7" s="1">
        <v>2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>
      <c r="A8" s="1" t="s">
        <v>25</v>
      </c>
      <c r="B8" s="1" t="s">
        <v>26</v>
      </c>
      <c r="C8" s="1" t="s">
        <v>41</v>
      </c>
      <c r="D8" s="1" t="s">
        <v>45</v>
      </c>
      <c r="E8" s="1" t="s">
        <v>46</v>
      </c>
      <c r="F8" s="1" t="s">
        <v>47</v>
      </c>
      <c r="G8" s="1">
        <v>8</v>
      </c>
      <c r="H8" s="1">
        <v>5</v>
      </c>
      <c r="I8" s="1">
        <v>7</v>
      </c>
      <c r="J8" s="1">
        <v>23</v>
      </c>
      <c r="K8" s="1">
        <v>15</v>
      </c>
      <c r="L8" s="1">
        <v>16</v>
      </c>
      <c r="M8" s="1">
        <v>4</v>
      </c>
      <c r="N8" s="1">
        <v>1</v>
      </c>
      <c r="O8" s="1">
        <v>47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>
      <c r="A9" s="1" t="s">
        <v>25</v>
      </c>
      <c r="B9" s="1" t="s">
        <v>26</v>
      </c>
      <c r="C9" s="1" t="s">
        <v>48</v>
      </c>
      <c r="D9" s="1" t="s">
        <v>49</v>
      </c>
      <c r="E9" s="1" t="s">
        <v>50</v>
      </c>
      <c r="F9" s="1" t="s">
        <v>51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>
      <c r="A10" s="1" t="s">
        <v>25</v>
      </c>
      <c r="B10" s="1" t="s">
        <v>26</v>
      </c>
      <c r="C10" s="1" t="s">
        <v>48</v>
      </c>
      <c r="D10" s="1" t="s">
        <v>49</v>
      </c>
      <c r="E10" s="1" t="s">
        <v>50</v>
      </c>
      <c r="F10" s="1" t="s">
        <v>52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</row>
    <row r="11" spans="1:24">
      <c r="A11" s="1" t="s">
        <v>25</v>
      </c>
      <c r="B11" s="1" t="s">
        <v>26</v>
      </c>
      <c r="C11" s="1" t="s">
        <v>53</v>
      </c>
      <c r="D11" s="1" t="s">
        <v>54</v>
      </c>
      <c r="E11" s="1" t="s">
        <v>55</v>
      </c>
      <c r="F11" s="1" t="s">
        <v>56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2</v>
      </c>
      <c r="U11" s="1">
        <v>3</v>
      </c>
      <c r="V11" s="1">
        <v>0</v>
      </c>
      <c r="W11" s="1">
        <v>0</v>
      </c>
      <c r="X11" s="1">
        <v>2</v>
      </c>
    </row>
    <row r="12" spans="1:24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57</v>
      </c>
      <c r="F12" s="1" t="s">
        <v>58</v>
      </c>
      <c r="G12" s="1">
        <v>11</v>
      </c>
      <c r="H12" s="1">
        <v>50</v>
      </c>
      <c r="I12" s="1">
        <v>1</v>
      </c>
      <c r="J12" s="1">
        <v>6</v>
      </c>
      <c r="K12" s="1">
        <v>34</v>
      </c>
      <c r="L12" s="1">
        <v>3</v>
      </c>
      <c r="M12" s="1">
        <v>0</v>
      </c>
      <c r="N12" s="1">
        <v>0</v>
      </c>
      <c r="O12" s="1">
        <v>4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>
      <c r="A13" s="1" t="s">
        <v>25</v>
      </c>
      <c r="B13" s="1" t="s">
        <v>26</v>
      </c>
      <c r="C13" s="1" t="s">
        <v>27</v>
      </c>
      <c r="D13" s="1" t="s">
        <v>28</v>
      </c>
      <c r="E13" s="1" t="s">
        <v>57</v>
      </c>
      <c r="F13" s="1" t="s">
        <v>59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</row>
    <row r="14" spans="1:24">
      <c r="A14" s="1" t="s">
        <v>25</v>
      </c>
      <c r="B14" s="1" t="s">
        <v>26</v>
      </c>
      <c r="C14" s="1" t="s">
        <v>27</v>
      </c>
      <c r="D14" s="1" t="s">
        <v>28</v>
      </c>
      <c r="E14" s="1" t="s">
        <v>57</v>
      </c>
      <c r="F14" s="1" t="s">
        <v>60</v>
      </c>
      <c r="G14" s="1">
        <v>147</v>
      </c>
      <c r="H14" s="1">
        <v>308</v>
      </c>
      <c r="I14" s="1">
        <v>345</v>
      </c>
      <c r="J14" s="1">
        <v>199</v>
      </c>
      <c r="K14" s="1">
        <v>94</v>
      </c>
      <c r="L14" s="1">
        <v>263</v>
      </c>
      <c r="M14" s="1">
        <v>40</v>
      </c>
      <c r="N14" s="1">
        <v>155</v>
      </c>
      <c r="O14" s="1">
        <v>83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1:24">
      <c r="A15" s="1" t="s">
        <v>25</v>
      </c>
      <c r="B15" s="1" t="s">
        <v>26</v>
      </c>
      <c r="C15" s="1" t="s">
        <v>27</v>
      </c>
      <c r="D15" s="1" t="s">
        <v>28</v>
      </c>
      <c r="E15" s="1" t="s">
        <v>61</v>
      </c>
      <c r="F15" s="1" t="s">
        <v>62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</row>
    <row r="16" spans="1:24">
      <c r="A16" s="1" t="s">
        <v>25</v>
      </c>
      <c r="B16" s="1" t="s">
        <v>26</v>
      </c>
      <c r="C16" s="1" t="s">
        <v>27</v>
      </c>
      <c r="D16" s="1" t="s">
        <v>63</v>
      </c>
      <c r="E16" s="1" t="s">
        <v>64</v>
      </c>
      <c r="F16" s="1" t="s">
        <v>65</v>
      </c>
      <c r="G16" s="1">
        <v>2</v>
      </c>
      <c r="H16" s="1">
        <v>5</v>
      </c>
      <c r="I16" s="1">
        <v>5</v>
      </c>
      <c r="J16" s="1">
        <v>0</v>
      </c>
      <c r="K16" s="1">
        <v>1</v>
      </c>
      <c r="L16" s="1">
        <v>1</v>
      </c>
      <c r="M16" s="1">
        <v>0</v>
      </c>
      <c r="N16" s="1">
        <v>4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</row>
    <row r="17" spans="1:24">
      <c r="A17" s="1" t="s">
        <v>25</v>
      </c>
      <c r="B17" s="1" t="s">
        <v>26</v>
      </c>
      <c r="C17" s="1" t="s">
        <v>27</v>
      </c>
      <c r="D17" s="1" t="s">
        <v>66</v>
      </c>
      <c r="E17" s="1" t="s">
        <v>67</v>
      </c>
      <c r="F17" s="1" t="s">
        <v>68</v>
      </c>
      <c r="G17" s="1">
        <v>6</v>
      </c>
      <c r="H17" s="1">
        <v>26</v>
      </c>
      <c r="I17" s="1">
        <v>8</v>
      </c>
      <c r="J17" s="1">
        <v>0</v>
      </c>
      <c r="K17" s="1">
        <v>4</v>
      </c>
      <c r="L17" s="1">
        <v>1</v>
      </c>
      <c r="M17" s="1">
        <v>5</v>
      </c>
      <c r="N17" s="1">
        <v>1</v>
      </c>
      <c r="O17" s="1">
        <v>2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</row>
    <row r="18" spans="1:24">
      <c r="A18" s="1" t="s">
        <v>25</v>
      </c>
      <c r="B18" s="1" t="s">
        <v>26</v>
      </c>
      <c r="C18" s="1" t="s">
        <v>27</v>
      </c>
      <c r="D18" s="1" t="s">
        <v>69</v>
      </c>
      <c r="E18" s="1" t="s">
        <v>70</v>
      </c>
      <c r="F18" s="1" t="s">
        <v>71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</row>
    <row r="19" spans="1:24">
      <c r="A19" s="1" t="s">
        <v>25</v>
      </c>
      <c r="B19" s="1" t="s">
        <v>26</v>
      </c>
      <c r="C19" s="1" t="s">
        <v>27</v>
      </c>
      <c r="D19" s="1" t="s">
        <v>69</v>
      </c>
      <c r="E19" s="1" t="s">
        <v>70</v>
      </c>
      <c r="F19" s="1" t="s">
        <v>72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7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</row>
    <row r="20" spans="1:24">
      <c r="A20" s="1" t="s">
        <v>25</v>
      </c>
      <c r="B20" s="1" t="s">
        <v>26</v>
      </c>
      <c r="C20" s="1" t="s">
        <v>27</v>
      </c>
      <c r="D20" s="1" t="s">
        <v>69</v>
      </c>
      <c r="E20" s="1" t="s">
        <v>70</v>
      </c>
      <c r="F20" s="1" t="s">
        <v>73</v>
      </c>
      <c r="G20" s="1">
        <v>0</v>
      </c>
      <c r="H20" s="1">
        <v>0</v>
      </c>
      <c r="I20" s="1">
        <v>0</v>
      </c>
      <c r="J20" s="1">
        <v>0</v>
      </c>
      <c r="K20" s="1">
        <v>2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</row>
    <row r="21" spans="1:24">
      <c r="A21" s="1" t="s">
        <v>25</v>
      </c>
      <c r="B21" s="1" t="s">
        <v>26</v>
      </c>
      <c r="C21" s="1" t="s">
        <v>27</v>
      </c>
      <c r="D21" s="1" t="s">
        <v>69</v>
      </c>
      <c r="E21" s="1" t="s">
        <v>70</v>
      </c>
      <c r="F21" s="1" t="s">
        <v>74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1</v>
      </c>
      <c r="W21" s="1">
        <v>1</v>
      </c>
      <c r="X21" s="1">
        <v>0</v>
      </c>
    </row>
    <row r="22" spans="1:24">
      <c r="A22" s="1" t="s">
        <v>25</v>
      </c>
      <c r="B22" s="1" t="s">
        <v>26</v>
      </c>
      <c r="C22" s="1" t="s">
        <v>27</v>
      </c>
      <c r="D22" s="1" t="s">
        <v>66</v>
      </c>
      <c r="E22" s="1" t="s">
        <v>75</v>
      </c>
      <c r="F22" s="1" t="s">
        <v>76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</row>
    <row r="23" spans="1:24">
      <c r="A23" s="1" t="s">
        <v>25</v>
      </c>
      <c r="B23" s="1" t="s">
        <v>26</v>
      </c>
      <c r="C23" s="1" t="s">
        <v>27</v>
      </c>
      <c r="D23" s="1" t="s">
        <v>66</v>
      </c>
      <c r="E23" s="1" t="s">
        <v>77</v>
      </c>
      <c r="F23" s="1" t="s">
        <v>78</v>
      </c>
      <c r="G23" s="1">
        <v>251</v>
      </c>
      <c r="H23" s="1">
        <v>365</v>
      </c>
      <c r="I23" s="1">
        <v>371</v>
      </c>
      <c r="J23" s="1">
        <v>311</v>
      </c>
      <c r="K23" s="1">
        <v>96</v>
      </c>
      <c r="L23" s="1">
        <v>375</v>
      </c>
      <c r="M23" s="1">
        <v>551</v>
      </c>
      <c r="N23" s="1">
        <v>272</v>
      </c>
      <c r="O23" s="1">
        <v>499</v>
      </c>
      <c r="P23" s="1">
        <v>1</v>
      </c>
      <c r="Q23" s="1">
        <v>0</v>
      </c>
      <c r="R23" s="1">
        <v>8</v>
      </c>
      <c r="S23" s="1">
        <v>0</v>
      </c>
      <c r="T23" s="1">
        <v>0</v>
      </c>
      <c r="U23" s="1">
        <v>0</v>
      </c>
      <c r="V23" s="1">
        <v>11</v>
      </c>
      <c r="W23" s="1">
        <v>15</v>
      </c>
      <c r="X23" s="1">
        <v>4</v>
      </c>
    </row>
    <row r="24" spans="1:24">
      <c r="A24" s="1" t="s">
        <v>25</v>
      </c>
      <c r="B24" s="1" t="s">
        <v>26</v>
      </c>
      <c r="C24" s="1" t="s">
        <v>31</v>
      </c>
      <c r="D24" s="1" t="s">
        <v>79</v>
      </c>
      <c r="E24" s="1" t="s">
        <v>80</v>
      </c>
      <c r="F24" s="1" t="s">
        <v>81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1</v>
      </c>
      <c r="W24" s="1">
        <v>0</v>
      </c>
      <c r="X24" s="1">
        <v>2</v>
      </c>
    </row>
    <row r="25" spans="1:24">
      <c r="A25" s="1" t="s">
        <v>25</v>
      </c>
      <c r="B25" s="1" t="s">
        <v>26</v>
      </c>
      <c r="C25" s="1" t="s">
        <v>31</v>
      </c>
      <c r="D25" s="1" t="s">
        <v>79</v>
      </c>
      <c r="E25" s="1" t="s">
        <v>80</v>
      </c>
      <c r="F25" s="1" t="s">
        <v>82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</row>
    <row r="26" spans="1:24">
      <c r="A26" s="1" t="s">
        <v>25</v>
      </c>
      <c r="B26" s="1" t="s">
        <v>26</v>
      </c>
      <c r="D26" s="1" t="s">
        <v>83</v>
      </c>
      <c r="E26" s="1" t="s">
        <v>84</v>
      </c>
      <c r="F26" s="1" t="s">
        <v>85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</row>
    <row r="27" spans="1:24">
      <c r="A27" s="1" t="s">
        <v>25</v>
      </c>
      <c r="B27" s="1" t="s">
        <v>26</v>
      </c>
      <c r="C27" s="1" t="s">
        <v>41</v>
      </c>
      <c r="D27" s="1" t="s">
        <v>45</v>
      </c>
      <c r="E27" s="1" t="s">
        <v>86</v>
      </c>
      <c r="F27" s="1" t="s">
        <v>87</v>
      </c>
      <c r="G27" s="1">
        <v>8</v>
      </c>
      <c r="H27" s="1">
        <v>7</v>
      </c>
      <c r="I27" s="1">
        <v>3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</row>
    <row r="28" spans="1:24">
      <c r="A28" s="1" t="s">
        <v>25</v>
      </c>
      <c r="B28" s="1" t="s">
        <v>26</v>
      </c>
      <c r="C28" s="1" t="s">
        <v>41</v>
      </c>
      <c r="D28" s="1" t="s">
        <v>88</v>
      </c>
      <c r="E28" s="1" t="s">
        <v>89</v>
      </c>
      <c r="F28" s="1" t="s">
        <v>90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</row>
    <row r="29" spans="1:24">
      <c r="A29" s="1" t="s">
        <v>25</v>
      </c>
      <c r="B29" s="1" t="s">
        <v>26</v>
      </c>
      <c r="C29" s="1" t="s">
        <v>41</v>
      </c>
      <c r="D29" s="1" t="s">
        <v>45</v>
      </c>
      <c r="E29" s="1" t="s">
        <v>91</v>
      </c>
      <c r="F29" s="1" t="s">
        <v>92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</row>
    <row r="30" spans="1:24">
      <c r="A30" s="1" t="s">
        <v>25</v>
      </c>
      <c r="B30" s="1" t="s">
        <v>26</v>
      </c>
      <c r="C30" s="1" t="s">
        <v>41</v>
      </c>
      <c r="D30" s="1" t="s">
        <v>45</v>
      </c>
      <c r="E30" s="1" t="s">
        <v>91</v>
      </c>
      <c r="F30" s="1" t="s">
        <v>93</v>
      </c>
      <c r="G30" s="1">
        <v>25</v>
      </c>
      <c r="H30" s="1">
        <v>2</v>
      </c>
      <c r="I30" s="1">
        <v>26</v>
      </c>
      <c r="J30" s="1">
        <v>7</v>
      </c>
      <c r="K30" s="1">
        <v>43</v>
      </c>
      <c r="L30" s="1">
        <v>0</v>
      </c>
      <c r="M30" s="1">
        <v>38</v>
      </c>
      <c r="N30" s="1">
        <v>34</v>
      </c>
      <c r="O30" s="1">
        <v>64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</row>
    <row r="31" spans="1:24">
      <c r="A31" s="1" t="s">
        <v>25</v>
      </c>
      <c r="B31" s="1" t="s">
        <v>26</v>
      </c>
      <c r="C31" s="1" t="s">
        <v>27</v>
      </c>
      <c r="D31" s="1" t="s">
        <v>28</v>
      </c>
      <c r="E31" s="1" t="s">
        <v>94</v>
      </c>
      <c r="F31" s="1" t="s">
        <v>95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</row>
    <row r="32" spans="1:24">
      <c r="A32" s="1" t="s">
        <v>25</v>
      </c>
      <c r="B32" s="1" t="s">
        <v>26</v>
      </c>
      <c r="C32" s="1" t="s">
        <v>27</v>
      </c>
      <c r="D32" s="1" t="s">
        <v>28</v>
      </c>
      <c r="E32" s="1" t="s">
        <v>94</v>
      </c>
      <c r="F32" s="1" t="s">
        <v>96</v>
      </c>
      <c r="G32" s="1">
        <v>3</v>
      </c>
      <c r="H32" s="1">
        <v>5</v>
      </c>
      <c r="I32" s="1">
        <v>3</v>
      </c>
      <c r="J32" s="1">
        <v>13</v>
      </c>
      <c r="K32" s="1">
        <v>98</v>
      </c>
      <c r="L32" s="1">
        <v>29</v>
      </c>
      <c r="M32" s="1">
        <v>1</v>
      </c>
      <c r="N32" s="1">
        <v>4</v>
      </c>
      <c r="O32" s="1">
        <v>4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</row>
    <row r="33" spans="1:24">
      <c r="A33" s="1" t="s">
        <v>25</v>
      </c>
      <c r="B33" s="1" t="s">
        <v>26</v>
      </c>
      <c r="C33" s="1" t="s">
        <v>27</v>
      </c>
      <c r="D33" s="1" t="s">
        <v>28</v>
      </c>
      <c r="E33" s="1" t="s">
        <v>94</v>
      </c>
      <c r="F33" s="1" t="s">
        <v>97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</row>
    <row r="34" spans="1:24">
      <c r="A34" s="1" t="s">
        <v>25</v>
      </c>
      <c r="B34" s="1" t="s">
        <v>26</v>
      </c>
      <c r="C34" s="1" t="s">
        <v>27</v>
      </c>
      <c r="D34" s="1" t="s">
        <v>28</v>
      </c>
      <c r="E34" s="1" t="s">
        <v>94</v>
      </c>
      <c r="F34" s="1" t="s">
        <v>98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5</v>
      </c>
    </row>
    <row r="35" spans="1:24">
      <c r="A35" s="1" t="s">
        <v>25</v>
      </c>
      <c r="B35" s="1" t="s">
        <v>26</v>
      </c>
      <c r="C35" s="1" t="s">
        <v>31</v>
      </c>
      <c r="D35" s="1" t="s">
        <v>32</v>
      </c>
      <c r="E35" s="1" t="s">
        <v>99</v>
      </c>
      <c r="F35" s="1" t="s">
        <v>100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</row>
    <row r="36" spans="1:24">
      <c r="A36" s="1" t="s">
        <v>25</v>
      </c>
      <c r="B36" s="1" t="s">
        <v>26</v>
      </c>
      <c r="C36" s="1" t="s">
        <v>27</v>
      </c>
      <c r="D36" s="1" t="s">
        <v>101</v>
      </c>
      <c r="E36" s="1" t="s">
        <v>102</v>
      </c>
      <c r="F36" s="1" t="s">
        <v>103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2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</row>
    <row r="37" spans="1:24">
      <c r="A37" s="1" t="s">
        <v>25</v>
      </c>
      <c r="B37" s="1" t="s">
        <v>26</v>
      </c>
      <c r="C37" s="1" t="s">
        <v>27</v>
      </c>
      <c r="D37" s="1" t="s">
        <v>66</v>
      </c>
      <c r="E37" s="1" t="s">
        <v>104</v>
      </c>
      <c r="F37" s="1" t="s">
        <v>105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2</v>
      </c>
      <c r="X37" s="1">
        <v>0</v>
      </c>
    </row>
    <row r="38" spans="1:24">
      <c r="A38" s="1" t="s">
        <v>25</v>
      </c>
      <c r="B38" s="1" t="s">
        <v>26</v>
      </c>
      <c r="C38" s="1" t="s">
        <v>27</v>
      </c>
      <c r="D38" s="1" t="s">
        <v>101</v>
      </c>
      <c r="E38" s="1" t="s">
        <v>106</v>
      </c>
      <c r="F38" s="1" t="s">
        <v>107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2</v>
      </c>
      <c r="W38" s="1">
        <v>0</v>
      </c>
      <c r="X38" s="1">
        <v>2</v>
      </c>
    </row>
    <row r="39" spans="1:24">
      <c r="A39" s="1" t="s">
        <v>25</v>
      </c>
      <c r="B39" s="1" t="s">
        <v>26</v>
      </c>
      <c r="C39" s="1" t="s">
        <v>27</v>
      </c>
      <c r="D39" s="1" t="s">
        <v>101</v>
      </c>
      <c r="E39" s="1" t="s">
        <v>106</v>
      </c>
      <c r="F39" s="1" t="s">
        <v>108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</row>
    <row r="40" spans="1:24">
      <c r="A40" s="1" t="s">
        <v>25</v>
      </c>
      <c r="B40" s="1" t="s">
        <v>26</v>
      </c>
      <c r="C40" s="1" t="s">
        <v>27</v>
      </c>
      <c r="D40" s="1" t="s">
        <v>101</v>
      </c>
      <c r="E40" s="1" t="s">
        <v>106</v>
      </c>
      <c r="F40" s="1" t="s">
        <v>109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2</v>
      </c>
      <c r="S40" s="1">
        <v>1</v>
      </c>
      <c r="T40" s="1">
        <v>0</v>
      </c>
      <c r="U40" s="1">
        <v>0</v>
      </c>
      <c r="V40" s="1">
        <v>1</v>
      </c>
      <c r="W40" s="1">
        <v>0</v>
      </c>
      <c r="X40" s="1">
        <v>4</v>
      </c>
    </row>
    <row r="41" spans="1:24">
      <c r="A41" s="1" t="s">
        <v>25</v>
      </c>
      <c r="B41" s="1" t="s">
        <v>26</v>
      </c>
      <c r="C41" s="1" t="s">
        <v>27</v>
      </c>
      <c r="D41" s="1" t="s">
        <v>28</v>
      </c>
      <c r="E41" s="1" t="s">
        <v>110</v>
      </c>
      <c r="F41" s="1" t="s">
        <v>111</v>
      </c>
      <c r="G41" s="1">
        <v>3</v>
      </c>
      <c r="H41" s="1">
        <v>0</v>
      </c>
      <c r="I41" s="1">
        <v>2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</row>
    <row r="42" spans="1:24">
      <c r="A42" s="1" t="s">
        <v>25</v>
      </c>
      <c r="B42" s="1" t="s">
        <v>26</v>
      </c>
      <c r="C42" s="1" t="s">
        <v>53</v>
      </c>
      <c r="D42" s="1" t="s">
        <v>112</v>
      </c>
      <c r="E42" s="1" t="s">
        <v>113</v>
      </c>
      <c r="F42" s="1" t="s">
        <v>114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1</v>
      </c>
      <c r="M42" s="1">
        <v>0</v>
      </c>
      <c r="N42" s="1">
        <v>3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</row>
    <row r="43" spans="1:24">
      <c r="A43" s="1" t="s">
        <v>25</v>
      </c>
      <c r="B43" s="1" t="s">
        <v>26</v>
      </c>
      <c r="C43" s="1" t="s">
        <v>27</v>
      </c>
      <c r="D43" s="1" t="s">
        <v>28</v>
      </c>
      <c r="E43" s="1" t="s">
        <v>115</v>
      </c>
      <c r="F43" s="1" t="s">
        <v>116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</row>
    <row r="44" spans="1:24">
      <c r="A44" s="1" t="s">
        <v>25</v>
      </c>
      <c r="B44" s="1" t="s">
        <v>26</v>
      </c>
      <c r="C44" s="1" t="s">
        <v>41</v>
      </c>
      <c r="D44" s="1" t="s">
        <v>45</v>
      </c>
      <c r="E44" s="1" t="s">
        <v>117</v>
      </c>
      <c r="F44" s="1" t="s">
        <v>118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0</v>
      </c>
      <c r="W44" s="1">
        <v>0</v>
      </c>
      <c r="X44" s="1">
        <v>0</v>
      </c>
    </row>
    <row r="45" spans="1:24">
      <c r="A45" s="1" t="s">
        <v>25</v>
      </c>
      <c r="B45" s="1" t="s">
        <v>26</v>
      </c>
      <c r="C45" s="1" t="s">
        <v>27</v>
      </c>
      <c r="D45" s="1" t="s">
        <v>119</v>
      </c>
      <c r="E45" s="1" t="s">
        <v>120</v>
      </c>
      <c r="F45" s="1" t="s">
        <v>121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1</v>
      </c>
      <c r="M45" s="1">
        <v>0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0</v>
      </c>
      <c r="W45" s="1">
        <v>0</v>
      </c>
      <c r="X45" s="1">
        <v>1</v>
      </c>
    </row>
    <row r="46" spans="1:24">
      <c r="A46" s="1" t="s">
        <v>25</v>
      </c>
      <c r="B46" s="1" t="s">
        <v>26</v>
      </c>
      <c r="C46" s="1" t="s">
        <v>53</v>
      </c>
      <c r="D46" s="1" t="s">
        <v>54</v>
      </c>
      <c r="E46" s="1" t="s">
        <v>122</v>
      </c>
      <c r="F46" s="1" t="s">
        <v>123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0</v>
      </c>
      <c r="R46" s="1">
        <v>5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</row>
    <row r="47" spans="1:24">
      <c r="A47" s="1" t="s">
        <v>25</v>
      </c>
      <c r="B47" s="1" t="s">
        <v>26</v>
      </c>
      <c r="C47" s="1" t="s">
        <v>27</v>
      </c>
      <c r="D47" s="1" t="s">
        <v>101</v>
      </c>
      <c r="E47" s="1" t="s">
        <v>124</v>
      </c>
      <c r="F47" s="1" t="s">
        <v>125</v>
      </c>
      <c r="G47" s="1">
        <v>0</v>
      </c>
      <c r="H47" s="1">
        <v>0</v>
      </c>
      <c r="I47" s="1">
        <v>1</v>
      </c>
      <c r="J47" s="1">
        <v>0</v>
      </c>
      <c r="K47" s="1">
        <v>104</v>
      </c>
      <c r="L47" s="1">
        <v>0</v>
      </c>
      <c r="M47" s="1">
        <v>0</v>
      </c>
      <c r="N47" s="1">
        <v>1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3</v>
      </c>
      <c r="U47" s="1">
        <v>0</v>
      </c>
      <c r="V47" s="1">
        <v>1</v>
      </c>
      <c r="W47" s="1">
        <v>0</v>
      </c>
      <c r="X47" s="1">
        <v>2</v>
      </c>
    </row>
    <row r="48" spans="1:24">
      <c r="A48" s="1" t="s">
        <v>25</v>
      </c>
      <c r="B48" s="1" t="s">
        <v>26</v>
      </c>
      <c r="C48" s="1" t="s">
        <v>53</v>
      </c>
      <c r="D48" s="1" t="s">
        <v>54</v>
      </c>
      <c r="E48" s="1" t="s">
        <v>126</v>
      </c>
      <c r="F48" s="1" t="s">
        <v>127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4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</row>
    <row r="49" spans="1:24">
      <c r="A49" s="1" t="s">
        <v>25</v>
      </c>
      <c r="B49" s="1" t="s">
        <v>26</v>
      </c>
      <c r="D49" s="1" t="s">
        <v>128</v>
      </c>
      <c r="E49" s="1" t="s">
        <v>129</v>
      </c>
      <c r="F49" s="1" t="s">
        <v>130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7</v>
      </c>
      <c r="W49" s="1">
        <v>5</v>
      </c>
      <c r="X49" s="1">
        <v>0</v>
      </c>
    </row>
    <row r="50" spans="1:24">
      <c r="A50" s="1" t="s">
        <v>25</v>
      </c>
      <c r="B50" s="1" t="s">
        <v>26</v>
      </c>
      <c r="C50" s="1" t="s">
        <v>27</v>
      </c>
      <c r="D50" s="1" t="s">
        <v>28</v>
      </c>
      <c r="E50" s="1" t="s">
        <v>131</v>
      </c>
      <c r="F50" s="1" t="s">
        <v>132</v>
      </c>
      <c r="G50" s="1">
        <v>0</v>
      </c>
      <c r="H50" s="1">
        <v>0</v>
      </c>
      <c r="I50" s="1">
        <v>0</v>
      </c>
      <c r="J50" s="1">
        <v>0</v>
      </c>
      <c r="K50" s="1">
        <v>2</v>
      </c>
      <c r="L50" s="1">
        <v>0</v>
      </c>
      <c r="M50" s="1">
        <v>0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</row>
    <row r="51" spans="1:24">
      <c r="A51" s="1" t="s">
        <v>25</v>
      </c>
      <c r="B51" s="1" t="s">
        <v>26</v>
      </c>
      <c r="C51" s="1" t="s">
        <v>27</v>
      </c>
      <c r="D51" s="1" t="s">
        <v>28</v>
      </c>
      <c r="E51" s="1" t="s">
        <v>131</v>
      </c>
      <c r="F51" s="1" t="s">
        <v>133</v>
      </c>
      <c r="G51" s="1">
        <v>4</v>
      </c>
      <c r="H51" s="1">
        <v>0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</row>
    <row r="52" spans="1:24">
      <c r="A52" s="1" t="s">
        <v>25</v>
      </c>
      <c r="B52" s="1" t="s">
        <v>26</v>
      </c>
      <c r="C52" s="1" t="s">
        <v>27</v>
      </c>
      <c r="D52" s="1" t="s">
        <v>28</v>
      </c>
      <c r="E52" s="1" t="s">
        <v>134</v>
      </c>
      <c r="F52" s="1" t="s">
        <v>135</v>
      </c>
      <c r="G52" s="1">
        <v>0</v>
      </c>
      <c r="H52" s="1">
        <v>0</v>
      </c>
      <c r="I52" s="1">
        <v>11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</row>
    <row r="53" spans="1:24">
      <c r="A53" s="1" t="s">
        <v>25</v>
      </c>
      <c r="B53" s="1" t="s">
        <v>26</v>
      </c>
      <c r="C53" s="1" t="s">
        <v>27</v>
      </c>
      <c r="D53" s="1" t="s">
        <v>119</v>
      </c>
      <c r="E53" s="1" t="s">
        <v>136</v>
      </c>
      <c r="F53" s="1" t="s">
        <v>137</v>
      </c>
      <c r="G53" s="1">
        <v>7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</row>
    <row r="54" spans="1:24">
      <c r="A54" s="1" t="s">
        <v>25</v>
      </c>
      <c r="B54" s="1" t="s">
        <v>26</v>
      </c>
      <c r="D54" s="1" t="s">
        <v>138</v>
      </c>
      <c r="E54" s="1" t="s">
        <v>139</v>
      </c>
      <c r="F54" s="1" t="s">
        <v>140</v>
      </c>
      <c r="G54" s="1">
        <v>0</v>
      </c>
      <c r="H54" s="1">
        <v>0</v>
      </c>
      <c r="I54" s="1">
        <v>0</v>
      </c>
      <c r="J54" s="1">
        <v>0</v>
      </c>
      <c r="K54" s="1">
        <v>2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</row>
    <row r="55" spans="1:24">
      <c r="A55" s="1" t="s">
        <v>25</v>
      </c>
      <c r="B55" s="1" t="s">
        <v>26</v>
      </c>
      <c r="C55" s="1" t="s">
        <v>31</v>
      </c>
      <c r="D55" s="1" t="s">
        <v>79</v>
      </c>
      <c r="E55" s="1" t="s">
        <v>141</v>
      </c>
      <c r="F55" s="1" t="s">
        <v>142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2</v>
      </c>
      <c r="V55" s="1">
        <v>0</v>
      </c>
      <c r="W55" s="1">
        <v>0</v>
      </c>
      <c r="X55" s="1">
        <v>0</v>
      </c>
    </row>
    <row r="56" spans="1:24">
      <c r="A56" s="1" t="s">
        <v>25</v>
      </c>
      <c r="B56" s="1" t="s">
        <v>26</v>
      </c>
      <c r="C56" s="1" t="s">
        <v>31</v>
      </c>
      <c r="D56" s="1" t="s">
        <v>79</v>
      </c>
      <c r="E56" s="1" t="s">
        <v>141</v>
      </c>
      <c r="F56" s="1" t="s">
        <v>143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7</v>
      </c>
      <c r="Q56" s="1">
        <v>5</v>
      </c>
      <c r="R56" s="1">
        <v>2</v>
      </c>
      <c r="S56" s="1">
        <v>7</v>
      </c>
      <c r="T56" s="1">
        <v>1</v>
      </c>
      <c r="U56" s="1">
        <v>9</v>
      </c>
      <c r="V56" s="1">
        <v>1</v>
      </c>
      <c r="W56" s="1">
        <v>1</v>
      </c>
      <c r="X56" s="1">
        <v>4</v>
      </c>
    </row>
    <row r="57" spans="1:24">
      <c r="A57" s="1" t="s">
        <v>25</v>
      </c>
      <c r="B57" s="1" t="s">
        <v>26</v>
      </c>
      <c r="C57" s="1" t="s">
        <v>31</v>
      </c>
      <c r="D57" s="1" t="s">
        <v>79</v>
      </c>
      <c r="E57" s="1" t="s">
        <v>144</v>
      </c>
      <c r="F57" s="1" t="s">
        <v>145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3</v>
      </c>
      <c r="T57" s="1">
        <v>2</v>
      </c>
      <c r="U57" s="1">
        <v>3</v>
      </c>
      <c r="V57" s="1">
        <v>0</v>
      </c>
      <c r="W57" s="1">
        <v>0</v>
      </c>
      <c r="X57" s="1">
        <v>0</v>
      </c>
    </row>
    <row r="58" spans="1:24">
      <c r="A58" s="1" t="s">
        <v>25</v>
      </c>
      <c r="B58" s="1" t="s">
        <v>26</v>
      </c>
      <c r="C58" s="1" t="s">
        <v>31</v>
      </c>
      <c r="D58" s="1" t="s">
        <v>79</v>
      </c>
      <c r="E58" s="1" t="s">
        <v>144</v>
      </c>
      <c r="F58" s="1" t="s">
        <v>146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2</v>
      </c>
      <c r="Q58" s="1">
        <v>2</v>
      </c>
      <c r="R58" s="1">
        <v>0</v>
      </c>
      <c r="S58" s="1">
        <v>2</v>
      </c>
      <c r="T58" s="1">
        <v>2</v>
      </c>
      <c r="U58" s="1">
        <v>0</v>
      </c>
      <c r="V58" s="1">
        <v>0</v>
      </c>
      <c r="W58" s="1">
        <v>0</v>
      </c>
      <c r="X58" s="1">
        <v>0</v>
      </c>
    </row>
    <row r="59" spans="1:24">
      <c r="A59" s="1" t="s">
        <v>25</v>
      </c>
      <c r="B59" s="1" t="s">
        <v>26</v>
      </c>
      <c r="C59" s="1" t="s">
        <v>31</v>
      </c>
      <c r="D59" s="1" t="s">
        <v>79</v>
      </c>
      <c r="E59" s="1" t="s">
        <v>144</v>
      </c>
      <c r="F59" s="1" t="s">
        <v>147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4</v>
      </c>
      <c r="Q59" s="1">
        <v>8</v>
      </c>
      <c r="R59" s="1">
        <v>0</v>
      </c>
      <c r="S59" s="1">
        <v>1</v>
      </c>
      <c r="T59" s="1">
        <v>2</v>
      </c>
      <c r="U59" s="1">
        <v>1</v>
      </c>
      <c r="V59" s="1">
        <v>9</v>
      </c>
      <c r="W59" s="1">
        <v>1</v>
      </c>
      <c r="X59" s="1">
        <v>6</v>
      </c>
    </row>
    <row r="60" spans="1:24">
      <c r="A60" s="1" t="s">
        <v>25</v>
      </c>
      <c r="B60" s="1" t="s">
        <v>26</v>
      </c>
      <c r="C60" s="1" t="s">
        <v>27</v>
      </c>
      <c r="D60" s="1" t="s">
        <v>69</v>
      </c>
      <c r="E60" s="1" t="s">
        <v>148</v>
      </c>
      <c r="F60" s="1" t="s">
        <v>149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7</v>
      </c>
      <c r="Q60" s="1">
        <v>3</v>
      </c>
      <c r="R60" s="1">
        <v>5</v>
      </c>
      <c r="S60" s="1">
        <v>0</v>
      </c>
      <c r="T60" s="1">
        <v>5</v>
      </c>
      <c r="U60" s="1">
        <v>2</v>
      </c>
      <c r="V60" s="1">
        <v>3</v>
      </c>
      <c r="W60" s="1">
        <v>6</v>
      </c>
      <c r="X60" s="1">
        <v>2</v>
      </c>
    </row>
    <row r="61" spans="1:24">
      <c r="A61" s="1" t="s">
        <v>25</v>
      </c>
      <c r="B61" s="1" t="s">
        <v>26</v>
      </c>
      <c r="C61" s="1" t="s">
        <v>27</v>
      </c>
      <c r="D61" s="1" t="s">
        <v>28</v>
      </c>
      <c r="E61" s="1" t="s">
        <v>150</v>
      </c>
      <c r="F61" s="1" t="s">
        <v>151</v>
      </c>
      <c r="G61" s="1">
        <v>0</v>
      </c>
      <c r="H61" s="1">
        <v>0</v>
      </c>
      <c r="I61" s="1">
        <v>0</v>
      </c>
      <c r="J61" s="1">
        <v>0</v>
      </c>
      <c r="K61" s="1">
        <v>2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</row>
    <row r="62" spans="1:24">
      <c r="A62" s="1" t="s">
        <v>25</v>
      </c>
      <c r="B62" s="1" t="s">
        <v>26</v>
      </c>
      <c r="C62" s="1" t="s">
        <v>27</v>
      </c>
      <c r="D62" s="1" t="s">
        <v>66</v>
      </c>
      <c r="E62" s="1" t="s">
        <v>152</v>
      </c>
      <c r="F62" s="1" t="s">
        <v>153</v>
      </c>
      <c r="G62" s="1">
        <v>54</v>
      </c>
      <c r="H62" s="1">
        <v>26</v>
      </c>
      <c r="I62" s="1">
        <v>23</v>
      </c>
      <c r="J62" s="1">
        <v>78</v>
      </c>
      <c r="K62" s="1">
        <v>60</v>
      </c>
      <c r="L62" s="1">
        <v>15</v>
      </c>
      <c r="M62" s="1">
        <v>5</v>
      </c>
      <c r="N62" s="1">
        <v>13</v>
      </c>
      <c r="O62" s="1">
        <v>6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</row>
    <row r="63" spans="1:24">
      <c r="A63" s="1" t="s">
        <v>25</v>
      </c>
      <c r="B63" s="1" t="s">
        <v>26</v>
      </c>
      <c r="C63" s="1" t="s">
        <v>27</v>
      </c>
      <c r="D63" s="1" t="s">
        <v>28</v>
      </c>
      <c r="E63" s="1" t="s">
        <v>154</v>
      </c>
      <c r="F63" s="1" t="s">
        <v>155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</v>
      </c>
      <c r="T63" s="1">
        <v>4</v>
      </c>
      <c r="U63" s="1">
        <v>0</v>
      </c>
      <c r="V63" s="1">
        <v>0</v>
      </c>
      <c r="W63" s="1">
        <v>0</v>
      </c>
      <c r="X63" s="1">
        <v>0</v>
      </c>
    </row>
    <row r="64" spans="1:24">
      <c r="A64" s="1" t="s">
        <v>25</v>
      </c>
      <c r="B64" s="1" t="s">
        <v>26</v>
      </c>
      <c r="C64" s="1" t="s">
        <v>27</v>
      </c>
      <c r="D64" s="1" t="s">
        <v>28</v>
      </c>
      <c r="E64" s="1" t="s">
        <v>154</v>
      </c>
      <c r="F64" s="1" t="s">
        <v>156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</row>
    <row r="65" spans="1:24">
      <c r="A65" s="1" t="s">
        <v>25</v>
      </c>
      <c r="B65" s="1" t="s">
        <v>26</v>
      </c>
      <c r="C65" s="1" t="s">
        <v>27</v>
      </c>
      <c r="D65" s="1" t="s">
        <v>28</v>
      </c>
      <c r="E65" s="1" t="s">
        <v>154</v>
      </c>
      <c r="F65" s="1" t="s">
        <v>157</v>
      </c>
      <c r="G65" s="1">
        <v>0</v>
      </c>
      <c r="H65" s="1">
        <v>0</v>
      </c>
      <c r="I65" s="1">
        <v>2</v>
      </c>
      <c r="J65" s="1">
        <v>1</v>
      </c>
      <c r="K65" s="1">
        <v>9</v>
      </c>
      <c r="L65" s="1">
        <v>0</v>
      </c>
      <c r="M65" s="1">
        <v>0</v>
      </c>
      <c r="N65" s="1">
        <v>4</v>
      </c>
      <c r="O65" s="1">
        <v>8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</row>
    <row r="66" spans="1:24">
      <c r="A66" s="1" t="s">
        <v>25</v>
      </c>
      <c r="B66" s="1" t="s">
        <v>26</v>
      </c>
      <c r="C66" s="1" t="s">
        <v>27</v>
      </c>
      <c r="D66" s="1" t="s">
        <v>28</v>
      </c>
      <c r="E66" s="1" t="s">
        <v>154</v>
      </c>
      <c r="F66" s="1" t="s">
        <v>158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</row>
    <row r="67" spans="1:24">
      <c r="A67" s="1" t="s">
        <v>25</v>
      </c>
      <c r="B67" s="1" t="s">
        <v>26</v>
      </c>
      <c r="C67" s="1" t="s">
        <v>53</v>
      </c>
      <c r="D67" s="1" t="s">
        <v>54</v>
      </c>
      <c r="E67" s="1" t="s">
        <v>159</v>
      </c>
      <c r="F67" s="1" t="s">
        <v>160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</row>
    <row r="68" spans="1:24">
      <c r="A68" s="1" t="s">
        <v>25</v>
      </c>
      <c r="B68" s="1" t="s">
        <v>26</v>
      </c>
      <c r="C68" s="1" t="s">
        <v>27</v>
      </c>
      <c r="D68" s="1" t="s">
        <v>28</v>
      </c>
      <c r="E68" s="1" t="s">
        <v>161</v>
      </c>
      <c r="F68" s="1" t="s">
        <v>162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</row>
    <row r="69" spans="1:24">
      <c r="A69" s="1" t="s">
        <v>25</v>
      </c>
      <c r="B69" s="1" t="s">
        <v>26</v>
      </c>
      <c r="C69" s="1" t="s">
        <v>31</v>
      </c>
      <c r="D69" s="1" t="s">
        <v>79</v>
      </c>
      <c r="E69" s="1" t="s">
        <v>163</v>
      </c>
      <c r="F69" s="1" t="s">
        <v>164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0</v>
      </c>
      <c r="S69" s="1">
        <v>15</v>
      </c>
      <c r="T69" s="1">
        <v>11</v>
      </c>
      <c r="U69" s="1">
        <v>40</v>
      </c>
      <c r="V69" s="1">
        <v>0</v>
      </c>
      <c r="W69" s="1">
        <v>1</v>
      </c>
      <c r="X69" s="1">
        <v>0</v>
      </c>
    </row>
    <row r="70" spans="1:24">
      <c r="A70" s="1" t="s">
        <v>25</v>
      </c>
      <c r="B70" s="1" t="s">
        <v>26</v>
      </c>
      <c r="C70" s="1" t="s">
        <v>31</v>
      </c>
      <c r="D70" s="1" t="s">
        <v>79</v>
      </c>
      <c r="E70" s="1" t="s">
        <v>163</v>
      </c>
      <c r="F70" s="1" t="s">
        <v>165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3</v>
      </c>
      <c r="Q70" s="1">
        <v>0</v>
      </c>
      <c r="R70" s="1">
        <v>0</v>
      </c>
      <c r="S70" s="1">
        <v>0</v>
      </c>
      <c r="T70" s="1">
        <v>1</v>
      </c>
      <c r="U70" s="1">
        <v>2</v>
      </c>
      <c r="V70" s="1">
        <v>5</v>
      </c>
      <c r="W70" s="1">
        <v>2</v>
      </c>
      <c r="X70" s="1">
        <v>0</v>
      </c>
    </row>
    <row r="71" spans="1:24">
      <c r="A71" s="1" t="s">
        <v>166</v>
      </c>
      <c r="B71" s="1" t="s">
        <v>167</v>
      </c>
      <c r="C71" s="1" t="s">
        <v>168</v>
      </c>
      <c r="D71" s="1" t="s">
        <v>169</v>
      </c>
      <c r="E71" s="1" t="s">
        <v>170</v>
      </c>
      <c r="F71" s="1" t="s">
        <v>171</v>
      </c>
      <c r="G71" s="1">
        <v>1</v>
      </c>
      <c r="H71" s="1">
        <v>0</v>
      </c>
      <c r="I71" s="1">
        <v>5</v>
      </c>
      <c r="J71" s="1">
        <v>1</v>
      </c>
      <c r="K71" s="1">
        <v>2</v>
      </c>
      <c r="L71" s="1">
        <v>6</v>
      </c>
      <c r="M71" s="1">
        <v>43</v>
      </c>
      <c r="N71" s="1">
        <v>12</v>
      </c>
      <c r="O71" s="1">
        <v>5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</row>
    <row r="72" spans="1:24">
      <c r="A72" s="1" t="s">
        <v>166</v>
      </c>
      <c r="B72" s="1" t="s">
        <v>167</v>
      </c>
      <c r="C72" s="1" t="s">
        <v>168</v>
      </c>
      <c r="D72" s="1" t="s">
        <v>172</v>
      </c>
      <c r="E72" s="1" t="s">
        <v>173</v>
      </c>
      <c r="F72" s="1" t="s">
        <v>174</v>
      </c>
      <c r="G72" s="1">
        <v>0</v>
      </c>
      <c r="H72" s="1">
        <v>0</v>
      </c>
      <c r="I72" s="1">
        <v>0</v>
      </c>
      <c r="J72" s="1">
        <v>0</v>
      </c>
      <c r="K72" s="1">
        <v>10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</row>
    <row r="73" spans="1:24">
      <c r="A73" s="1" t="s">
        <v>166</v>
      </c>
      <c r="B73" s="1" t="s">
        <v>175</v>
      </c>
      <c r="C73" s="1" t="s">
        <v>176</v>
      </c>
      <c r="D73" s="1" t="s">
        <v>177</v>
      </c>
      <c r="E73" s="1" t="s">
        <v>178</v>
      </c>
      <c r="F73" s="1" t="s">
        <v>179</v>
      </c>
      <c r="G73" s="1">
        <v>0</v>
      </c>
      <c r="H73" s="1">
        <v>0</v>
      </c>
      <c r="I73" s="1">
        <v>1</v>
      </c>
      <c r="J73" s="1">
        <v>0</v>
      </c>
      <c r="K73" s="1">
        <v>3</v>
      </c>
      <c r="L73" s="1">
        <v>2</v>
      </c>
      <c r="M73" s="1">
        <v>0</v>
      </c>
      <c r="N73" s="1">
        <v>8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</row>
    <row r="74" spans="1:24">
      <c r="A74" s="1" t="s">
        <v>166</v>
      </c>
      <c r="B74" s="1" t="s">
        <v>167</v>
      </c>
      <c r="C74" s="1" t="s">
        <v>180</v>
      </c>
      <c r="D74" s="1" t="s">
        <v>181</v>
      </c>
      <c r="E74" s="1" t="s">
        <v>182</v>
      </c>
      <c r="F74" s="1" t="s">
        <v>183</v>
      </c>
      <c r="G74" s="1">
        <v>3</v>
      </c>
      <c r="H74" s="1">
        <v>3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</row>
    <row r="75" spans="1:24">
      <c r="A75" s="1" t="s">
        <v>166</v>
      </c>
      <c r="B75" s="1" t="s">
        <v>167</v>
      </c>
      <c r="C75" s="1" t="s">
        <v>168</v>
      </c>
      <c r="D75" s="1" t="s">
        <v>184</v>
      </c>
      <c r="E75" s="1" t="s">
        <v>185</v>
      </c>
      <c r="F75" s="1" t="s">
        <v>186</v>
      </c>
      <c r="G75" s="1">
        <v>0</v>
      </c>
      <c r="H75" s="1">
        <v>1</v>
      </c>
      <c r="I75" s="1">
        <v>0</v>
      </c>
      <c r="J75" s="1">
        <v>6</v>
      </c>
      <c r="K75" s="1">
        <v>0</v>
      </c>
      <c r="L75" s="1">
        <v>2</v>
      </c>
      <c r="M75" s="1">
        <v>6</v>
      </c>
      <c r="N75" s="1">
        <v>1</v>
      </c>
      <c r="O75" s="1">
        <v>3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</row>
    <row r="76" spans="1:24">
      <c r="A76" s="1" t="s">
        <v>166</v>
      </c>
      <c r="B76" s="1" t="s">
        <v>167</v>
      </c>
      <c r="C76" s="1" t="s">
        <v>168</v>
      </c>
      <c r="D76" s="1" t="s">
        <v>187</v>
      </c>
      <c r="E76" s="1" t="s">
        <v>188</v>
      </c>
      <c r="F76" s="1" t="s">
        <v>189</v>
      </c>
      <c r="G76" s="1">
        <v>13</v>
      </c>
      <c r="H76" s="1">
        <v>0</v>
      </c>
      <c r="I76" s="1">
        <v>48</v>
      </c>
      <c r="J76" s="1">
        <v>12</v>
      </c>
      <c r="K76" s="1">
        <v>25</v>
      </c>
      <c r="L76" s="1">
        <v>15</v>
      </c>
      <c r="M76" s="1">
        <v>0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</row>
    <row r="77" spans="1:24">
      <c r="A77" s="1" t="s">
        <v>166</v>
      </c>
      <c r="B77" s="1" t="s">
        <v>167</v>
      </c>
      <c r="C77" s="1" t="s">
        <v>168</v>
      </c>
      <c r="D77" s="1" t="s">
        <v>190</v>
      </c>
      <c r="E77" s="1" t="s">
        <v>191</v>
      </c>
      <c r="F77" s="1" t="s">
        <v>192</v>
      </c>
      <c r="G77" s="1">
        <v>0</v>
      </c>
      <c r="H77" s="1">
        <v>0</v>
      </c>
      <c r="I77" s="1">
        <v>0</v>
      </c>
      <c r="J77" s="1">
        <v>0</v>
      </c>
      <c r="K77" s="1">
        <v>8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</row>
    <row r="78" spans="1:24">
      <c r="A78" s="1" t="s">
        <v>166</v>
      </c>
      <c r="B78" s="1" t="s">
        <v>167</v>
      </c>
      <c r="C78" s="1" t="s">
        <v>168</v>
      </c>
      <c r="D78" s="1" t="s">
        <v>190</v>
      </c>
      <c r="E78" s="1" t="s">
        <v>191</v>
      </c>
      <c r="F78" s="1" t="s">
        <v>193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</row>
    <row r="79" spans="1:24">
      <c r="A79" s="1" t="s">
        <v>166</v>
      </c>
      <c r="B79" s="1" t="s">
        <v>194</v>
      </c>
      <c r="C79" s="1" t="s">
        <v>195</v>
      </c>
      <c r="D79" s="1" t="s">
        <v>196</v>
      </c>
      <c r="E79" s="1" t="s">
        <v>197</v>
      </c>
      <c r="F79" s="1" t="s">
        <v>198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</row>
    <row r="80" spans="1:24">
      <c r="A80" s="1" t="s">
        <v>166</v>
      </c>
      <c r="B80" s="1" t="s">
        <v>167</v>
      </c>
      <c r="C80" s="1" t="s">
        <v>199</v>
      </c>
      <c r="D80" s="1" t="s">
        <v>200</v>
      </c>
      <c r="E80" s="1" t="s">
        <v>201</v>
      </c>
      <c r="F80" s="1" t="s">
        <v>202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</row>
    <row r="81" spans="1:24">
      <c r="A81" s="1" t="s">
        <v>166</v>
      </c>
      <c r="B81" s="1" t="s">
        <v>167</v>
      </c>
      <c r="C81" s="1" t="s">
        <v>199</v>
      </c>
      <c r="D81" s="1" t="s">
        <v>203</v>
      </c>
      <c r="E81" s="1" t="s">
        <v>204</v>
      </c>
      <c r="F81" s="1" t="s">
        <v>205</v>
      </c>
      <c r="G81" s="1">
        <v>3</v>
      </c>
      <c r="H81" s="1">
        <v>13</v>
      </c>
      <c r="I81" s="1">
        <v>0</v>
      </c>
      <c r="J81" s="1">
        <v>78</v>
      </c>
      <c r="K81" s="1">
        <v>5</v>
      </c>
      <c r="L81" s="1">
        <v>34</v>
      </c>
      <c r="M81" s="1">
        <v>249</v>
      </c>
      <c r="N81" s="1">
        <v>57</v>
      </c>
      <c r="O81" s="1">
        <v>230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</row>
    <row r="82" spans="1:24">
      <c r="A82" s="1" t="s">
        <v>166</v>
      </c>
      <c r="B82" s="1" t="s">
        <v>194</v>
      </c>
      <c r="C82" s="1" t="s">
        <v>206</v>
      </c>
      <c r="D82" s="1" t="s">
        <v>207</v>
      </c>
      <c r="E82" s="1" t="s">
        <v>208</v>
      </c>
      <c r="F82" s="1" t="s">
        <v>209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</row>
    <row r="83" spans="1:24">
      <c r="A83" s="1" t="s">
        <v>166</v>
      </c>
      <c r="B83" s="1" t="s">
        <v>194</v>
      </c>
      <c r="C83" s="1" t="s">
        <v>206</v>
      </c>
      <c r="D83" s="1" t="s">
        <v>210</v>
      </c>
      <c r="E83" s="1" t="s">
        <v>211</v>
      </c>
      <c r="F83" s="1" t="s">
        <v>212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</row>
    <row r="84" spans="1:24">
      <c r="A84" s="1" t="s">
        <v>166</v>
      </c>
      <c r="B84" s="1" t="s">
        <v>194</v>
      </c>
      <c r="C84" s="1" t="s">
        <v>195</v>
      </c>
      <c r="D84" s="1" t="s">
        <v>213</v>
      </c>
      <c r="E84" s="1" t="s">
        <v>214</v>
      </c>
      <c r="F84" s="1" t="s">
        <v>215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5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</row>
    <row r="85" spans="1:24">
      <c r="A85" s="1" t="s">
        <v>166</v>
      </c>
      <c r="B85" s="1" t="s">
        <v>167</v>
      </c>
      <c r="C85" s="1" t="s">
        <v>168</v>
      </c>
      <c r="D85" s="1" t="s">
        <v>216</v>
      </c>
      <c r="E85" s="1" t="s">
        <v>217</v>
      </c>
      <c r="F85" s="1" t="s">
        <v>218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</row>
    <row r="86" spans="1:24">
      <c r="A86" s="1" t="s">
        <v>166</v>
      </c>
      <c r="B86" s="1" t="s">
        <v>167</v>
      </c>
      <c r="C86" s="1" t="s">
        <v>168</v>
      </c>
      <c r="D86" s="1" t="s">
        <v>219</v>
      </c>
      <c r="E86" s="1" t="s">
        <v>220</v>
      </c>
      <c r="F86" s="1" t="s">
        <v>221</v>
      </c>
      <c r="G86" s="1">
        <v>6</v>
      </c>
      <c r="H86" s="1">
        <v>0</v>
      </c>
      <c r="I86" s="1">
        <v>0</v>
      </c>
      <c r="J86" s="1">
        <v>15</v>
      </c>
      <c r="K86" s="1">
        <v>0</v>
      </c>
      <c r="L86" s="1">
        <v>4</v>
      </c>
      <c r="M86" s="1">
        <v>21</v>
      </c>
      <c r="N86" s="1">
        <v>38</v>
      </c>
      <c r="O86" s="1">
        <v>72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</row>
    <row r="87" spans="1:24">
      <c r="A87" s="1" t="s">
        <v>166</v>
      </c>
      <c r="B87" s="1" t="s">
        <v>167</v>
      </c>
      <c r="C87" s="1" t="s">
        <v>168</v>
      </c>
      <c r="D87" s="1" t="s">
        <v>219</v>
      </c>
      <c r="E87" s="1" t="s">
        <v>220</v>
      </c>
      <c r="F87" s="1" t="s">
        <v>222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4</v>
      </c>
      <c r="X87" s="1">
        <v>6</v>
      </c>
    </row>
    <row r="88" spans="1:24">
      <c r="A88" s="1" t="s">
        <v>166</v>
      </c>
      <c r="B88" s="1" t="s">
        <v>167</v>
      </c>
      <c r="C88" s="1" t="s">
        <v>168</v>
      </c>
      <c r="D88" s="1" t="s">
        <v>223</v>
      </c>
      <c r="E88" s="1" t="s">
        <v>224</v>
      </c>
      <c r="F88" s="1" t="s">
        <v>225</v>
      </c>
      <c r="G88" s="1">
        <v>2</v>
      </c>
      <c r="H88" s="1">
        <v>4</v>
      </c>
      <c r="I88" s="1">
        <v>0</v>
      </c>
      <c r="J88" s="1">
        <v>3</v>
      </c>
      <c r="K88" s="1">
        <v>1</v>
      </c>
      <c r="L88" s="1">
        <v>1</v>
      </c>
      <c r="M88" s="1">
        <v>65</v>
      </c>
      <c r="N88" s="1">
        <v>19</v>
      </c>
      <c r="O88" s="1">
        <v>13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</row>
    <row r="89" spans="1:24">
      <c r="A89" s="1" t="s">
        <v>166</v>
      </c>
      <c r="B89" s="1" t="s">
        <v>167</v>
      </c>
      <c r="C89" s="1" t="s">
        <v>199</v>
      </c>
      <c r="D89" s="1" t="s">
        <v>226</v>
      </c>
      <c r="E89" s="1" t="s">
        <v>227</v>
      </c>
      <c r="F89" s="1" t="s">
        <v>228</v>
      </c>
      <c r="G89" s="1">
        <v>0</v>
      </c>
      <c r="H89" s="1">
        <v>0</v>
      </c>
      <c r="I89" s="1">
        <v>6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</row>
    <row r="90" spans="1:24">
      <c r="A90" s="1" t="s">
        <v>166</v>
      </c>
      <c r="B90" s="1" t="s">
        <v>167</v>
      </c>
      <c r="C90" s="1" t="s">
        <v>168</v>
      </c>
      <c r="D90" s="1" t="s">
        <v>169</v>
      </c>
      <c r="E90" s="1" t="s">
        <v>229</v>
      </c>
      <c r="F90" s="1" t="s">
        <v>230</v>
      </c>
      <c r="G90" s="1">
        <v>160</v>
      </c>
      <c r="H90" s="1">
        <v>3</v>
      </c>
      <c r="I90" s="1">
        <v>47</v>
      </c>
      <c r="J90" s="1">
        <v>9</v>
      </c>
      <c r="K90" s="1">
        <v>6</v>
      </c>
      <c r="L90" s="1">
        <v>5</v>
      </c>
      <c r="M90" s="1">
        <v>3</v>
      </c>
      <c r="N90" s="1">
        <v>2</v>
      </c>
      <c r="O90" s="1">
        <v>30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</row>
    <row r="91" spans="1:24">
      <c r="A91" s="1" t="s">
        <v>231</v>
      </c>
      <c r="B91" s="1" t="s">
        <v>232</v>
      </c>
      <c r="C91" s="1" t="s">
        <v>233</v>
      </c>
      <c r="D91" s="1" t="s">
        <v>234</v>
      </c>
      <c r="E91" s="1" t="s">
        <v>235</v>
      </c>
      <c r="F91" s="1" t="s">
        <v>236</v>
      </c>
      <c r="G91" s="1">
        <v>35</v>
      </c>
      <c r="H91" s="1">
        <v>59</v>
      </c>
      <c r="I91" s="1">
        <v>7</v>
      </c>
      <c r="J91" s="1">
        <v>5</v>
      </c>
      <c r="K91" s="1">
        <v>118</v>
      </c>
      <c r="L91" s="1">
        <v>0</v>
      </c>
      <c r="M91" s="1">
        <v>4</v>
      </c>
      <c r="N91" s="1">
        <v>3</v>
      </c>
      <c r="O91" s="1">
        <v>3</v>
      </c>
      <c r="P91" s="1">
        <v>14</v>
      </c>
      <c r="Q91" s="1">
        <v>21</v>
      </c>
      <c r="R91" s="1">
        <v>4</v>
      </c>
      <c r="S91" s="1">
        <v>7</v>
      </c>
      <c r="T91" s="1">
        <v>0</v>
      </c>
      <c r="U91" s="1">
        <v>2</v>
      </c>
      <c r="V91" s="1">
        <v>12</v>
      </c>
      <c r="W91" s="1">
        <v>3</v>
      </c>
      <c r="X91" s="1">
        <v>6</v>
      </c>
    </row>
    <row r="92" spans="1:24">
      <c r="A92" s="1" t="s">
        <v>231</v>
      </c>
      <c r="B92" s="1" t="s">
        <v>237</v>
      </c>
      <c r="C92" s="1" t="s">
        <v>238</v>
      </c>
      <c r="D92" s="1" t="s">
        <v>239</v>
      </c>
      <c r="E92" s="1" t="s">
        <v>240</v>
      </c>
      <c r="F92" s="1" t="s">
        <v>241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</row>
    <row r="93" spans="1:24">
      <c r="A93" s="1" t="s">
        <v>231</v>
      </c>
      <c r="B93" s="1" t="s">
        <v>242</v>
      </c>
      <c r="C93" s="1" t="s">
        <v>243</v>
      </c>
      <c r="D93" s="1" t="s">
        <v>244</v>
      </c>
      <c r="E93" s="1" t="s">
        <v>245</v>
      </c>
      <c r="F93" s="1" t="s">
        <v>246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</row>
    <row r="94" spans="1:24">
      <c r="A94" s="1" t="s">
        <v>231</v>
      </c>
      <c r="B94" s="1" t="s">
        <v>242</v>
      </c>
      <c r="C94" s="1" t="s">
        <v>247</v>
      </c>
      <c r="D94" s="1" t="s">
        <v>248</v>
      </c>
      <c r="E94" s="1" t="s">
        <v>249</v>
      </c>
      <c r="F94" s="1" t="s">
        <v>250</v>
      </c>
      <c r="G94" s="1">
        <v>1</v>
      </c>
      <c r="H94" s="1">
        <v>0</v>
      </c>
      <c r="I94" s="1">
        <v>0</v>
      </c>
      <c r="J94" s="1">
        <v>30</v>
      </c>
      <c r="K94" s="1">
        <v>1</v>
      </c>
      <c r="L94" s="1">
        <v>182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</row>
    <row r="95" spans="1:24">
      <c r="A95" s="1" t="s">
        <v>231</v>
      </c>
      <c r="B95" s="1" t="s">
        <v>251</v>
      </c>
      <c r="C95" s="1" t="s">
        <v>252</v>
      </c>
      <c r="D95" s="1" t="s">
        <v>253</v>
      </c>
      <c r="E95" s="1" t="s">
        <v>254</v>
      </c>
      <c r="F95" s="1" t="s">
        <v>255</v>
      </c>
      <c r="G95" s="1">
        <v>3</v>
      </c>
      <c r="H95" s="1">
        <v>33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</row>
    <row r="96" spans="1:24">
      <c r="A96" s="1" t="s">
        <v>231</v>
      </c>
      <c r="B96" s="1" t="s">
        <v>251</v>
      </c>
      <c r="C96" s="1" t="s">
        <v>252</v>
      </c>
      <c r="D96" s="1" t="s">
        <v>253</v>
      </c>
      <c r="E96" s="1" t="s">
        <v>254</v>
      </c>
      <c r="F96" s="1" t="s">
        <v>256</v>
      </c>
      <c r="G96" s="1">
        <v>0</v>
      </c>
      <c r="H96" s="1">
        <v>0</v>
      </c>
      <c r="I96" s="1">
        <v>7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</row>
    <row r="97" spans="1:24">
      <c r="A97" s="1" t="s">
        <v>231</v>
      </c>
      <c r="B97" s="1" t="s">
        <v>251</v>
      </c>
      <c r="C97" s="1" t="s">
        <v>252</v>
      </c>
      <c r="D97" s="1" t="s">
        <v>253</v>
      </c>
      <c r="E97" s="1" t="s">
        <v>254</v>
      </c>
      <c r="F97" s="1" t="s">
        <v>257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2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</row>
    <row r="98" spans="1:24">
      <c r="A98" s="1" t="s">
        <v>231</v>
      </c>
      <c r="B98" s="1" t="s">
        <v>232</v>
      </c>
      <c r="C98" s="1" t="s">
        <v>258</v>
      </c>
      <c r="D98" s="1" t="s">
        <v>259</v>
      </c>
      <c r="E98" s="1" t="s">
        <v>260</v>
      </c>
      <c r="F98" s="1" t="s">
        <v>261</v>
      </c>
      <c r="G98" s="1">
        <v>31</v>
      </c>
      <c r="H98" s="1">
        <v>51</v>
      </c>
      <c r="I98" s="1">
        <v>60</v>
      </c>
      <c r="J98" s="1">
        <v>9</v>
      </c>
      <c r="K98" s="1">
        <v>22</v>
      </c>
      <c r="L98" s="1">
        <v>10</v>
      </c>
      <c r="M98" s="1">
        <v>34</v>
      </c>
      <c r="N98" s="1">
        <v>86</v>
      </c>
      <c r="O98" s="1">
        <v>92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</row>
    <row r="99" spans="1:24">
      <c r="A99" s="1" t="s">
        <v>231</v>
      </c>
      <c r="B99" s="1" t="s">
        <v>232</v>
      </c>
      <c r="C99" s="1" t="s">
        <v>233</v>
      </c>
      <c r="D99" s="1" t="s">
        <v>262</v>
      </c>
      <c r="E99" s="1" t="s">
        <v>263</v>
      </c>
      <c r="F99" s="1" t="s">
        <v>264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</row>
    <row r="100" spans="1:24">
      <c r="A100" s="1" t="s">
        <v>231</v>
      </c>
      <c r="B100" s="1" t="s">
        <v>232</v>
      </c>
      <c r="C100" s="1" t="s">
        <v>233</v>
      </c>
      <c r="D100" s="1" t="s">
        <v>265</v>
      </c>
      <c r="E100" s="1" t="s">
        <v>266</v>
      </c>
      <c r="F100" s="1" t="s">
        <v>267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4</v>
      </c>
      <c r="Q100" s="1">
        <v>16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4</v>
      </c>
      <c r="X100" s="1">
        <v>4</v>
      </c>
    </row>
    <row r="101" spans="1:24">
      <c r="A101" s="1" t="s">
        <v>231</v>
      </c>
      <c r="B101" s="1" t="s">
        <v>242</v>
      </c>
      <c r="C101" s="1" t="s">
        <v>247</v>
      </c>
      <c r="D101" s="1" t="s">
        <v>268</v>
      </c>
      <c r="E101" s="1" t="s">
        <v>269</v>
      </c>
      <c r="F101" s="1" t="s">
        <v>270</v>
      </c>
      <c r="G101" s="1">
        <v>0</v>
      </c>
      <c r="H101" s="1">
        <v>0</v>
      </c>
      <c r="I101" s="1">
        <v>10</v>
      </c>
      <c r="J101" s="1">
        <v>3</v>
      </c>
      <c r="K101" s="1">
        <v>0</v>
      </c>
      <c r="L101" s="1">
        <v>5</v>
      </c>
      <c r="M101" s="1">
        <v>0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0</v>
      </c>
      <c r="T101" s="1">
        <v>2</v>
      </c>
      <c r="U101" s="1">
        <v>0</v>
      </c>
      <c r="V101" s="1">
        <v>0</v>
      </c>
      <c r="W101" s="1">
        <v>0</v>
      </c>
      <c r="X101" s="1">
        <v>0</v>
      </c>
    </row>
    <row r="102" spans="1:24">
      <c r="A102" s="1" t="s">
        <v>271</v>
      </c>
      <c r="B102" s="1" t="s">
        <v>272</v>
      </c>
      <c r="C102" s="1" t="s">
        <v>273</v>
      </c>
      <c r="D102" s="1" t="s">
        <v>274</v>
      </c>
      <c r="E102" s="1" t="s">
        <v>275</v>
      </c>
      <c r="F102" s="1" t="s">
        <v>276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11</v>
      </c>
      <c r="X102" s="1">
        <v>0</v>
      </c>
    </row>
    <row r="103" spans="1:24">
      <c r="A103" s="1" t="s">
        <v>271</v>
      </c>
      <c r="B103" s="1" t="s">
        <v>277</v>
      </c>
      <c r="C103" s="1" t="s">
        <v>278</v>
      </c>
      <c r="D103" s="1" t="s">
        <v>279</v>
      </c>
      <c r="E103" s="1" t="s">
        <v>280</v>
      </c>
      <c r="F103" s="1" t="s">
        <v>281</v>
      </c>
      <c r="G103" s="1">
        <v>4</v>
      </c>
      <c r="H103" s="1">
        <v>0</v>
      </c>
      <c r="I103" s="1">
        <v>14</v>
      </c>
      <c r="J103" s="1">
        <v>0</v>
      </c>
      <c r="K103" s="1">
        <v>1</v>
      </c>
      <c r="L103" s="1">
        <v>0</v>
      </c>
      <c r="M103" s="1">
        <v>4</v>
      </c>
      <c r="N103" s="1">
        <v>1</v>
      </c>
      <c r="O103" s="1">
        <v>2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</row>
    <row r="104" spans="1:24">
      <c r="A104" s="1" t="s">
        <v>271</v>
      </c>
      <c r="B104" s="1" t="s">
        <v>272</v>
      </c>
      <c r="C104" s="1" t="s">
        <v>282</v>
      </c>
      <c r="D104" s="1" t="s">
        <v>283</v>
      </c>
      <c r="E104" s="1" t="s">
        <v>284</v>
      </c>
      <c r="F104" s="1" t="s">
        <v>285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3</v>
      </c>
      <c r="Q104" s="1">
        <v>0</v>
      </c>
      <c r="R104" s="1">
        <v>0</v>
      </c>
      <c r="S104" s="1">
        <v>4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</row>
    <row r="105" spans="1:24">
      <c r="A105" s="1" t="s">
        <v>271</v>
      </c>
      <c r="B105" s="1" t="s">
        <v>272</v>
      </c>
      <c r="C105" s="1" t="s">
        <v>286</v>
      </c>
      <c r="D105" s="1" t="s">
        <v>287</v>
      </c>
      <c r="E105" s="1" t="s">
        <v>288</v>
      </c>
      <c r="F105" s="1" t="s">
        <v>289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3</v>
      </c>
      <c r="Q105" s="1">
        <v>3</v>
      </c>
      <c r="R105" s="1">
        <v>1</v>
      </c>
      <c r="S105" s="1">
        <v>8</v>
      </c>
      <c r="T105" s="1">
        <v>6</v>
      </c>
      <c r="U105" s="1">
        <v>6</v>
      </c>
      <c r="V105" s="1">
        <v>4</v>
      </c>
      <c r="W105" s="1">
        <v>10</v>
      </c>
      <c r="X105" s="1">
        <v>0</v>
      </c>
    </row>
    <row r="106" spans="1:24">
      <c r="A106" s="1" t="s">
        <v>271</v>
      </c>
      <c r="B106" s="1" t="s">
        <v>277</v>
      </c>
      <c r="C106" s="1" t="s">
        <v>290</v>
      </c>
      <c r="D106" s="1" t="s">
        <v>291</v>
      </c>
      <c r="E106" s="1" t="s">
        <v>292</v>
      </c>
      <c r="F106" s="1" t="s">
        <v>293</v>
      </c>
      <c r="G106" s="1">
        <v>1</v>
      </c>
      <c r="H106" s="1">
        <v>0</v>
      </c>
      <c r="I106" s="1">
        <v>15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3</v>
      </c>
      <c r="Q106" s="1">
        <v>2</v>
      </c>
      <c r="R106" s="1">
        <v>11</v>
      </c>
      <c r="S106" s="1">
        <v>2</v>
      </c>
      <c r="T106" s="1">
        <v>0</v>
      </c>
      <c r="U106" s="1">
        <v>0</v>
      </c>
      <c r="V106" s="1">
        <v>7</v>
      </c>
      <c r="W106" s="1">
        <v>0</v>
      </c>
      <c r="X106" s="1">
        <v>5</v>
      </c>
    </row>
    <row r="107" spans="1:24">
      <c r="A107" s="1" t="s">
        <v>271</v>
      </c>
      <c r="B107" s="1" t="s">
        <v>277</v>
      </c>
      <c r="C107" s="1" t="s">
        <v>290</v>
      </c>
      <c r="D107" s="1" t="s">
        <v>291</v>
      </c>
      <c r="E107" s="1" t="s">
        <v>292</v>
      </c>
      <c r="F107" s="1" t="s">
        <v>294</v>
      </c>
      <c r="G107" s="1">
        <v>2</v>
      </c>
      <c r="H107" s="1">
        <v>0</v>
      </c>
      <c r="I107" s="1">
        <v>1</v>
      </c>
      <c r="J107" s="1">
        <v>18</v>
      </c>
      <c r="K107" s="1">
        <v>0</v>
      </c>
      <c r="L107" s="1">
        <v>0</v>
      </c>
      <c r="M107" s="1">
        <v>6</v>
      </c>
      <c r="N107" s="1">
        <v>0</v>
      </c>
      <c r="O107" s="1">
        <v>2</v>
      </c>
      <c r="P107" s="1">
        <v>0</v>
      </c>
      <c r="Q107" s="1">
        <v>0</v>
      </c>
      <c r="R107" s="1">
        <v>18</v>
      </c>
      <c r="S107" s="1">
        <v>1</v>
      </c>
      <c r="T107" s="1">
        <v>0</v>
      </c>
      <c r="U107" s="1">
        <v>1</v>
      </c>
      <c r="V107" s="1">
        <v>3</v>
      </c>
      <c r="W107" s="1">
        <v>7</v>
      </c>
      <c r="X107" s="1">
        <v>5</v>
      </c>
    </row>
    <row r="108" spans="1:24">
      <c r="A108" s="1" t="s">
        <v>271</v>
      </c>
      <c r="B108" s="1" t="s">
        <v>277</v>
      </c>
      <c r="C108" s="1" t="s">
        <v>295</v>
      </c>
      <c r="D108" s="1" t="s">
        <v>296</v>
      </c>
      <c r="E108" s="1" t="s">
        <v>297</v>
      </c>
      <c r="F108" s="1" t="s">
        <v>298</v>
      </c>
      <c r="G108" s="1">
        <v>0</v>
      </c>
      <c r="H108" s="1">
        <v>0</v>
      </c>
      <c r="I108" s="1">
        <v>3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</row>
    <row r="109" spans="1:24">
      <c r="A109" s="1" t="s">
        <v>271</v>
      </c>
      <c r="B109" s="1" t="s">
        <v>277</v>
      </c>
      <c r="C109" s="1" t="s">
        <v>278</v>
      </c>
      <c r="D109" s="1" t="s">
        <v>299</v>
      </c>
      <c r="E109" s="1" t="s">
        <v>300</v>
      </c>
      <c r="F109" s="1" t="s">
        <v>301</v>
      </c>
      <c r="G109" s="1">
        <v>0</v>
      </c>
      <c r="H109" s="1">
        <v>0</v>
      </c>
      <c r="I109" s="1">
        <v>0</v>
      </c>
      <c r="J109" s="1">
        <v>0</v>
      </c>
      <c r="K109" s="1">
        <v>7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</row>
    <row r="110" spans="1:24">
      <c r="A110" s="1" t="s">
        <v>271</v>
      </c>
      <c r="B110" s="1" t="s">
        <v>277</v>
      </c>
      <c r="C110" s="1" t="s">
        <v>302</v>
      </c>
      <c r="D110" s="1" t="s">
        <v>303</v>
      </c>
      <c r="E110" s="1" t="s">
        <v>304</v>
      </c>
      <c r="F110" s="1" t="s">
        <v>305</v>
      </c>
      <c r="G110" s="1">
        <v>0</v>
      </c>
      <c r="H110" s="1">
        <v>0</v>
      </c>
      <c r="I110" s="1">
        <v>2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</row>
    <row r="111" spans="1:24">
      <c r="A111" s="1" t="s">
        <v>271</v>
      </c>
      <c r="B111" s="1" t="s">
        <v>272</v>
      </c>
      <c r="C111" s="1" t="s">
        <v>306</v>
      </c>
      <c r="D111" s="1" t="s">
        <v>307</v>
      </c>
      <c r="E111" s="1" t="s">
        <v>308</v>
      </c>
      <c r="F111" s="1" t="s">
        <v>309</v>
      </c>
      <c r="G111" s="1">
        <v>5</v>
      </c>
      <c r="H111" s="1">
        <v>2</v>
      </c>
      <c r="I111" s="1">
        <v>3</v>
      </c>
      <c r="J111" s="1">
        <v>0</v>
      </c>
      <c r="K111" s="1">
        <v>3</v>
      </c>
      <c r="L111" s="1">
        <v>0</v>
      </c>
      <c r="M111" s="1">
        <v>5</v>
      </c>
      <c r="N111" s="1">
        <v>9</v>
      </c>
      <c r="O111" s="1">
        <v>7</v>
      </c>
      <c r="P111" s="1">
        <v>10</v>
      </c>
      <c r="Q111" s="1">
        <v>5</v>
      </c>
      <c r="R111" s="1">
        <v>3</v>
      </c>
      <c r="S111" s="1">
        <v>0</v>
      </c>
      <c r="T111" s="1">
        <v>1</v>
      </c>
      <c r="U111" s="1">
        <v>0</v>
      </c>
      <c r="V111" s="1">
        <v>54</v>
      </c>
      <c r="W111" s="1">
        <v>56</v>
      </c>
      <c r="X111" s="1">
        <v>20</v>
      </c>
    </row>
    <row r="112" spans="1:24">
      <c r="A112" s="1" t="s">
        <v>271</v>
      </c>
      <c r="B112" s="1" t="s">
        <v>272</v>
      </c>
      <c r="C112" s="1" t="s">
        <v>306</v>
      </c>
      <c r="D112" s="1" t="s">
        <v>307</v>
      </c>
      <c r="E112" s="1" t="s">
        <v>308</v>
      </c>
      <c r="F112" s="1" t="s">
        <v>310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17</v>
      </c>
      <c r="W112" s="1">
        <v>0</v>
      </c>
      <c r="X112" s="1">
        <v>8</v>
      </c>
    </row>
    <row r="113" spans="1:24">
      <c r="A113" s="1" t="s">
        <v>271</v>
      </c>
      <c r="B113" s="1" t="s">
        <v>277</v>
      </c>
      <c r="C113" s="1" t="s">
        <v>311</v>
      </c>
      <c r="D113" s="1" t="s">
        <v>312</v>
      </c>
      <c r="E113" s="1" t="s">
        <v>313</v>
      </c>
      <c r="F113" s="1" t="s">
        <v>314</v>
      </c>
      <c r="G113" s="1">
        <v>0</v>
      </c>
      <c r="H113" s="1">
        <v>0</v>
      </c>
      <c r="I113" s="1">
        <v>0</v>
      </c>
      <c r="J113" s="1">
        <v>0</v>
      </c>
      <c r="K113" s="1">
        <v>5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0</v>
      </c>
      <c r="W113" s="1">
        <v>0</v>
      </c>
      <c r="X113" s="1">
        <v>0</v>
      </c>
    </row>
    <row r="114" spans="1:24">
      <c r="A114" s="1" t="s">
        <v>271</v>
      </c>
      <c r="B114" s="1" t="s">
        <v>277</v>
      </c>
      <c r="C114" s="1" t="s">
        <v>311</v>
      </c>
      <c r="D114" s="1" t="s">
        <v>315</v>
      </c>
      <c r="E114" s="1" t="s">
        <v>316</v>
      </c>
      <c r="F114" s="1" t="s">
        <v>317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</row>
    <row r="115" spans="1:24">
      <c r="A115" s="1" t="s">
        <v>271</v>
      </c>
      <c r="B115" s="1" t="s">
        <v>272</v>
      </c>
      <c r="C115" s="1" t="s">
        <v>318</v>
      </c>
      <c r="D115" s="1" t="s">
        <v>319</v>
      </c>
      <c r="E115" s="1" t="s">
        <v>320</v>
      </c>
      <c r="F115" s="1" t="s">
        <v>321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</row>
    <row r="116" spans="1:24">
      <c r="A116" s="1" t="s">
        <v>271</v>
      </c>
      <c r="B116" s="1" t="s">
        <v>272</v>
      </c>
      <c r="C116" s="1" t="s">
        <v>322</v>
      </c>
      <c r="D116" s="1" t="s">
        <v>323</v>
      </c>
      <c r="E116" s="1" t="s">
        <v>324</v>
      </c>
      <c r="F116" s="1" t="s">
        <v>325</v>
      </c>
      <c r="G116" s="1">
        <v>0</v>
      </c>
      <c r="H116" s="1">
        <v>2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</row>
    <row r="117" spans="1:24">
      <c r="A117" s="1" t="s">
        <v>271</v>
      </c>
      <c r="B117" s="1" t="s">
        <v>272</v>
      </c>
      <c r="C117" s="1" t="s">
        <v>322</v>
      </c>
      <c r="D117" s="1" t="s">
        <v>323</v>
      </c>
      <c r="E117" s="1" t="s">
        <v>326</v>
      </c>
      <c r="F117" s="1" t="s">
        <v>327</v>
      </c>
      <c r="G117" s="1">
        <v>5</v>
      </c>
      <c r="H117" s="1">
        <v>1</v>
      </c>
      <c r="I117" s="1">
        <v>13</v>
      </c>
      <c r="J117" s="1">
        <v>6</v>
      </c>
      <c r="K117" s="1">
        <v>2</v>
      </c>
      <c r="L117" s="1">
        <v>1</v>
      </c>
      <c r="M117" s="1">
        <v>5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</row>
    <row r="118" spans="1:24">
      <c r="A118" s="1" t="s">
        <v>271</v>
      </c>
      <c r="B118" s="1" t="s">
        <v>272</v>
      </c>
      <c r="C118" s="1" t="s">
        <v>322</v>
      </c>
      <c r="D118" s="1" t="s">
        <v>323</v>
      </c>
      <c r="E118" s="1" t="s">
        <v>326</v>
      </c>
      <c r="F118" s="1" t="s">
        <v>328</v>
      </c>
      <c r="G118" s="1">
        <v>324</v>
      </c>
      <c r="H118" s="1">
        <v>338</v>
      </c>
      <c r="I118" s="1">
        <v>76</v>
      </c>
      <c r="J118" s="1">
        <v>483</v>
      </c>
      <c r="K118" s="1">
        <v>294</v>
      </c>
      <c r="L118" s="1">
        <v>537</v>
      </c>
      <c r="M118" s="1">
        <v>285</v>
      </c>
      <c r="N118" s="1">
        <v>229</v>
      </c>
      <c r="O118" s="1">
        <v>222</v>
      </c>
      <c r="P118" s="1">
        <v>5</v>
      </c>
      <c r="Q118" s="1">
        <v>6</v>
      </c>
      <c r="R118" s="1">
        <v>0</v>
      </c>
      <c r="S118" s="1">
        <v>4</v>
      </c>
      <c r="T118" s="1">
        <v>0</v>
      </c>
      <c r="U118" s="1">
        <v>2</v>
      </c>
      <c r="V118" s="1">
        <v>10</v>
      </c>
      <c r="W118" s="1">
        <v>15</v>
      </c>
      <c r="X118" s="1">
        <v>10</v>
      </c>
    </row>
    <row r="119" spans="1:24">
      <c r="A119" s="1" t="s">
        <v>271</v>
      </c>
      <c r="B119" s="1" t="s">
        <v>272</v>
      </c>
      <c r="C119" s="1" t="s">
        <v>273</v>
      </c>
      <c r="D119" s="1" t="s">
        <v>274</v>
      </c>
      <c r="E119" s="1" t="s">
        <v>329</v>
      </c>
      <c r="F119" s="1" t="s">
        <v>330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1">
        <v>12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4</v>
      </c>
      <c r="W119" s="1">
        <v>0</v>
      </c>
      <c r="X119" s="1">
        <v>0</v>
      </c>
    </row>
    <row r="120" spans="1:24">
      <c r="A120" s="1" t="s">
        <v>271</v>
      </c>
      <c r="B120" s="1" t="s">
        <v>272</v>
      </c>
      <c r="C120" s="1" t="s">
        <v>286</v>
      </c>
      <c r="D120" s="1" t="s">
        <v>287</v>
      </c>
      <c r="E120" s="1" t="s">
        <v>331</v>
      </c>
      <c r="F120" s="1" t="s">
        <v>332</v>
      </c>
      <c r="G120" s="1">
        <v>0</v>
      </c>
      <c r="H120" s="1">
        <v>0</v>
      </c>
      <c r="I120" s="1">
        <v>0</v>
      </c>
      <c r="J120" s="1">
        <v>8</v>
      </c>
      <c r="K120" s="1">
        <v>0</v>
      </c>
      <c r="L120" s="1">
        <v>2</v>
      </c>
      <c r="M120" s="1">
        <v>1</v>
      </c>
      <c r="N120" s="1">
        <v>1</v>
      </c>
      <c r="O120" s="1">
        <v>1</v>
      </c>
      <c r="P120" s="1">
        <v>0</v>
      </c>
      <c r="Q120" s="1">
        <v>1</v>
      </c>
      <c r="R120" s="1">
        <v>0</v>
      </c>
      <c r="S120" s="1">
        <v>1</v>
      </c>
      <c r="T120" s="1">
        <v>1</v>
      </c>
      <c r="U120" s="1">
        <v>0</v>
      </c>
      <c r="V120" s="1">
        <v>2</v>
      </c>
      <c r="W120" s="1">
        <v>0</v>
      </c>
      <c r="X120" s="1">
        <v>0</v>
      </c>
    </row>
    <row r="121" spans="1:24">
      <c r="A121" s="1" t="s">
        <v>271</v>
      </c>
      <c r="B121" s="1" t="s">
        <v>277</v>
      </c>
      <c r="C121" s="1" t="s">
        <v>278</v>
      </c>
      <c r="D121" s="1" t="s">
        <v>333</v>
      </c>
      <c r="E121" s="1" t="s">
        <v>334</v>
      </c>
      <c r="F121" s="1" t="s">
        <v>335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0</v>
      </c>
      <c r="W121" s="1">
        <v>0</v>
      </c>
      <c r="X121" s="1">
        <v>0</v>
      </c>
    </row>
    <row r="122" spans="1:24">
      <c r="A122" s="1" t="s">
        <v>271</v>
      </c>
      <c r="B122" s="1" t="s">
        <v>277</v>
      </c>
      <c r="C122" s="1" t="s">
        <v>278</v>
      </c>
      <c r="D122" s="1" t="s">
        <v>333</v>
      </c>
      <c r="E122" s="1" t="s">
        <v>336</v>
      </c>
      <c r="F122" s="1" t="s">
        <v>337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0</v>
      </c>
      <c r="W122" s="1">
        <v>0</v>
      </c>
      <c r="X122" s="1">
        <v>0</v>
      </c>
    </row>
    <row r="123" spans="1:24">
      <c r="A123" s="1" t="s">
        <v>271</v>
      </c>
      <c r="B123" s="1" t="s">
        <v>272</v>
      </c>
      <c r="C123" s="1" t="s">
        <v>286</v>
      </c>
      <c r="D123" s="1" t="s">
        <v>287</v>
      </c>
      <c r="E123" s="1" t="s">
        <v>338</v>
      </c>
      <c r="F123" s="1" t="s">
        <v>339</v>
      </c>
      <c r="G123" s="1">
        <v>0</v>
      </c>
      <c r="H123" s="1">
        <v>14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5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</row>
    <row r="124" spans="1:24">
      <c r="A124" s="1" t="s">
        <v>271</v>
      </c>
      <c r="B124" s="1" t="s">
        <v>277</v>
      </c>
      <c r="C124" s="1" t="s">
        <v>278</v>
      </c>
      <c r="D124" s="1" t="s">
        <v>333</v>
      </c>
      <c r="E124" s="1" t="s">
        <v>340</v>
      </c>
      <c r="F124" s="1" t="s">
        <v>341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3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</row>
    <row r="125" spans="1:24">
      <c r="A125" s="1" t="s">
        <v>271</v>
      </c>
      <c r="B125" s="1" t="s">
        <v>272</v>
      </c>
      <c r="C125" s="1" t="s">
        <v>342</v>
      </c>
      <c r="D125" s="1" t="s">
        <v>343</v>
      </c>
      <c r="E125" s="1" t="s">
        <v>344</v>
      </c>
      <c r="F125" s="1" t="s">
        <v>345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</row>
    <row r="126" spans="1:24">
      <c r="A126" s="1" t="s">
        <v>271</v>
      </c>
      <c r="B126" s="1" t="s">
        <v>272</v>
      </c>
      <c r="C126" s="1" t="s">
        <v>342</v>
      </c>
      <c r="D126" s="1" t="s">
        <v>346</v>
      </c>
      <c r="E126" s="1" t="s">
        <v>347</v>
      </c>
      <c r="F126" s="1" t="s">
        <v>348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</row>
    <row r="127" spans="1:24">
      <c r="A127" s="1" t="s">
        <v>271</v>
      </c>
      <c r="B127" s="1" t="s">
        <v>277</v>
      </c>
      <c r="C127" s="1" t="s">
        <v>295</v>
      </c>
      <c r="D127" s="1" t="s">
        <v>349</v>
      </c>
      <c r="E127" s="1" t="s">
        <v>350</v>
      </c>
      <c r="F127" s="1" t="s">
        <v>351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</row>
    <row r="128" spans="1:24">
      <c r="A128" s="1" t="s">
        <v>271</v>
      </c>
      <c r="B128" s="1" t="s">
        <v>277</v>
      </c>
      <c r="C128" s="1" t="s">
        <v>295</v>
      </c>
      <c r="D128" s="1" t="s">
        <v>349</v>
      </c>
      <c r="E128" s="1" t="s">
        <v>350</v>
      </c>
      <c r="F128" s="1" t="s">
        <v>352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2</v>
      </c>
      <c r="S128" s="1">
        <v>0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</row>
    <row r="129" spans="1:24">
      <c r="A129" s="1" t="s">
        <v>271</v>
      </c>
      <c r="B129" s="1" t="s">
        <v>277</v>
      </c>
      <c r="C129" s="1" t="s">
        <v>353</v>
      </c>
      <c r="D129" s="1" t="s">
        <v>354</v>
      </c>
      <c r="E129" s="1" t="s">
        <v>355</v>
      </c>
      <c r="F129" s="1" t="s">
        <v>356</v>
      </c>
      <c r="G129" s="1">
        <v>0</v>
      </c>
      <c r="H129" s="1">
        <v>0</v>
      </c>
      <c r="I129" s="1">
        <v>0</v>
      </c>
      <c r="J129" s="1">
        <v>3</v>
      </c>
      <c r="K129" s="1">
        <v>2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</row>
    <row r="130" spans="1:24">
      <c r="A130" s="1" t="s">
        <v>271</v>
      </c>
      <c r="B130" s="1" t="s">
        <v>272</v>
      </c>
      <c r="C130" s="1" t="s">
        <v>282</v>
      </c>
      <c r="D130" s="1" t="s">
        <v>357</v>
      </c>
      <c r="E130" s="1" t="s">
        <v>358</v>
      </c>
      <c r="F130" s="1" t="s">
        <v>359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11</v>
      </c>
      <c r="X130" s="1">
        <v>1</v>
      </c>
    </row>
    <row r="131" spans="1:24">
      <c r="A131" s="1" t="s">
        <v>271</v>
      </c>
      <c r="B131" s="1" t="s">
        <v>272</v>
      </c>
      <c r="C131" s="1" t="s">
        <v>273</v>
      </c>
      <c r="D131" s="1" t="s">
        <v>274</v>
      </c>
      <c r="E131" s="1" t="s">
        <v>360</v>
      </c>
      <c r="F131" s="1" t="s">
        <v>361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2</v>
      </c>
      <c r="W131" s="1">
        <v>0</v>
      </c>
      <c r="X131" s="1">
        <v>0</v>
      </c>
    </row>
    <row r="132" spans="1:24">
      <c r="A132" s="1" t="s">
        <v>271</v>
      </c>
      <c r="B132" s="1" t="s">
        <v>277</v>
      </c>
      <c r="C132" s="1" t="s">
        <v>311</v>
      </c>
      <c r="D132" s="1" t="s">
        <v>362</v>
      </c>
      <c r="E132" s="1" t="s">
        <v>363</v>
      </c>
      <c r="F132" s="1" t="s">
        <v>364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</row>
    <row r="133" spans="1:24">
      <c r="A133" s="1" t="s">
        <v>271</v>
      </c>
      <c r="B133" s="1" t="s">
        <v>277</v>
      </c>
      <c r="C133" s="1" t="s">
        <v>278</v>
      </c>
      <c r="D133" s="1" t="s">
        <v>365</v>
      </c>
      <c r="E133" s="1" t="s">
        <v>366</v>
      </c>
      <c r="F133" s="1" t="s">
        <v>367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</row>
    <row r="134" spans="1:24">
      <c r="A134" s="1" t="s">
        <v>271</v>
      </c>
      <c r="B134" s="1" t="s">
        <v>277</v>
      </c>
      <c r="C134" s="1" t="s">
        <v>278</v>
      </c>
      <c r="D134" s="1" t="s">
        <v>365</v>
      </c>
      <c r="E134" s="1" t="s">
        <v>366</v>
      </c>
      <c r="F134" s="1" t="s">
        <v>368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</row>
    <row r="135" spans="1:24">
      <c r="A135" s="1" t="s">
        <v>271</v>
      </c>
      <c r="B135" s="1" t="s">
        <v>277</v>
      </c>
      <c r="C135" s="1" t="s">
        <v>295</v>
      </c>
      <c r="D135" s="1" t="s">
        <v>369</v>
      </c>
      <c r="E135" s="1" t="s">
        <v>370</v>
      </c>
      <c r="F135" s="1" t="s">
        <v>371</v>
      </c>
      <c r="G135" s="1">
        <v>0</v>
      </c>
      <c r="H135" s="1">
        <v>0</v>
      </c>
      <c r="I135" s="1">
        <v>4</v>
      </c>
      <c r="J135" s="1">
        <v>2</v>
      </c>
      <c r="K135" s="1">
        <v>0</v>
      </c>
      <c r="L135" s="1">
        <v>0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5"/>
  <sheetViews>
    <sheetView workbookViewId="0">
      <selection activeCell="C8" sqref="C8"/>
    </sheetView>
  </sheetViews>
  <sheetFormatPr defaultColWidth="11" defaultRowHeight="15"/>
  <cols>
    <col min="1" max="5" width="11" style="1"/>
    <col min="6" max="6" width="19.875" style="1" customWidth="1"/>
    <col min="7" max="15" width="11" style="1"/>
    <col min="16" max="16" width="13.375" style="1" bestFit="1" customWidth="1"/>
    <col min="17" max="16384" width="11" style="1"/>
  </cols>
  <sheetData>
    <row r="1" spans="1:27">
      <c r="A1" s="1" t="s">
        <v>372</v>
      </c>
    </row>
    <row r="2" spans="1:2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1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7">
      <c r="A3" s="1" t="s">
        <v>25</v>
      </c>
      <c r="B3" s="1" t="s">
        <v>26</v>
      </c>
      <c r="C3" s="1" t="s">
        <v>31</v>
      </c>
      <c r="D3" s="1" t="s">
        <v>32</v>
      </c>
      <c r="E3" s="1" t="s">
        <v>33</v>
      </c>
      <c r="F3" s="1" t="s">
        <v>34</v>
      </c>
      <c r="G3" s="1">
        <v>4</v>
      </c>
      <c r="H3" s="1">
        <v>0</v>
      </c>
      <c r="I3" s="1">
        <v>1</v>
      </c>
      <c r="J3" s="1">
        <v>0</v>
      </c>
      <c r="K3" s="1">
        <v>0</v>
      </c>
      <c r="L3" s="1">
        <v>6</v>
      </c>
      <c r="M3" s="1">
        <v>0</v>
      </c>
      <c r="N3" s="1">
        <v>0</v>
      </c>
      <c r="O3" s="1">
        <v>2</v>
      </c>
      <c r="P3" s="1" t="s">
        <v>25</v>
      </c>
      <c r="Q3" s="1">
        <f>COUNTIF(G3:G46,"&gt;0")</f>
        <v>16</v>
      </c>
      <c r="R3" s="1">
        <f>COUNTIF(H3:H46,"&gt;0")</f>
        <v>11</v>
      </c>
      <c r="S3" s="1">
        <f>COUNTIF(I3:I46,"&gt;0")</f>
        <v>11</v>
      </c>
      <c r="T3" s="1">
        <f>COUNTIF(J3:J46,"&gt;0")</f>
        <v>10</v>
      </c>
      <c r="U3" s="1">
        <f>COUNTIF(K3:K46,"&gt;0")</f>
        <v>17</v>
      </c>
      <c r="V3" s="1">
        <f>COUNTIF(L3:L46,"&gt;0")</f>
        <v>12</v>
      </c>
      <c r="W3" s="1">
        <f>COUNTIF(M3:M46,"&gt;0")</f>
        <v>13</v>
      </c>
      <c r="X3" s="1">
        <f>COUNTIF(N3:N46,"&gt;0")</f>
        <v>15</v>
      </c>
      <c r="Y3" s="1">
        <f>COUNTIF(O3:O46,"&gt;0")</f>
        <v>15</v>
      </c>
      <c r="Z3" s="1">
        <f>SUM(Q3:Y3)</f>
        <v>120</v>
      </c>
      <c r="AA3" s="2">
        <f>Z3/$Z$7</f>
        <v>0.6</v>
      </c>
    </row>
    <row r="4" spans="1:27">
      <c r="A4" s="1" t="s">
        <v>25</v>
      </c>
      <c r="B4" s="1" t="s">
        <v>26</v>
      </c>
      <c r="C4" s="1" t="s">
        <v>27</v>
      </c>
      <c r="D4" s="1" t="s">
        <v>38</v>
      </c>
      <c r="E4" s="1" t="s">
        <v>39</v>
      </c>
      <c r="F4" s="1" t="s">
        <v>40</v>
      </c>
      <c r="G4" s="1">
        <v>1</v>
      </c>
      <c r="H4" s="1">
        <v>2</v>
      </c>
      <c r="I4" s="1">
        <v>3</v>
      </c>
      <c r="J4" s="1">
        <v>0</v>
      </c>
      <c r="K4" s="1">
        <v>0</v>
      </c>
      <c r="L4" s="1">
        <v>0</v>
      </c>
      <c r="M4" s="1">
        <v>6</v>
      </c>
      <c r="N4" s="1">
        <v>2</v>
      </c>
      <c r="O4" s="1">
        <v>1</v>
      </c>
      <c r="P4" s="1" t="s">
        <v>166</v>
      </c>
      <c r="Q4" s="1">
        <f>COUNTIF(G47:G49,"&gt;0")</f>
        <v>0</v>
      </c>
      <c r="R4" s="1">
        <f>COUNTIF(H47:H49,"&gt;0")</f>
        <v>0</v>
      </c>
      <c r="S4" s="1">
        <f>COUNTIF(I47:I49,"&gt;0")</f>
        <v>0</v>
      </c>
      <c r="T4" s="1">
        <f>COUNTIF(J47:J49,"&gt;0")</f>
        <v>0</v>
      </c>
      <c r="U4" s="1">
        <f>COUNTIF(K47:K49,"&gt;0")</f>
        <v>0</v>
      </c>
      <c r="V4" s="1">
        <f>COUNTIF(L47:L49,"&gt;0")</f>
        <v>0</v>
      </c>
      <c r="W4" s="1">
        <f>COUNTIF(M47:M49,"&gt;0")</f>
        <v>3</v>
      </c>
      <c r="X4" s="1">
        <f>COUNTIF(N47:N49,"&gt;0")</f>
        <v>1</v>
      </c>
      <c r="Y4" s="1">
        <f>COUNTIF(O47:O49,"&gt;0")</f>
        <v>1</v>
      </c>
      <c r="Z4" s="1">
        <f t="shared" ref="Z4:Z6" si="0">SUM(Q4:Y4)</f>
        <v>5</v>
      </c>
      <c r="AA4" s="2">
        <f t="shared" ref="AA4:AA6" si="1">Z4/$Z$7</f>
        <v>2.5000000000000001E-2</v>
      </c>
    </row>
    <row r="5" spans="1:27">
      <c r="A5" s="1" t="s">
        <v>25</v>
      </c>
      <c r="B5" s="1" t="s">
        <v>26</v>
      </c>
      <c r="C5" s="1" t="s">
        <v>41</v>
      </c>
      <c r="D5" s="1" t="s">
        <v>42</v>
      </c>
      <c r="E5" s="1" t="s">
        <v>43</v>
      </c>
      <c r="F5" s="1" t="s">
        <v>44</v>
      </c>
      <c r="G5" s="1">
        <v>2</v>
      </c>
      <c r="H5" s="1">
        <v>0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 t="s">
        <v>231</v>
      </c>
      <c r="Q5" s="1">
        <f>COUNTIF(G50:G53,"&gt;0")</f>
        <v>2</v>
      </c>
      <c r="R5" s="1">
        <f t="shared" ref="R5:Y5" si="2">COUNTIF(H50:H53,"&gt;0")</f>
        <v>3</v>
      </c>
      <c r="S5" s="1">
        <f t="shared" si="2"/>
        <v>3</v>
      </c>
      <c r="T5" s="1">
        <f t="shared" si="2"/>
        <v>1</v>
      </c>
      <c r="U5" s="1">
        <f t="shared" si="2"/>
        <v>1</v>
      </c>
      <c r="V5" s="1">
        <f t="shared" si="2"/>
        <v>1</v>
      </c>
      <c r="W5" s="1">
        <f t="shared" si="2"/>
        <v>1</v>
      </c>
      <c r="X5" s="1">
        <f t="shared" si="2"/>
        <v>2</v>
      </c>
      <c r="Y5" s="1">
        <f t="shared" si="2"/>
        <v>2</v>
      </c>
      <c r="Z5" s="1">
        <f t="shared" si="0"/>
        <v>16</v>
      </c>
      <c r="AA5" s="2">
        <f t="shared" si="1"/>
        <v>0.08</v>
      </c>
    </row>
    <row r="6" spans="1:27">
      <c r="A6" s="1" t="s">
        <v>25</v>
      </c>
      <c r="B6" s="1" t="s">
        <v>26</v>
      </c>
      <c r="C6" s="1" t="s">
        <v>48</v>
      </c>
      <c r="D6" s="1" t="s">
        <v>49</v>
      </c>
      <c r="E6" s="1" t="s">
        <v>50</v>
      </c>
      <c r="F6" s="1" t="s">
        <v>51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 t="s">
        <v>271</v>
      </c>
      <c r="Q6" s="1">
        <f>COUNTIF(G54:G75,"&gt;0")</f>
        <v>6</v>
      </c>
      <c r="R6" s="1">
        <f t="shared" ref="R6:Y6" si="3">COUNTIF(H54:H75,"&gt;0")</f>
        <v>5</v>
      </c>
      <c r="S6" s="1">
        <f t="shared" si="3"/>
        <v>7</v>
      </c>
      <c r="T6" s="1">
        <f t="shared" si="3"/>
        <v>6</v>
      </c>
      <c r="U6" s="1">
        <f t="shared" si="3"/>
        <v>4</v>
      </c>
      <c r="V6" s="1">
        <f t="shared" si="3"/>
        <v>6</v>
      </c>
      <c r="W6" s="1">
        <f t="shared" si="3"/>
        <v>10</v>
      </c>
      <c r="X6" s="1">
        <f t="shared" si="3"/>
        <v>8</v>
      </c>
      <c r="Y6" s="1">
        <f t="shared" si="3"/>
        <v>7</v>
      </c>
      <c r="Z6" s="1">
        <f t="shared" si="0"/>
        <v>59</v>
      </c>
      <c r="AA6" s="2">
        <f t="shared" si="1"/>
        <v>0.29499999999999998</v>
      </c>
    </row>
    <row r="7" spans="1:27">
      <c r="A7" s="1" t="s">
        <v>25</v>
      </c>
      <c r="B7" s="1" t="s">
        <v>26</v>
      </c>
      <c r="C7" s="1" t="s">
        <v>48</v>
      </c>
      <c r="D7" s="1" t="s">
        <v>49</v>
      </c>
      <c r="E7" s="1" t="s">
        <v>50</v>
      </c>
      <c r="F7" s="1" t="s">
        <v>52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Z7" s="1">
        <f>SUM(Z3:Z6)</f>
        <v>200</v>
      </c>
    </row>
    <row r="8" spans="1:27">
      <c r="A8" s="1" t="s">
        <v>25</v>
      </c>
      <c r="B8" s="1" t="s">
        <v>26</v>
      </c>
      <c r="C8" s="1" t="s">
        <v>53</v>
      </c>
      <c r="D8" s="1" t="s">
        <v>54</v>
      </c>
      <c r="E8" s="1" t="s">
        <v>55</v>
      </c>
      <c r="F8" s="1" t="s">
        <v>56</v>
      </c>
      <c r="G8" s="1">
        <v>0</v>
      </c>
      <c r="H8" s="1">
        <v>0</v>
      </c>
      <c r="I8" s="1">
        <v>0</v>
      </c>
      <c r="J8" s="1">
        <v>0</v>
      </c>
      <c r="K8" s="1">
        <v>2</v>
      </c>
      <c r="L8" s="1">
        <v>3</v>
      </c>
      <c r="M8" s="1">
        <v>0</v>
      </c>
      <c r="N8" s="1">
        <v>0</v>
      </c>
      <c r="O8" s="1">
        <v>2</v>
      </c>
    </row>
    <row r="9" spans="1:27">
      <c r="A9" s="1" t="s">
        <v>25</v>
      </c>
      <c r="B9" s="1" t="s">
        <v>26</v>
      </c>
      <c r="C9" s="1" t="s">
        <v>27</v>
      </c>
      <c r="D9" s="1" t="s">
        <v>28</v>
      </c>
      <c r="E9" s="1" t="s">
        <v>57</v>
      </c>
      <c r="F9" s="1" t="s">
        <v>58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27">
      <c r="A10" s="1" t="s">
        <v>25</v>
      </c>
      <c r="B10" s="1" t="s">
        <v>26</v>
      </c>
      <c r="C10" s="1" t="s">
        <v>27</v>
      </c>
      <c r="D10" s="1" t="s">
        <v>28</v>
      </c>
      <c r="E10" s="1" t="s">
        <v>57</v>
      </c>
      <c r="F10" s="1" t="s">
        <v>59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27">
      <c r="A11" s="1" t="s">
        <v>25</v>
      </c>
      <c r="B11" s="1" t="s">
        <v>26</v>
      </c>
      <c r="C11" s="1" t="s">
        <v>27</v>
      </c>
      <c r="D11" s="1" t="s">
        <v>28</v>
      </c>
      <c r="E11" s="1" t="s">
        <v>61</v>
      </c>
      <c r="F11" s="1" t="s">
        <v>62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</row>
    <row r="12" spans="1:27">
      <c r="A12" s="1" t="s">
        <v>25</v>
      </c>
      <c r="B12" s="1" t="s">
        <v>26</v>
      </c>
      <c r="C12" s="1" t="s">
        <v>27</v>
      </c>
      <c r="D12" s="1" t="s">
        <v>63</v>
      </c>
      <c r="E12" s="1" t="s">
        <v>64</v>
      </c>
      <c r="F12" s="1" t="s">
        <v>65</v>
      </c>
      <c r="G12" s="1">
        <v>0</v>
      </c>
      <c r="H12" s="1">
        <v>1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</row>
    <row r="13" spans="1:27">
      <c r="A13" s="1" t="s">
        <v>25</v>
      </c>
      <c r="B13" s="1" t="s">
        <v>26</v>
      </c>
      <c r="C13" s="1" t="s">
        <v>27</v>
      </c>
      <c r="D13" s="1" t="s">
        <v>69</v>
      </c>
      <c r="E13" s="1" t="s">
        <v>70</v>
      </c>
      <c r="F13" s="1" t="s">
        <v>71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</row>
    <row r="14" spans="1:27">
      <c r="A14" s="1" t="s">
        <v>25</v>
      </c>
      <c r="B14" s="1" t="s">
        <v>26</v>
      </c>
      <c r="C14" s="1" t="s">
        <v>27</v>
      </c>
      <c r="D14" s="1" t="s">
        <v>69</v>
      </c>
      <c r="E14" s="1" t="s">
        <v>70</v>
      </c>
      <c r="F14" s="1" t="s">
        <v>74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1</v>
      </c>
      <c r="O14" s="1">
        <v>0</v>
      </c>
    </row>
    <row r="15" spans="1:27">
      <c r="A15" s="1" t="s">
        <v>25</v>
      </c>
      <c r="B15" s="1" t="s">
        <v>26</v>
      </c>
      <c r="C15" s="1" t="s">
        <v>27</v>
      </c>
      <c r="D15" s="1" t="s">
        <v>66</v>
      </c>
      <c r="E15" s="1" t="s">
        <v>75</v>
      </c>
      <c r="F15" s="1" t="s">
        <v>76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1</v>
      </c>
    </row>
    <row r="16" spans="1:27">
      <c r="A16" s="1" t="s">
        <v>25</v>
      </c>
      <c r="B16" s="1" t="s">
        <v>26</v>
      </c>
      <c r="C16" s="1" t="s">
        <v>27</v>
      </c>
      <c r="D16" s="1" t="s">
        <v>66</v>
      </c>
      <c r="E16" s="1" t="s">
        <v>77</v>
      </c>
      <c r="F16" s="1" t="s">
        <v>78</v>
      </c>
      <c r="G16" s="1">
        <v>1</v>
      </c>
      <c r="H16" s="1">
        <v>0</v>
      </c>
      <c r="I16" s="1">
        <v>8</v>
      </c>
      <c r="J16" s="1">
        <v>0</v>
      </c>
      <c r="K16" s="1">
        <v>0</v>
      </c>
      <c r="L16" s="1">
        <v>0</v>
      </c>
      <c r="M16" s="1">
        <v>11</v>
      </c>
      <c r="N16" s="1">
        <v>15</v>
      </c>
      <c r="O16" s="1">
        <v>4</v>
      </c>
    </row>
    <row r="17" spans="1:15">
      <c r="A17" s="1" t="s">
        <v>25</v>
      </c>
      <c r="B17" s="1" t="s">
        <v>26</v>
      </c>
      <c r="C17" s="1" t="s">
        <v>31</v>
      </c>
      <c r="D17" s="1" t="s">
        <v>79</v>
      </c>
      <c r="E17" s="1" t="s">
        <v>80</v>
      </c>
      <c r="F17" s="1" t="s">
        <v>81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1</v>
      </c>
      <c r="N17" s="1">
        <v>0</v>
      </c>
      <c r="O17" s="1">
        <v>2</v>
      </c>
    </row>
    <row r="18" spans="1:15">
      <c r="A18" s="1" t="s">
        <v>25</v>
      </c>
      <c r="B18" s="1" t="s">
        <v>26</v>
      </c>
      <c r="C18" s="1" t="s">
        <v>31</v>
      </c>
      <c r="D18" s="1" t="s">
        <v>79</v>
      </c>
      <c r="E18" s="1" t="s">
        <v>80</v>
      </c>
      <c r="F18" s="1" t="s">
        <v>82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</row>
    <row r="19" spans="1:15">
      <c r="A19" s="1" t="s">
        <v>25</v>
      </c>
      <c r="B19" s="1" t="s">
        <v>26</v>
      </c>
      <c r="D19" s="1" t="s">
        <v>83</v>
      </c>
      <c r="E19" s="1" t="s">
        <v>84</v>
      </c>
      <c r="F19" s="1" t="s">
        <v>85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</row>
    <row r="20" spans="1:15">
      <c r="A20" s="1" t="s">
        <v>25</v>
      </c>
      <c r="B20" s="1" t="s">
        <v>26</v>
      </c>
      <c r="C20" s="1" t="s">
        <v>41</v>
      </c>
      <c r="D20" s="1" t="s">
        <v>45</v>
      </c>
      <c r="E20" s="1" t="s">
        <v>86</v>
      </c>
      <c r="F20" s="1" t="s">
        <v>87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>
      <c r="A21" s="1" t="s">
        <v>25</v>
      </c>
      <c r="B21" s="1" t="s">
        <v>26</v>
      </c>
      <c r="C21" s="1" t="s">
        <v>41</v>
      </c>
      <c r="D21" s="1" t="s">
        <v>88</v>
      </c>
      <c r="E21" s="1" t="s">
        <v>89</v>
      </c>
      <c r="F21" s="1" t="s">
        <v>90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>
      <c r="A22" s="1" t="s">
        <v>25</v>
      </c>
      <c r="B22" s="1" t="s">
        <v>26</v>
      </c>
      <c r="C22" s="1" t="s">
        <v>41</v>
      </c>
      <c r="D22" s="1" t="s">
        <v>45</v>
      </c>
      <c r="E22" s="1" t="s">
        <v>91</v>
      </c>
      <c r="F22" s="1" t="s">
        <v>93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>
      <c r="A23" s="1" t="s">
        <v>25</v>
      </c>
      <c r="B23" s="1" t="s">
        <v>26</v>
      </c>
      <c r="C23" s="1" t="s">
        <v>27</v>
      </c>
      <c r="D23" s="1" t="s">
        <v>28</v>
      </c>
      <c r="E23" s="1" t="s">
        <v>94</v>
      </c>
      <c r="F23" s="1" t="s">
        <v>98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5</v>
      </c>
    </row>
    <row r="24" spans="1:15">
      <c r="A24" s="1" t="s">
        <v>25</v>
      </c>
      <c r="B24" s="1" t="s">
        <v>26</v>
      </c>
      <c r="C24" s="1" t="s">
        <v>31</v>
      </c>
      <c r="D24" s="1" t="s">
        <v>32</v>
      </c>
      <c r="E24" s="1" t="s">
        <v>99</v>
      </c>
      <c r="F24" s="1" t="s">
        <v>100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</row>
    <row r="25" spans="1:15">
      <c r="A25" s="1" t="s">
        <v>25</v>
      </c>
      <c r="B25" s="1" t="s">
        <v>26</v>
      </c>
      <c r="C25" s="1" t="s">
        <v>27</v>
      </c>
      <c r="D25" s="1" t="s">
        <v>101</v>
      </c>
      <c r="E25" s="1" t="s">
        <v>102</v>
      </c>
      <c r="F25" s="1" t="s">
        <v>103</v>
      </c>
      <c r="G25" s="1">
        <v>0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</row>
    <row r="26" spans="1:15">
      <c r="A26" s="1" t="s">
        <v>25</v>
      </c>
      <c r="B26" s="1" t="s">
        <v>26</v>
      </c>
      <c r="C26" s="1" t="s">
        <v>27</v>
      </c>
      <c r="D26" s="1" t="s">
        <v>66</v>
      </c>
      <c r="E26" s="1" t="s">
        <v>104</v>
      </c>
      <c r="F26" s="1" t="s">
        <v>105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2</v>
      </c>
      <c r="O26" s="1">
        <v>0</v>
      </c>
    </row>
    <row r="27" spans="1:15">
      <c r="A27" s="1" t="s">
        <v>25</v>
      </c>
      <c r="B27" s="1" t="s">
        <v>26</v>
      </c>
      <c r="C27" s="1" t="s">
        <v>27</v>
      </c>
      <c r="D27" s="1" t="s">
        <v>101</v>
      </c>
      <c r="E27" s="1" t="s">
        <v>106</v>
      </c>
      <c r="F27" s="1" t="s">
        <v>107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2</v>
      </c>
      <c r="N27" s="1">
        <v>0</v>
      </c>
      <c r="O27" s="1">
        <v>2</v>
      </c>
    </row>
    <row r="28" spans="1:15">
      <c r="A28" s="1" t="s">
        <v>25</v>
      </c>
      <c r="B28" s="1" t="s">
        <v>26</v>
      </c>
      <c r="C28" s="1" t="s">
        <v>27</v>
      </c>
      <c r="D28" s="1" t="s">
        <v>101</v>
      </c>
      <c r="E28" s="1" t="s">
        <v>106</v>
      </c>
      <c r="F28" s="1" t="s">
        <v>108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>
      <c r="A29" s="1" t="s">
        <v>25</v>
      </c>
      <c r="B29" s="1" t="s">
        <v>26</v>
      </c>
      <c r="C29" s="1" t="s">
        <v>27</v>
      </c>
      <c r="D29" s="1" t="s">
        <v>101</v>
      </c>
      <c r="E29" s="1" t="s">
        <v>106</v>
      </c>
      <c r="F29" s="1" t="s">
        <v>109</v>
      </c>
      <c r="G29" s="1">
        <v>0</v>
      </c>
      <c r="H29" s="1">
        <v>0</v>
      </c>
      <c r="I29" s="1">
        <v>2</v>
      </c>
      <c r="J29" s="1">
        <v>1</v>
      </c>
      <c r="K29" s="1">
        <v>0</v>
      </c>
      <c r="L29" s="1">
        <v>0</v>
      </c>
      <c r="M29" s="1">
        <v>1</v>
      </c>
      <c r="N29" s="1">
        <v>0</v>
      </c>
      <c r="O29" s="1">
        <v>4</v>
      </c>
    </row>
    <row r="30" spans="1:15">
      <c r="A30" s="1" t="s">
        <v>25</v>
      </c>
      <c r="B30" s="1" t="s">
        <v>26</v>
      </c>
      <c r="C30" s="1" t="s">
        <v>41</v>
      </c>
      <c r="D30" s="1" t="s">
        <v>45</v>
      </c>
      <c r="E30" s="1" t="s">
        <v>117</v>
      </c>
      <c r="F30" s="1" t="s">
        <v>118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</row>
    <row r="31" spans="1:15">
      <c r="A31" s="1" t="s">
        <v>25</v>
      </c>
      <c r="B31" s="1" t="s">
        <v>26</v>
      </c>
      <c r="C31" s="1" t="s">
        <v>27</v>
      </c>
      <c r="D31" s="1" t="s">
        <v>119</v>
      </c>
      <c r="E31" s="1" t="s">
        <v>120</v>
      </c>
      <c r="F31" s="1" t="s">
        <v>121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</v>
      </c>
    </row>
    <row r="32" spans="1:15">
      <c r="A32" s="1" t="s">
        <v>25</v>
      </c>
      <c r="B32" s="1" t="s">
        <v>26</v>
      </c>
      <c r="C32" s="1" t="s">
        <v>53</v>
      </c>
      <c r="D32" s="1" t="s">
        <v>54</v>
      </c>
      <c r="E32" s="1" t="s">
        <v>122</v>
      </c>
      <c r="F32" s="1" t="s">
        <v>123</v>
      </c>
      <c r="G32" s="1">
        <v>1</v>
      </c>
      <c r="H32" s="1">
        <v>0</v>
      </c>
      <c r="I32" s="1">
        <v>5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>
      <c r="A33" s="1" t="s">
        <v>25</v>
      </c>
      <c r="B33" s="1" t="s">
        <v>26</v>
      </c>
      <c r="C33" s="1" t="s">
        <v>27</v>
      </c>
      <c r="D33" s="1" t="s">
        <v>101</v>
      </c>
      <c r="E33" s="1" t="s">
        <v>124</v>
      </c>
      <c r="F33" s="1" t="s">
        <v>125</v>
      </c>
      <c r="G33" s="1">
        <v>1</v>
      </c>
      <c r="H33" s="1">
        <v>0</v>
      </c>
      <c r="I33" s="1">
        <v>0</v>
      </c>
      <c r="J33" s="1">
        <v>0</v>
      </c>
      <c r="K33" s="1">
        <v>3</v>
      </c>
      <c r="L33" s="1">
        <v>0</v>
      </c>
      <c r="M33" s="1">
        <v>1</v>
      </c>
      <c r="N33" s="1">
        <v>0</v>
      </c>
      <c r="O33" s="1">
        <v>2</v>
      </c>
    </row>
    <row r="34" spans="1:15">
      <c r="A34" s="1" t="s">
        <v>25</v>
      </c>
      <c r="B34" s="1" t="s">
        <v>26</v>
      </c>
      <c r="D34" s="1" t="s">
        <v>128</v>
      </c>
      <c r="E34" s="1" t="s">
        <v>129</v>
      </c>
      <c r="F34" s="1" t="s">
        <v>130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7</v>
      </c>
      <c r="N34" s="1">
        <v>5</v>
      </c>
      <c r="O34" s="1">
        <v>0</v>
      </c>
    </row>
    <row r="35" spans="1:15">
      <c r="A35" s="1" t="s">
        <v>25</v>
      </c>
      <c r="B35" s="1" t="s">
        <v>26</v>
      </c>
      <c r="C35" s="1" t="s">
        <v>31</v>
      </c>
      <c r="D35" s="1" t="s">
        <v>79</v>
      </c>
      <c r="E35" s="1" t="s">
        <v>141</v>
      </c>
      <c r="F35" s="1" t="s">
        <v>142</v>
      </c>
      <c r="G35" s="1">
        <v>0</v>
      </c>
      <c r="H35" s="1">
        <v>0</v>
      </c>
      <c r="I35" s="1">
        <v>0</v>
      </c>
      <c r="J35" s="1">
        <v>1</v>
      </c>
      <c r="K35" s="1">
        <v>1</v>
      </c>
      <c r="L35" s="1">
        <v>2</v>
      </c>
      <c r="M35" s="1">
        <v>0</v>
      </c>
      <c r="N35" s="1">
        <v>0</v>
      </c>
      <c r="O35" s="1">
        <v>0</v>
      </c>
    </row>
    <row r="36" spans="1:15">
      <c r="A36" s="1" t="s">
        <v>25</v>
      </c>
      <c r="B36" s="1" t="s">
        <v>26</v>
      </c>
      <c r="C36" s="1" t="s">
        <v>31</v>
      </c>
      <c r="D36" s="1" t="s">
        <v>79</v>
      </c>
      <c r="E36" s="1" t="s">
        <v>141</v>
      </c>
      <c r="F36" s="1" t="s">
        <v>143</v>
      </c>
      <c r="G36" s="1">
        <v>7</v>
      </c>
      <c r="H36" s="1">
        <v>5</v>
      </c>
      <c r="I36" s="1">
        <v>2</v>
      </c>
      <c r="J36" s="1">
        <v>7</v>
      </c>
      <c r="K36" s="1">
        <v>1</v>
      </c>
      <c r="L36" s="1">
        <v>9</v>
      </c>
      <c r="M36" s="1">
        <v>1</v>
      </c>
      <c r="N36" s="1">
        <v>1</v>
      </c>
      <c r="O36" s="1">
        <v>4</v>
      </c>
    </row>
    <row r="37" spans="1:15">
      <c r="A37" s="1" t="s">
        <v>25</v>
      </c>
      <c r="B37" s="1" t="s">
        <v>26</v>
      </c>
      <c r="C37" s="1" t="s">
        <v>31</v>
      </c>
      <c r="D37" s="1" t="s">
        <v>79</v>
      </c>
      <c r="E37" s="1" t="s">
        <v>144</v>
      </c>
      <c r="F37" s="1" t="s">
        <v>145</v>
      </c>
      <c r="G37" s="1">
        <v>0</v>
      </c>
      <c r="H37" s="1">
        <v>0</v>
      </c>
      <c r="I37" s="1">
        <v>0</v>
      </c>
      <c r="J37" s="1">
        <v>3</v>
      </c>
      <c r="K37" s="1">
        <v>2</v>
      </c>
      <c r="L37" s="1">
        <v>3</v>
      </c>
      <c r="M37" s="1">
        <v>0</v>
      </c>
      <c r="N37" s="1">
        <v>0</v>
      </c>
      <c r="O37" s="1">
        <v>0</v>
      </c>
    </row>
    <row r="38" spans="1:15">
      <c r="A38" s="1" t="s">
        <v>25</v>
      </c>
      <c r="B38" s="1" t="s">
        <v>26</v>
      </c>
      <c r="C38" s="1" t="s">
        <v>31</v>
      </c>
      <c r="D38" s="1" t="s">
        <v>79</v>
      </c>
      <c r="E38" s="1" t="s">
        <v>144</v>
      </c>
      <c r="F38" s="1" t="s">
        <v>146</v>
      </c>
      <c r="G38" s="1">
        <v>2</v>
      </c>
      <c r="H38" s="1">
        <v>2</v>
      </c>
      <c r="I38" s="1">
        <v>0</v>
      </c>
      <c r="J38" s="1">
        <v>2</v>
      </c>
      <c r="K38" s="1">
        <v>2</v>
      </c>
      <c r="L38" s="1">
        <v>0</v>
      </c>
      <c r="M38" s="1">
        <v>0</v>
      </c>
      <c r="N38" s="1">
        <v>0</v>
      </c>
      <c r="O38" s="1">
        <v>0</v>
      </c>
    </row>
    <row r="39" spans="1:15">
      <c r="A39" s="1" t="s">
        <v>25</v>
      </c>
      <c r="B39" s="1" t="s">
        <v>26</v>
      </c>
      <c r="C39" s="1" t="s">
        <v>31</v>
      </c>
      <c r="D39" s="1" t="s">
        <v>79</v>
      </c>
      <c r="E39" s="1" t="s">
        <v>144</v>
      </c>
      <c r="F39" s="1" t="s">
        <v>147</v>
      </c>
      <c r="G39" s="1">
        <v>4</v>
      </c>
      <c r="H39" s="1">
        <v>8</v>
      </c>
      <c r="I39" s="1">
        <v>0</v>
      </c>
      <c r="J39" s="1">
        <v>1</v>
      </c>
      <c r="K39" s="1">
        <v>2</v>
      </c>
      <c r="L39" s="1">
        <v>1</v>
      </c>
      <c r="M39" s="1">
        <v>9</v>
      </c>
      <c r="N39" s="1">
        <v>1</v>
      </c>
      <c r="O39" s="1">
        <v>6</v>
      </c>
    </row>
    <row r="40" spans="1:15">
      <c r="A40" s="1" t="s">
        <v>25</v>
      </c>
      <c r="B40" s="1" t="s">
        <v>26</v>
      </c>
      <c r="C40" s="1" t="s">
        <v>27</v>
      </c>
      <c r="D40" s="1" t="s">
        <v>69</v>
      </c>
      <c r="E40" s="1" t="s">
        <v>148</v>
      </c>
      <c r="F40" s="1" t="s">
        <v>149</v>
      </c>
      <c r="G40" s="1">
        <v>7</v>
      </c>
      <c r="H40" s="1">
        <v>3</v>
      </c>
      <c r="I40" s="1">
        <v>5</v>
      </c>
      <c r="J40" s="1">
        <v>0</v>
      </c>
      <c r="K40" s="1">
        <v>5</v>
      </c>
      <c r="L40" s="1">
        <v>2</v>
      </c>
      <c r="M40" s="1">
        <v>3</v>
      </c>
      <c r="N40" s="1">
        <v>6</v>
      </c>
      <c r="O40" s="1">
        <v>2</v>
      </c>
    </row>
    <row r="41" spans="1:15">
      <c r="A41" s="1" t="s">
        <v>25</v>
      </c>
      <c r="B41" s="1" t="s">
        <v>26</v>
      </c>
      <c r="C41" s="1" t="s">
        <v>27</v>
      </c>
      <c r="D41" s="1" t="s">
        <v>28</v>
      </c>
      <c r="E41" s="1" t="s">
        <v>154</v>
      </c>
      <c r="F41" s="1" t="s">
        <v>155</v>
      </c>
      <c r="G41" s="1">
        <v>0</v>
      </c>
      <c r="H41" s="1">
        <v>0</v>
      </c>
      <c r="I41" s="1">
        <v>0</v>
      </c>
      <c r="J41" s="1">
        <v>1</v>
      </c>
      <c r="K41" s="1">
        <v>4</v>
      </c>
      <c r="L41" s="1">
        <v>0</v>
      </c>
      <c r="M41" s="1">
        <v>0</v>
      </c>
      <c r="N41" s="1">
        <v>0</v>
      </c>
      <c r="O41" s="1">
        <v>0</v>
      </c>
    </row>
    <row r="42" spans="1:15">
      <c r="A42" s="1" t="s">
        <v>25</v>
      </c>
      <c r="B42" s="1" t="s">
        <v>26</v>
      </c>
      <c r="C42" s="1" t="s">
        <v>27</v>
      </c>
      <c r="D42" s="1" t="s">
        <v>28</v>
      </c>
      <c r="E42" s="1" t="s">
        <v>154</v>
      </c>
      <c r="F42" s="1" t="s">
        <v>156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>
      <c r="A43" s="1" t="s">
        <v>25</v>
      </c>
      <c r="B43" s="1" t="s">
        <v>26</v>
      </c>
      <c r="C43" s="1" t="s">
        <v>53</v>
      </c>
      <c r="D43" s="1" t="s">
        <v>54</v>
      </c>
      <c r="E43" s="1" t="s">
        <v>159</v>
      </c>
      <c r="F43" s="1" t="s">
        <v>160</v>
      </c>
      <c r="G43" s="1">
        <v>0</v>
      </c>
      <c r="H43" s="1">
        <v>0</v>
      </c>
      <c r="I43" s="1">
        <v>0</v>
      </c>
      <c r="J43" s="1">
        <v>1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</row>
    <row r="44" spans="1:15">
      <c r="A44" s="1" t="s">
        <v>25</v>
      </c>
      <c r="B44" s="1" t="s">
        <v>26</v>
      </c>
      <c r="C44" s="1" t="s">
        <v>27</v>
      </c>
      <c r="D44" s="1" t="s">
        <v>28</v>
      </c>
      <c r="E44" s="1" t="s">
        <v>161</v>
      </c>
      <c r="F44" s="1" t="s">
        <v>162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>
      <c r="A45" s="1" t="s">
        <v>25</v>
      </c>
      <c r="B45" s="1" t="s">
        <v>26</v>
      </c>
      <c r="C45" s="1" t="s">
        <v>31</v>
      </c>
      <c r="D45" s="1" t="s">
        <v>79</v>
      </c>
      <c r="E45" s="1" t="s">
        <v>163</v>
      </c>
      <c r="F45" s="1" t="s">
        <v>164</v>
      </c>
      <c r="G45" s="1">
        <v>0</v>
      </c>
      <c r="H45" s="1">
        <v>1</v>
      </c>
      <c r="I45" s="1">
        <v>0</v>
      </c>
      <c r="J45" s="1">
        <v>15</v>
      </c>
      <c r="K45" s="1">
        <v>11</v>
      </c>
      <c r="L45" s="1">
        <v>40</v>
      </c>
      <c r="M45" s="1">
        <v>0</v>
      </c>
      <c r="N45" s="1">
        <v>1</v>
      </c>
      <c r="O45" s="1">
        <v>0</v>
      </c>
    </row>
    <row r="46" spans="1:15">
      <c r="A46" s="1" t="s">
        <v>25</v>
      </c>
      <c r="B46" s="1" t="s">
        <v>26</v>
      </c>
      <c r="C46" s="1" t="s">
        <v>31</v>
      </c>
      <c r="D46" s="1" t="s">
        <v>79</v>
      </c>
      <c r="E46" s="1" t="s">
        <v>163</v>
      </c>
      <c r="F46" s="1" t="s">
        <v>165</v>
      </c>
      <c r="G46" s="1">
        <v>3</v>
      </c>
      <c r="H46" s="1">
        <v>0</v>
      </c>
      <c r="I46" s="1">
        <v>0</v>
      </c>
      <c r="J46" s="1">
        <v>0</v>
      </c>
      <c r="K46" s="1">
        <v>1</v>
      </c>
      <c r="L46" s="1">
        <v>2</v>
      </c>
      <c r="M46" s="1">
        <v>5</v>
      </c>
      <c r="N46" s="1">
        <v>2</v>
      </c>
      <c r="O46" s="1">
        <v>0</v>
      </c>
    </row>
    <row r="47" spans="1:15">
      <c r="A47" s="1" t="s">
        <v>166</v>
      </c>
      <c r="B47" s="1" t="s">
        <v>167</v>
      </c>
      <c r="C47" s="1" t="s">
        <v>168</v>
      </c>
      <c r="D47" s="1" t="s">
        <v>190</v>
      </c>
      <c r="E47" s="1" t="s">
        <v>191</v>
      </c>
      <c r="F47" s="1" t="s">
        <v>193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</row>
    <row r="48" spans="1:15">
      <c r="A48" s="1" t="s">
        <v>166</v>
      </c>
      <c r="B48" s="1" t="s">
        <v>167</v>
      </c>
      <c r="C48" s="1" t="s">
        <v>199</v>
      </c>
      <c r="D48" s="1" t="s">
        <v>200</v>
      </c>
      <c r="E48" s="1" t="s">
        <v>201</v>
      </c>
      <c r="F48" s="1" t="s">
        <v>202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</row>
    <row r="49" spans="1:15">
      <c r="A49" s="1" t="s">
        <v>166</v>
      </c>
      <c r="B49" s="1" t="s">
        <v>167</v>
      </c>
      <c r="C49" s="1" t="s">
        <v>168</v>
      </c>
      <c r="D49" s="1" t="s">
        <v>219</v>
      </c>
      <c r="E49" s="1" t="s">
        <v>220</v>
      </c>
      <c r="F49" s="1" t="s">
        <v>222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4</v>
      </c>
      <c r="O49" s="1">
        <v>6</v>
      </c>
    </row>
    <row r="50" spans="1:15">
      <c r="A50" s="1" t="s">
        <v>231</v>
      </c>
      <c r="B50" s="1" t="s">
        <v>232</v>
      </c>
      <c r="C50" s="1" t="s">
        <v>233</v>
      </c>
      <c r="D50" s="1" t="s">
        <v>234</v>
      </c>
      <c r="E50" s="1" t="s">
        <v>235</v>
      </c>
      <c r="F50" s="1" t="s">
        <v>236</v>
      </c>
      <c r="G50" s="1">
        <v>14</v>
      </c>
      <c r="H50" s="1">
        <v>21</v>
      </c>
      <c r="I50" s="1">
        <v>4</v>
      </c>
      <c r="J50" s="1">
        <v>7</v>
      </c>
      <c r="K50" s="1">
        <v>0</v>
      </c>
      <c r="L50" s="1">
        <v>2</v>
      </c>
      <c r="M50" s="1">
        <v>12</v>
      </c>
      <c r="N50" s="1">
        <v>3</v>
      </c>
      <c r="O50" s="1">
        <v>6</v>
      </c>
    </row>
    <row r="51" spans="1:15">
      <c r="A51" s="1" t="s">
        <v>231</v>
      </c>
      <c r="B51" s="1" t="s">
        <v>232</v>
      </c>
      <c r="C51" s="1" t="s">
        <v>233</v>
      </c>
      <c r="D51" s="1" t="s">
        <v>262</v>
      </c>
      <c r="E51" s="1" t="s">
        <v>263</v>
      </c>
      <c r="F51" s="1" t="s">
        <v>264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>
      <c r="A52" s="1" t="s">
        <v>231</v>
      </c>
      <c r="B52" s="1" t="s">
        <v>232</v>
      </c>
      <c r="C52" s="1" t="s">
        <v>233</v>
      </c>
      <c r="D52" s="1" t="s">
        <v>265</v>
      </c>
      <c r="E52" s="1" t="s">
        <v>266</v>
      </c>
      <c r="F52" s="1" t="s">
        <v>267</v>
      </c>
      <c r="G52" s="1">
        <v>4</v>
      </c>
      <c r="H52" s="1">
        <v>16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4</v>
      </c>
      <c r="O52" s="1">
        <v>4</v>
      </c>
    </row>
    <row r="53" spans="1:15">
      <c r="A53" s="1" t="s">
        <v>231</v>
      </c>
      <c r="B53" s="1" t="s">
        <v>242</v>
      </c>
      <c r="C53" s="1" t="s">
        <v>247</v>
      </c>
      <c r="D53" s="1" t="s">
        <v>268</v>
      </c>
      <c r="E53" s="1" t="s">
        <v>269</v>
      </c>
      <c r="F53" s="1" t="s">
        <v>270</v>
      </c>
      <c r="G53" s="1">
        <v>0</v>
      </c>
      <c r="H53" s="1">
        <v>0</v>
      </c>
      <c r="I53" s="1">
        <v>1</v>
      </c>
      <c r="J53" s="1">
        <v>0</v>
      </c>
      <c r="K53" s="1">
        <v>2</v>
      </c>
      <c r="L53" s="1">
        <v>0</v>
      </c>
      <c r="M53" s="1">
        <v>0</v>
      </c>
      <c r="N53" s="1">
        <v>0</v>
      </c>
      <c r="O53" s="1">
        <v>0</v>
      </c>
    </row>
    <row r="54" spans="1:15">
      <c r="A54" s="1" t="s">
        <v>271</v>
      </c>
      <c r="B54" s="1" t="s">
        <v>272</v>
      </c>
      <c r="C54" s="1" t="s">
        <v>273</v>
      </c>
      <c r="D54" s="1" t="s">
        <v>274</v>
      </c>
      <c r="E54" s="1" t="s">
        <v>275</v>
      </c>
      <c r="F54" s="1" t="s">
        <v>276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11</v>
      </c>
      <c r="O54" s="1">
        <v>0</v>
      </c>
    </row>
    <row r="55" spans="1:15">
      <c r="A55" s="1" t="s">
        <v>271</v>
      </c>
      <c r="B55" s="1" t="s">
        <v>272</v>
      </c>
      <c r="C55" s="1" t="s">
        <v>282</v>
      </c>
      <c r="D55" s="1" t="s">
        <v>283</v>
      </c>
      <c r="E55" s="1" t="s">
        <v>284</v>
      </c>
      <c r="F55" s="1" t="s">
        <v>285</v>
      </c>
      <c r="G55" s="1">
        <v>3</v>
      </c>
      <c r="H55" s="1">
        <v>0</v>
      </c>
      <c r="I55" s="1">
        <v>0</v>
      </c>
      <c r="J55" s="1">
        <v>4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>
      <c r="A56" s="1" t="s">
        <v>271</v>
      </c>
      <c r="B56" s="1" t="s">
        <v>272</v>
      </c>
      <c r="C56" s="1" t="s">
        <v>286</v>
      </c>
      <c r="D56" s="1" t="s">
        <v>287</v>
      </c>
      <c r="E56" s="1" t="s">
        <v>288</v>
      </c>
      <c r="F56" s="1" t="s">
        <v>289</v>
      </c>
      <c r="G56" s="1">
        <v>3</v>
      </c>
      <c r="H56" s="1">
        <v>3</v>
      </c>
      <c r="I56" s="1">
        <v>1</v>
      </c>
      <c r="J56" s="1">
        <v>8</v>
      </c>
      <c r="K56" s="1">
        <v>6</v>
      </c>
      <c r="L56" s="1">
        <v>6</v>
      </c>
      <c r="M56" s="1">
        <v>4</v>
      </c>
      <c r="N56" s="1">
        <v>10</v>
      </c>
      <c r="O56" s="1">
        <v>0</v>
      </c>
    </row>
    <row r="57" spans="1:15">
      <c r="A57" s="1" t="s">
        <v>271</v>
      </c>
      <c r="B57" s="1" t="s">
        <v>277</v>
      </c>
      <c r="C57" s="1" t="s">
        <v>290</v>
      </c>
      <c r="D57" s="1" t="s">
        <v>291</v>
      </c>
      <c r="E57" s="1" t="s">
        <v>292</v>
      </c>
      <c r="F57" s="1" t="s">
        <v>293</v>
      </c>
      <c r="G57" s="1">
        <v>3</v>
      </c>
      <c r="H57" s="1">
        <v>2</v>
      </c>
      <c r="I57" s="1">
        <v>11</v>
      </c>
      <c r="J57" s="1">
        <v>2</v>
      </c>
      <c r="K57" s="1">
        <v>0</v>
      </c>
      <c r="L57" s="1">
        <v>0</v>
      </c>
      <c r="M57" s="1">
        <v>7</v>
      </c>
      <c r="N57" s="1">
        <v>0</v>
      </c>
      <c r="O57" s="1">
        <v>5</v>
      </c>
    </row>
    <row r="58" spans="1:15">
      <c r="A58" s="1" t="s">
        <v>271</v>
      </c>
      <c r="B58" s="1" t="s">
        <v>277</v>
      </c>
      <c r="C58" s="1" t="s">
        <v>290</v>
      </c>
      <c r="D58" s="1" t="s">
        <v>291</v>
      </c>
      <c r="E58" s="1" t="s">
        <v>292</v>
      </c>
      <c r="F58" s="1" t="s">
        <v>294</v>
      </c>
      <c r="G58" s="1">
        <v>0</v>
      </c>
      <c r="H58" s="1">
        <v>0</v>
      </c>
      <c r="I58" s="1">
        <v>18</v>
      </c>
      <c r="J58" s="1">
        <v>1</v>
      </c>
      <c r="K58" s="1">
        <v>0</v>
      </c>
      <c r="L58" s="1">
        <v>1</v>
      </c>
      <c r="M58" s="1">
        <v>3</v>
      </c>
      <c r="N58" s="1">
        <v>7</v>
      </c>
      <c r="O58" s="1">
        <v>5</v>
      </c>
    </row>
    <row r="59" spans="1:15">
      <c r="A59" s="1" t="s">
        <v>271</v>
      </c>
      <c r="B59" s="1" t="s">
        <v>272</v>
      </c>
      <c r="C59" s="1" t="s">
        <v>306</v>
      </c>
      <c r="D59" s="1" t="s">
        <v>307</v>
      </c>
      <c r="E59" s="1" t="s">
        <v>308</v>
      </c>
      <c r="F59" s="1" t="s">
        <v>309</v>
      </c>
      <c r="G59" s="1">
        <v>10</v>
      </c>
      <c r="H59" s="1">
        <v>5</v>
      </c>
      <c r="I59" s="1">
        <v>3</v>
      </c>
      <c r="J59" s="1">
        <v>0</v>
      </c>
      <c r="K59" s="1">
        <v>1</v>
      </c>
      <c r="L59" s="1">
        <v>0</v>
      </c>
      <c r="M59" s="1">
        <v>54</v>
      </c>
      <c r="N59" s="1">
        <v>56</v>
      </c>
      <c r="O59" s="1">
        <v>20</v>
      </c>
    </row>
    <row r="60" spans="1:15">
      <c r="A60" s="1" t="s">
        <v>271</v>
      </c>
      <c r="B60" s="1" t="s">
        <v>272</v>
      </c>
      <c r="C60" s="1" t="s">
        <v>306</v>
      </c>
      <c r="D60" s="1" t="s">
        <v>307</v>
      </c>
      <c r="E60" s="1" t="s">
        <v>308</v>
      </c>
      <c r="F60" s="1" t="s">
        <v>310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17</v>
      </c>
      <c r="N60" s="1">
        <v>0</v>
      </c>
      <c r="O60" s="1">
        <v>8</v>
      </c>
    </row>
    <row r="61" spans="1:15">
      <c r="A61" s="1" t="s">
        <v>271</v>
      </c>
      <c r="B61" s="1" t="s">
        <v>277</v>
      </c>
      <c r="C61" s="1" t="s">
        <v>311</v>
      </c>
      <c r="D61" s="1" t="s">
        <v>312</v>
      </c>
      <c r="E61" s="1" t="s">
        <v>313</v>
      </c>
      <c r="F61" s="1" t="s">
        <v>314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0</v>
      </c>
    </row>
    <row r="62" spans="1:15">
      <c r="A62" s="1" t="s">
        <v>271</v>
      </c>
      <c r="B62" s="1" t="s">
        <v>277</v>
      </c>
      <c r="C62" s="1" t="s">
        <v>311</v>
      </c>
      <c r="D62" s="1" t="s">
        <v>315</v>
      </c>
      <c r="E62" s="1" t="s">
        <v>316</v>
      </c>
      <c r="F62" s="1" t="s">
        <v>317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>
      <c r="A63" s="1" t="s">
        <v>271</v>
      </c>
      <c r="B63" s="1" t="s">
        <v>272</v>
      </c>
      <c r="C63" s="1" t="s">
        <v>322</v>
      </c>
      <c r="D63" s="1" t="s">
        <v>323</v>
      </c>
      <c r="E63" s="1" t="s">
        <v>326</v>
      </c>
      <c r="F63" s="1" t="s">
        <v>328</v>
      </c>
      <c r="G63" s="1">
        <v>5</v>
      </c>
      <c r="H63" s="1">
        <v>6</v>
      </c>
      <c r="I63" s="1">
        <v>0</v>
      </c>
      <c r="J63" s="1">
        <v>4</v>
      </c>
      <c r="K63" s="1">
        <v>0</v>
      </c>
      <c r="L63" s="1">
        <v>2</v>
      </c>
      <c r="M63" s="1">
        <v>10</v>
      </c>
      <c r="N63" s="1">
        <v>15</v>
      </c>
      <c r="O63" s="1">
        <v>10</v>
      </c>
    </row>
    <row r="64" spans="1:15">
      <c r="A64" s="1" t="s">
        <v>271</v>
      </c>
      <c r="B64" s="1" t="s">
        <v>272</v>
      </c>
      <c r="C64" s="1" t="s">
        <v>273</v>
      </c>
      <c r="D64" s="1" t="s">
        <v>274</v>
      </c>
      <c r="E64" s="1" t="s">
        <v>329</v>
      </c>
      <c r="F64" s="1" t="s">
        <v>330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4</v>
      </c>
      <c r="N64" s="1">
        <v>0</v>
      </c>
      <c r="O64" s="1">
        <v>0</v>
      </c>
    </row>
    <row r="65" spans="1:15">
      <c r="A65" s="1" t="s">
        <v>271</v>
      </c>
      <c r="B65" s="1" t="s">
        <v>272</v>
      </c>
      <c r="C65" s="1" t="s">
        <v>286</v>
      </c>
      <c r="D65" s="1" t="s">
        <v>287</v>
      </c>
      <c r="E65" s="1" t="s">
        <v>331</v>
      </c>
      <c r="F65" s="1" t="s">
        <v>332</v>
      </c>
      <c r="G65" s="1">
        <v>0</v>
      </c>
      <c r="H65" s="1">
        <v>1</v>
      </c>
      <c r="I65" s="1">
        <v>0</v>
      </c>
      <c r="J65" s="1">
        <v>1</v>
      </c>
      <c r="K65" s="1">
        <v>1</v>
      </c>
      <c r="L65" s="1">
        <v>0</v>
      </c>
      <c r="M65" s="1">
        <v>2</v>
      </c>
      <c r="N65" s="1">
        <v>0</v>
      </c>
      <c r="O65" s="1">
        <v>0</v>
      </c>
    </row>
    <row r="66" spans="1:15">
      <c r="A66" s="1" t="s">
        <v>271</v>
      </c>
      <c r="B66" s="1" t="s">
        <v>277</v>
      </c>
      <c r="C66" s="1" t="s">
        <v>278</v>
      </c>
      <c r="D66" s="1" t="s">
        <v>333</v>
      </c>
      <c r="E66" s="1" t="s">
        <v>334</v>
      </c>
      <c r="F66" s="1" t="s">
        <v>335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0</v>
      </c>
    </row>
    <row r="67" spans="1:15">
      <c r="A67" s="1" t="s">
        <v>271</v>
      </c>
      <c r="B67" s="1" t="s">
        <v>277</v>
      </c>
      <c r="C67" s="1" t="s">
        <v>278</v>
      </c>
      <c r="D67" s="1" t="s">
        <v>333</v>
      </c>
      <c r="E67" s="1" t="s">
        <v>336</v>
      </c>
      <c r="F67" s="1" t="s">
        <v>337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</row>
    <row r="68" spans="1:15">
      <c r="A68" s="1" t="s">
        <v>271</v>
      </c>
      <c r="B68" s="1" t="s">
        <v>272</v>
      </c>
      <c r="C68" s="1" t="s">
        <v>342</v>
      </c>
      <c r="D68" s="1" t="s">
        <v>346</v>
      </c>
      <c r="E68" s="1" t="s">
        <v>347</v>
      </c>
      <c r="F68" s="1" t="s">
        <v>348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</row>
    <row r="69" spans="1:15">
      <c r="A69" s="1" t="s">
        <v>271</v>
      </c>
      <c r="B69" s="1" t="s">
        <v>277</v>
      </c>
      <c r="C69" s="1" t="s">
        <v>295</v>
      </c>
      <c r="D69" s="1" t="s">
        <v>349</v>
      </c>
      <c r="E69" s="1" t="s">
        <v>350</v>
      </c>
      <c r="F69" s="1" t="s">
        <v>351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>
      <c r="A70" s="1" t="s">
        <v>271</v>
      </c>
      <c r="B70" s="1" t="s">
        <v>277</v>
      </c>
      <c r="C70" s="1" t="s">
        <v>295</v>
      </c>
      <c r="D70" s="1" t="s">
        <v>349</v>
      </c>
      <c r="E70" s="1" t="s">
        <v>350</v>
      </c>
      <c r="F70" s="1" t="s">
        <v>352</v>
      </c>
      <c r="G70" s="1">
        <v>0</v>
      </c>
      <c r="H70" s="1">
        <v>0</v>
      </c>
      <c r="I70" s="1">
        <v>2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</row>
    <row r="71" spans="1:15">
      <c r="A71" s="1" t="s">
        <v>271</v>
      </c>
      <c r="B71" s="1" t="s">
        <v>272</v>
      </c>
      <c r="C71" s="1" t="s">
        <v>282</v>
      </c>
      <c r="D71" s="1" t="s">
        <v>357</v>
      </c>
      <c r="E71" s="1" t="s">
        <v>358</v>
      </c>
      <c r="F71" s="1" t="s">
        <v>359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11</v>
      </c>
      <c r="O71" s="1">
        <v>1</v>
      </c>
    </row>
    <row r="72" spans="1:15">
      <c r="A72" s="1" t="s">
        <v>271</v>
      </c>
      <c r="B72" s="1" t="s">
        <v>272</v>
      </c>
      <c r="C72" s="1" t="s">
        <v>273</v>
      </c>
      <c r="D72" s="1" t="s">
        <v>274</v>
      </c>
      <c r="E72" s="1" t="s">
        <v>360</v>
      </c>
      <c r="F72" s="1" t="s">
        <v>361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2</v>
      </c>
      <c r="N72" s="1">
        <v>0</v>
      </c>
      <c r="O72" s="1">
        <v>0</v>
      </c>
    </row>
    <row r="73" spans="1:15">
      <c r="A73" s="1" t="s">
        <v>271</v>
      </c>
      <c r="B73" s="1" t="s">
        <v>277</v>
      </c>
      <c r="C73" s="1" t="s">
        <v>311</v>
      </c>
      <c r="D73" s="1" t="s">
        <v>362</v>
      </c>
      <c r="E73" s="1" t="s">
        <v>363</v>
      </c>
      <c r="F73" s="1" t="s">
        <v>364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</row>
    <row r="74" spans="1:15">
      <c r="A74" s="1" t="s">
        <v>271</v>
      </c>
      <c r="B74" s="1" t="s">
        <v>277</v>
      </c>
      <c r="C74" s="1" t="s">
        <v>278</v>
      </c>
      <c r="D74" s="1" t="s">
        <v>365</v>
      </c>
      <c r="E74" s="1" t="s">
        <v>366</v>
      </c>
      <c r="F74" s="1" t="s">
        <v>367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</row>
    <row r="75" spans="1:15">
      <c r="A75" s="1" t="s">
        <v>271</v>
      </c>
      <c r="B75" s="1" t="s">
        <v>277</v>
      </c>
      <c r="C75" s="1" t="s">
        <v>278</v>
      </c>
      <c r="D75" s="1" t="s">
        <v>365</v>
      </c>
      <c r="E75" s="1" t="s">
        <v>366</v>
      </c>
      <c r="F75" s="1" t="s">
        <v>368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83"/>
  <sheetViews>
    <sheetView workbookViewId="0">
      <selection activeCell="F8" sqref="F8"/>
    </sheetView>
  </sheetViews>
  <sheetFormatPr defaultColWidth="11" defaultRowHeight="15"/>
  <cols>
    <col min="1" max="5" width="11" style="1"/>
    <col min="6" max="6" width="28.375" style="1" bestFit="1" customWidth="1"/>
    <col min="7" max="16384" width="11" style="1"/>
  </cols>
  <sheetData>
    <row r="1" spans="1:27">
      <c r="A1" s="1" t="s">
        <v>373</v>
      </c>
    </row>
    <row r="2" spans="1:2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374</v>
      </c>
      <c r="H2" s="1" t="s">
        <v>375</v>
      </c>
      <c r="I2" s="1" t="s">
        <v>376</v>
      </c>
      <c r="J2" s="1" t="s">
        <v>377</v>
      </c>
      <c r="K2" s="1" t="s">
        <v>378</v>
      </c>
      <c r="L2" s="1" t="s">
        <v>379</v>
      </c>
      <c r="M2" s="1" t="s">
        <v>380</v>
      </c>
      <c r="N2" s="1" t="s">
        <v>381</v>
      </c>
      <c r="O2" s="1" t="s">
        <v>382</v>
      </c>
      <c r="P2" s="1" t="s">
        <v>1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7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>
        <v>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0</v>
      </c>
      <c r="P3" s="1" t="s">
        <v>25</v>
      </c>
      <c r="Q3" s="1">
        <f>COUNTIF(G3:G37,"&gt;0")</f>
        <v>11</v>
      </c>
      <c r="R3" s="1">
        <f>COUNTIF(H3:H37,"&gt;0")</f>
        <v>18</v>
      </c>
      <c r="S3" s="1">
        <f>COUNTIF(I3:I37,"&gt;0")</f>
        <v>18</v>
      </c>
      <c r="T3" s="1">
        <f>COUNTIF(J3:J37,"&gt;0")</f>
        <v>17</v>
      </c>
      <c r="U3" s="1">
        <f>COUNTIF(K3:K37,"&gt;0")</f>
        <v>13</v>
      </c>
      <c r="V3" s="1">
        <f>COUNTIF(L3:L37,"&gt;0")</f>
        <v>18</v>
      </c>
      <c r="W3" s="1">
        <f>COUNTIF(M3:M37,"&gt;0")</f>
        <v>13</v>
      </c>
      <c r="X3" s="1">
        <f>COUNTIF(N3:N37,"&gt;0")</f>
        <v>18</v>
      </c>
      <c r="Y3" s="1">
        <f>COUNTIF(O3:O37,"&gt;0")</f>
        <v>16</v>
      </c>
      <c r="Z3" s="1">
        <f>SUM(Q3:Y3)</f>
        <v>142</v>
      </c>
      <c r="AA3" s="2">
        <f>Z3/$Z$7</f>
        <v>0.46254071661237783</v>
      </c>
    </row>
    <row r="4" spans="1:27">
      <c r="A4" s="1" t="s">
        <v>25</v>
      </c>
      <c r="B4" s="1" t="s">
        <v>26</v>
      </c>
      <c r="C4" s="1" t="s">
        <v>31</v>
      </c>
      <c r="D4" s="1" t="s">
        <v>32</v>
      </c>
      <c r="E4" s="1" t="s">
        <v>33</v>
      </c>
      <c r="F4" s="1" t="s">
        <v>34</v>
      </c>
      <c r="G4" s="1">
        <v>0</v>
      </c>
      <c r="H4" s="1">
        <v>0</v>
      </c>
      <c r="I4" s="1">
        <v>1</v>
      </c>
      <c r="J4" s="1">
        <v>11</v>
      </c>
      <c r="K4" s="1">
        <v>0</v>
      </c>
      <c r="L4" s="1">
        <v>2</v>
      </c>
      <c r="M4" s="1">
        <v>1</v>
      </c>
      <c r="N4" s="1">
        <v>0</v>
      </c>
      <c r="O4" s="1">
        <v>27</v>
      </c>
      <c r="P4" s="1" t="s">
        <v>166</v>
      </c>
      <c r="Q4" s="1">
        <f>COUNTIF(G38:G54,"&gt;0")</f>
        <v>6</v>
      </c>
      <c r="R4" s="1">
        <f>COUNTIF(H38:H54,"&gt;0")</f>
        <v>10</v>
      </c>
      <c r="S4" s="1">
        <f>COUNTIF(I38:I54,"&gt;0")</f>
        <v>8</v>
      </c>
      <c r="T4" s="1">
        <f>COUNTIF(J38:J54,"&gt;0")</f>
        <v>7</v>
      </c>
      <c r="U4" s="1">
        <f>COUNTIF(K38:K54,"&gt;0")</f>
        <v>5</v>
      </c>
      <c r="V4" s="1">
        <f>COUNTIF(L38:L54,"&gt;0")</f>
        <v>6</v>
      </c>
      <c r="W4" s="1">
        <f>COUNTIF(M38:M54,"&gt;0")</f>
        <v>8</v>
      </c>
      <c r="X4" s="1">
        <f>COUNTIF(N38:N54,"&gt;0")</f>
        <v>9</v>
      </c>
      <c r="Y4" s="1">
        <f>COUNTIF(O38:O54,"&gt;0")</f>
        <v>9</v>
      </c>
      <c r="Z4" s="1">
        <f t="shared" ref="Z4:Z6" si="0">SUM(Q4:Y4)</f>
        <v>68</v>
      </c>
      <c r="AA4" s="2">
        <f t="shared" ref="AA4:AA6" si="1">Z4/$Z$7</f>
        <v>0.22149837133550487</v>
      </c>
    </row>
    <row r="5" spans="1:27">
      <c r="A5" s="1" t="s">
        <v>25</v>
      </c>
      <c r="B5" s="1" t="s">
        <v>26</v>
      </c>
      <c r="D5" s="1" t="s">
        <v>35</v>
      </c>
      <c r="E5" s="1" t="s">
        <v>36</v>
      </c>
      <c r="F5" s="1" t="s">
        <v>37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 t="s">
        <v>231</v>
      </c>
      <c r="Q5" s="1">
        <f>COUNTIF(G55:G63,"&gt;0")</f>
        <v>3</v>
      </c>
      <c r="R5" s="1">
        <f>COUNTIF(H55:H63,"&gt;0")</f>
        <v>4</v>
      </c>
      <c r="S5" s="1">
        <f>COUNTIF(I55:I63,"&gt;0")</f>
        <v>4</v>
      </c>
      <c r="T5" s="1">
        <f>COUNTIF(J55:J63,"&gt;0")</f>
        <v>4</v>
      </c>
      <c r="U5" s="1">
        <f>COUNTIF(K55:K63,"&gt;0")</f>
        <v>3</v>
      </c>
      <c r="V5" s="1">
        <f>COUNTIF(L55:L63,"&gt;0")</f>
        <v>5</v>
      </c>
      <c r="W5" s="1">
        <f>COUNTIF(M55:M63,"&gt;0")</f>
        <v>5</v>
      </c>
      <c r="X5" s="1">
        <f>COUNTIF(N55:N63,"&gt;0")</f>
        <v>3</v>
      </c>
      <c r="Y5" s="1">
        <f>COUNTIF(O55:O63,"&gt;0")</f>
        <v>3</v>
      </c>
      <c r="Z5" s="1">
        <f t="shared" si="0"/>
        <v>34</v>
      </c>
      <c r="AA5" s="2">
        <f t="shared" si="1"/>
        <v>0.11074918566775244</v>
      </c>
    </row>
    <row r="6" spans="1:27">
      <c r="A6" s="1" t="s">
        <v>25</v>
      </c>
      <c r="B6" s="1" t="s">
        <v>26</v>
      </c>
      <c r="C6" s="1" t="s">
        <v>27</v>
      </c>
      <c r="D6" s="1" t="s">
        <v>38</v>
      </c>
      <c r="E6" s="1" t="s">
        <v>39</v>
      </c>
      <c r="F6" s="1" t="s">
        <v>40</v>
      </c>
      <c r="G6" s="1">
        <v>93</v>
      </c>
      <c r="H6" s="1">
        <v>78</v>
      </c>
      <c r="I6" s="1">
        <v>88</v>
      </c>
      <c r="J6" s="1">
        <v>379</v>
      </c>
      <c r="K6" s="1">
        <v>202</v>
      </c>
      <c r="L6" s="1">
        <v>366</v>
      </c>
      <c r="M6" s="1">
        <v>140</v>
      </c>
      <c r="N6" s="1">
        <v>100</v>
      </c>
      <c r="O6" s="1">
        <v>73</v>
      </c>
      <c r="P6" s="1" t="s">
        <v>271</v>
      </c>
      <c r="Q6" s="1">
        <f>COUNTIF(G64:G83,"&gt;0")</f>
        <v>9</v>
      </c>
      <c r="R6" s="1">
        <f>COUNTIF(H64:H83,"&gt;0")</f>
        <v>10</v>
      </c>
      <c r="S6" s="1">
        <f>COUNTIF(I64:I83,"&gt;0")</f>
        <v>6</v>
      </c>
      <c r="T6" s="1">
        <f>COUNTIF(J64:J83,"&gt;0")</f>
        <v>6</v>
      </c>
      <c r="U6" s="1">
        <f>COUNTIF(K64:K83,"&gt;0")</f>
        <v>5</v>
      </c>
      <c r="V6" s="1">
        <f>COUNTIF(L64:L83,"&gt;0")</f>
        <v>9</v>
      </c>
      <c r="W6" s="1">
        <f>COUNTIF(M64:M83,"&gt;0")</f>
        <v>6</v>
      </c>
      <c r="X6" s="1">
        <f>COUNTIF(N64:N83,"&gt;0")</f>
        <v>7</v>
      </c>
      <c r="Y6" s="1">
        <f>COUNTIF(O64:O83,"&gt;0")</f>
        <v>5</v>
      </c>
      <c r="Z6" s="1">
        <f t="shared" si="0"/>
        <v>63</v>
      </c>
      <c r="AA6" s="2">
        <f t="shared" si="1"/>
        <v>0.20521172638436483</v>
      </c>
    </row>
    <row r="7" spans="1:27">
      <c r="A7" s="1" t="s">
        <v>25</v>
      </c>
      <c r="B7" s="1" t="s">
        <v>26</v>
      </c>
      <c r="C7" s="1" t="s">
        <v>41</v>
      </c>
      <c r="D7" s="1" t="s">
        <v>42</v>
      </c>
      <c r="E7" s="1" t="s">
        <v>43</v>
      </c>
      <c r="F7" s="1" t="s">
        <v>44</v>
      </c>
      <c r="G7" s="1">
        <v>45</v>
      </c>
      <c r="H7" s="1">
        <v>4</v>
      </c>
      <c r="I7" s="1">
        <v>11</v>
      </c>
      <c r="J7" s="1">
        <v>30</v>
      </c>
      <c r="K7" s="1">
        <v>77</v>
      </c>
      <c r="L7" s="1">
        <v>74</v>
      </c>
      <c r="M7" s="1">
        <v>13</v>
      </c>
      <c r="N7" s="1">
        <v>12</v>
      </c>
      <c r="O7" s="1">
        <v>0</v>
      </c>
      <c r="Z7" s="1">
        <f>SUM(Z3:Z6)</f>
        <v>307</v>
      </c>
    </row>
    <row r="8" spans="1:27">
      <c r="A8" s="1" t="s">
        <v>25</v>
      </c>
      <c r="B8" s="1" t="s">
        <v>26</v>
      </c>
      <c r="C8" s="1" t="s">
        <v>41</v>
      </c>
      <c r="D8" s="1" t="s">
        <v>45</v>
      </c>
      <c r="E8" s="1" t="s">
        <v>46</v>
      </c>
      <c r="F8" s="1" t="s">
        <v>47</v>
      </c>
      <c r="G8" s="1">
        <v>4</v>
      </c>
      <c r="H8" s="1">
        <v>1</v>
      </c>
      <c r="I8" s="1">
        <v>47</v>
      </c>
      <c r="J8" s="1">
        <v>8</v>
      </c>
      <c r="K8" s="1">
        <v>5</v>
      </c>
      <c r="L8" s="1">
        <v>7</v>
      </c>
      <c r="M8" s="1">
        <v>23</v>
      </c>
      <c r="N8" s="1">
        <v>15</v>
      </c>
      <c r="O8" s="1">
        <v>16</v>
      </c>
    </row>
    <row r="9" spans="1:27">
      <c r="A9" s="1" t="s">
        <v>25</v>
      </c>
      <c r="B9" s="1" t="s">
        <v>26</v>
      </c>
      <c r="C9" s="1" t="s">
        <v>27</v>
      </c>
      <c r="D9" s="1" t="s">
        <v>28</v>
      </c>
      <c r="E9" s="1" t="s">
        <v>57</v>
      </c>
      <c r="F9" s="1" t="s">
        <v>58</v>
      </c>
      <c r="G9" s="1">
        <v>0</v>
      </c>
      <c r="H9" s="1">
        <v>0</v>
      </c>
      <c r="I9" s="1">
        <v>4</v>
      </c>
      <c r="J9" s="1">
        <v>11</v>
      </c>
      <c r="K9" s="1">
        <v>50</v>
      </c>
      <c r="L9" s="1">
        <v>1</v>
      </c>
      <c r="M9" s="1">
        <v>6</v>
      </c>
      <c r="N9" s="1">
        <v>34</v>
      </c>
      <c r="O9" s="1">
        <v>3</v>
      </c>
    </row>
    <row r="10" spans="1:27">
      <c r="A10" s="1" t="s">
        <v>25</v>
      </c>
      <c r="B10" s="1" t="s">
        <v>26</v>
      </c>
      <c r="C10" s="1" t="s">
        <v>27</v>
      </c>
      <c r="D10" s="1" t="s">
        <v>28</v>
      </c>
      <c r="E10" s="1" t="s">
        <v>57</v>
      </c>
      <c r="F10" s="1" t="s">
        <v>60</v>
      </c>
      <c r="G10" s="1">
        <v>40</v>
      </c>
      <c r="H10" s="1">
        <v>155</v>
      </c>
      <c r="I10" s="1">
        <v>83</v>
      </c>
      <c r="J10" s="1">
        <v>147</v>
      </c>
      <c r="K10" s="1">
        <v>308</v>
      </c>
      <c r="L10" s="1">
        <v>345</v>
      </c>
      <c r="M10" s="1">
        <v>199</v>
      </c>
      <c r="N10" s="1">
        <v>94</v>
      </c>
      <c r="O10" s="1">
        <v>263</v>
      </c>
    </row>
    <row r="11" spans="1:27">
      <c r="A11" s="1" t="s">
        <v>25</v>
      </c>
      <c r="B11" s="1" t="s">
        <v>26</v>
      </c>
      <c r="C11" s="1" t="s">
        <v>27</v>
      </c>
      <c r="D11" s="1" t="s">
        <v>63</v>
      </c>
      <c r="E11" s="1" t="s">
        <v>64</v>
      </c>
      <c r="F11" s="1" t="s">
        <v>65</v>
      </c>
      <c r="G11" s="1">
        <v>0</v>
      </c>
      <c r="H11" s="1">
        <v>4</v>
      </c>
      <c r="I11" s="1">
        <v>0</v>
      </c>
      <c r="J11" s="1">
        <v>2</v>
      </c>
      <c r="K11" s="1">
        <v>5</v>
      </c>
      <c r="L11" s="1">
        <v>5</v>
      </c>
      <c r="M11" s="1">
        <v>0</v>
      </c>
      <c r="N11" s="1">
        <v>1</v>
      </c>
      <c r="O11" s="1">
        <v>1</v>
      </c>
    </row>
    <row r="12" spans="1:27">
      <c r="A12" s="1" t="s">
        <v>25</v>
      </c>
      <c r="B12" s="1" t="s">
        <v>26</v>
      </c>
      <c r="C12" s="1" t="s">
        <v>27</v>
      </c>
      <c r="D12" s="1" t="s">
        <v>66</v>
      </c>
      <c r="E12" s="1" t="s">
        <v>67</v>
      </c>
      <c r="F12" s="1" t="s">
        <v>68</v>
      </c>
      <c r="G12" s="1">
        <v>5</v>
      </c>
      <c r="H12" s="1">
        <v>1</v>
      </c>
      <c r="I12" s="1">
        <v>2</v>
      </c>
      <c r="J12" s="1">
        <v>6</v>
      </c>
      <c r="K12" s="1">
        <v>26</v>
      </c>
      <c r="L12" s="1">
        <v>8</v>
      </c>
      <c r="M12" s="1">
        <v>0</v>
      </c>
      <c r="N12" s="1">
        <v>4</v>
      </c>
      <c r="O12" s="1">
        <v>1</v>
      </c>
    </row>
    <row r="13" spans="1:27">
      <c r="A13" s="1" t="s">
        <v>25</v>
      </c>
      <c r="B13" s="1" t="s">
        <v>26</v>
      </c>
      <c r="C13" s="1" t="s">
        <v>27</v>
      </c>
      <c r="D13" s="1" t="s">
        <v>69</v>
      </c>
      <c r="E13" s="1" t="s">
        <v>70</v>
      </c>
      <c r="F13" s="1" t="s">
        <v>71</v>
      </c>
      <c r="G13" s="1">
        <v>0</v>
      </c>
      <c r="H13" s="1">
        <v>0</v>
      </c>
      <c r="I13" s="1">
        <v>1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</row>
    <row r="14" spans="1:27">
      <c r="A14" s="1" t="s">
        <v>25</v>
      </c>
      <c r="B14" s="1" t="s">
        <v>26</v>
      </c>
      <c r="C14" s="1" t="s">
        <v>27</v>
      </c>
      <c r="D14" s="1" t="s">
        <v>69</v>
      </c>
      <c r="E14" s="1" t="s">
        <v>70</v>
      </c>
      <c r="F14" s="1" t="s">
        <v>72</v>
      </c>
      <c r="G14" s="1">
        <v>0</v>
      </c>
      <c r="H14" s="1">
        <v>0</v>
      </c>
      <c r="I14" s="1">
        <v>7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27">
      <c r="A15" s="1" t="s">
        <v>25</v>
      </c>
      <c r="B15" s="1" t="s">
        <v>26</v>
      </c>
      <c r="C15" s="1" t="s">
        <v>27</v>
      </c>
      <c r="D15" s="1" t="s">
        <v>69</v>
      </c>
      <c r="E15" s="1" t="s">
        <v>70</v>
      </c>
      <c r="F15" s="1" t="s">
        <v>73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2</v>
      </c>
      <c r="O15" s="1">
        <v>1</v>
      </c>
    </row>
    <row r="16" spans="1:27">
      <c r="A16" s="1" t="s">
        <v>25</v>
      </c>
      <c r="B16" s="1" t="s">
        <v>26</v>
      </c>
      <c r="C16" s="1" t="s">
        <v>27</v>
      </c>
      <c r="D16" s="1" t="s">
        <v>66</v>
      </c>
      <c r="E16" s="1" t="s">
        <v>77</v>
      </c>
      <c r="F16" s="1" t="s">
        <v>78</v>
      </c>
      <c r="G16" s="1">
        <v>551</v>
      </c>
      <c r="H16" s="1">
        <v>272</v>
      </c>
      <c r="I16" s="1">
        <v>499</v>
      </c>
      <c r="J16" s="1">
        <v>251</v>
      </c>
      <c r="K16" s="1">
        <v>365</v>
      </c>
      <c r="L16" s="1">
        <v>371</v>
      </c>
      <c r="M16" s="1">
        <v>311</v>
      </c>
      <c r="N16" s="1">
        <v>96</v>
      </c>
      <c r="O16" s="1">
        <v>375</v>
      </c>
    </row>
    <row r="17" spans="1:15">
      <c r="A17" s="1" t="s">
        <v>25</v>
      </c>
      <c r="B17" s="1" t="s">
        <v>26</v>
      </c>
      <c r="C17" s="1" t="s">
        <v>41</v>
      </c>
      <c r="D17" s="1" t="s">
        <v>45</v>
      </c>
      <c r="E17" s="1" t="s">
        <v>86</v>
      </c>
      <c r="F17" s="1" t="s">
        <v>87</v>
      </c>
      <c r="G17" s="1">
        <v>0</v>
      </c>
      <c r="H17" s="1">
        <v>0</v>
      </c>
      <c r="I17" s="1">
        <v>1</v>
      </c>
      <c r="J17" s="1">
        <v>8</v>
      </c>
      <c r="K17" s="1">
        <v>7</v>
      </c>
      <c r="L17" s="1">
        <v>3</v>
      </c>
      <c r="M17" s="1">
        <v>0</v>
      </c>
      <c r="N17" s="1">
        <v>0</v>
      </c>
      <c r="O17" s="1">
        <v>0</v>
      </c>
    </row>
    <row r="18" spans="1:15">
      <c r="A18" s="1" t="s">
        <v>25</v>
      </c>
      <c r="B18" s="1" t="s">
        <v>26</v>
      </c>
      <c r="C18" s="1" t="s">
        <v>41</v>
      </c>
      <c r="D18" s="1" t="s">
        <v>45</v>
      </c>
      <c r="E18" s="1" t="s">
        <v>91</v>
      </c>
      <c r="F18" s="1" t="s">
        <v>92</v>
      </c>
      <c r="G18" s="1">
        <v>0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>
      <c r="A19" s="1" t="s">
        <v>25</v>
      </c>
      <c r="B19" s="1" t="s">
        <v>26</v>
      </c>
      <c r="C19" s="1" t="s">
        <v>41</v>
      </c>
      <c r="D19" s="1" t="s">
        <v>45</v>
      </c>
      <c r="E19" s="1" t="s">
        <v>91</v>
      </c>
      <c r="F19" s="1" t="s">
        <v>93</v>
      </c>
      <c r="G19" s="1">
        <v>38</v>
      </c>
      <c r="H19" s="1">
        <v>34</v>
      </c>
      <c r="I19" s="1">
        <v>64</v>
      </c>
      <c r="J19" s="1">
        <v>25</v>
      </c>
      <c r="K19" s="1">
        <v>2</v>
      </c>
      <c r="L19" s="1">
        <v>26</v>
      </c>
      <c r="M19" s="1">
        <v>7</v>
      </c>
      <c r="N19" s="1">
        <v>43</v>
      </c>
      <c r="O19" s="1">
        <v>0</v>
      </c>
    </row>
    <row r="20" spans="1:15">
      <c r="A20" s="1" t="s">
        <v>25</v>
      </c>
      <c r="B20" s="1" t="s">
        <v>26</v>
      </c>
      <c r="C20" s="1" t="s">
        <v>27</v>
      </c>
      <c r="D20" s="1" t="s">
        <v>28</v>
      </c>
      <c r="E20" s="1" t="s">
        <v>94</v>
      </c>
      <c r="F20" s="1" t="s">
        <v>95</v>
      </c>
      <c r="G20" s="1">
        <v>0</v>
      </c>
      <c r="H20" s="1">
        <v>2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>
      <c r="A21" s="1" t="s">
        <v>25</v>
      </c>
      <c r="B21" s="1" t="s">
        <v>26</v>
      </c>
      <c r="C21" s="1" t="s">
        <v>27</v>
      </c>
      <c r="D21" s="1" t="s">
        <v>28</v>
      </c>
      <c r="E21" s="1" t="s">
        <v>94</v>
      </c>
      <c r="F21" s="1" t="s">
        <v>96</v>
      </c>
      <c r="G21" s="1">
        <v>1</v>
      </c>
      <c r="H21" s="1">
        <v>4</v>
      </c>
      <c r="I21" s="1">
        <v>4</v>
      </c>
      <c r="J21" s="1">
        <v>3</v>
      </c>
      <c r="K21" s="1">
        <v>5</v>
      </c>
      <c r="L21" s="1">
        <v>3</v>
      </c>
      <c r="M21" s="1">
        <v>13</v>
      </c>
      <c r="N21" s="1">
        <v>98</v>
      </c>
      <c r="O21" s="1">
        <v>29</v>
      </c>
    </row>
    <row r="22" spans="1:15">
      <c r="A22" s="1" t="s">
        <v>25</v>
      </c>
      <c r="B22" s="1" t="s">
        <v>26</v>
      </c>
      <c r="C22" s="1" t="s">
        <v>27</v>
      </c>
      <c r="D22" s="1" t="s">
        <v>28</v>
      </c>
      <c r="E22" s="1" t="s">
        <v>94</v>
      </c>
      <c r="F22" s="1" t="s">
        <v>97</v>
      </c>
      <c r="G22" s="1">
        <v>0</v>
      </c>
      <c r="H22" s="1">
        <v>0</v>
      </c>
      <c r="I22" s="1">
        <v>1</v>
      </c>
      <c r="J22" s="1">
        <v>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>
      <c r="A23" s="1" t="s">
        <v>25</v>
      </c>
      <c r="B23" s="1" t="s">
        <v>26</v>
      </c>
      <c r="C23" s="1" t="s">
        <v>27</v>
      </c>
      <c r="D23" s="1" t="s">
        <v>28</v>
      </c>
      <c r="E23" s="1" t="s">
        <v>110</v>
      </c>
      <c r="F23" s="1" t="s">
        <v>111</v>
      </c>
      <c r="G23" s="1">
        <v>0</v>
      </c>
      <c r="H23" s="1">
        <v>0</v>
      </c>
      <c r="I23" s="1">
        <v>0</v>
      </c>
      <c r="J23" s="1">
        <v>3</v>
      </c>
      <c r="K23" s="1">
        <v>0</v>
      </c>
      <c r="L23" s="1">
        <v>2</v>
      </c>
      <c r="M23" s="1">
        <v>0</v>
      </c>
      <c r="N23" s="1">
        <v>0</v>
      </c>
      <c r="O23" s="1">
        <v>1</v>
      </c>
    </row>
    <row r="24" spans="1:15">
      <c r="A24" s="1" t="s">
        <v>25</v>
      </c>
      <c r="B24" s="1" t="s">
        <v>26</v>
      </c>
      <c r="C24" s="1" t="s">
        <v>53</v>
      </c>
      <c r="D24" s="1" t="s">
        <v>112</v>
      </c>
      <c r="E24" s="1" t="s">
        <v>113</v>
      </c>
      <c r="F24" s="1" t="s">
        <v>114</v>
      </c>
      <c r="G24" s="1">
        <v>0</v>
      </c>
      <c r="H24" s="1">
        <v>3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</row>
    <row r="25" spans="1:15">
      <c r="A25" s="1" t="s">
        <v>25</v>
      </c>
      <c r="B25" s="1" t="s">
        <v>26</v>
      </c>
      <c r="C25" s="1" t="s">
        <v>27</v>
      </c>
      <c r="D25" s="1" t="s">
        <v>28</v>
      </c>
      <c r="E25" s="1" t="s">
        <v>115</v>
      </c>
      <c r="F25" s="1" t="s">
        <v>116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>
      <c r="A26" s="1" t="s">
        <v>25</v>
      </c>
      <c r="B26" s="1" t="s">
        <v>26</v>
      </c>
      <c r="C26" s="1" t="s">
        <v>27</v>
      </c>
      <c r="D26" s="1" t="s">
        <v>119</v>
      </c>
      <c r="E26" s="1" t="s">
        <v>120</v>
      </c>
      <c r="F26" s="1" t="s">
        <v>121</v>
      </c>
      <c r="G26" s="1">
        <v>0</v>
      </c>
      <c r="H26" s="1">
        <v>2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1</v>
      </c>
    </row>
    <row r="27" spans="1:15">
      <c r="A27" s="1" t="s">
        <v>25</v>
      </c>
      <c r="B27" s="1" t="s">
        <v>26</v>
      </c>
      <c r="C27" s="1" t="s">
        <v>27</v>
      </c>
      <c r="D27" s="1" t="s">
        <v>101</v>
      </c>
      <c r="E27" s="1" t="s">
        <v>124</v>
      </c>
      <c r="F27" s="1" t="s">
        <v>125</v>
      </c>
      <c r="G27" s="1">
        <v>0</v>
      </c>
      <c r="H27" s="1">
        <v>1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104</v>
      </c>
      <c r="O27" s="1">
        <v>0</v>
      </c>
    </row>
    <row r="28" spans="1:15">
      <c r="A28" s="1" t="s">
        <v>25</v>
      </c>
      <c r="B28" s="1" t="s">
        <v>26</v>
      </c>
      <c r="C28" s="1" t="s">
        <v>53</v>
      </c>
      <c r="D28" s="1" t="s">
        <v>54</v>
      </c>
      <c r="E28" s="1" t="s">
        <v>126</v>
      </c>
      <c r="F28" s="1" t="s">
        <v>127</v>
      </c>
      <c r="G28" s="1">
        <v>4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>
      <c r="A29" s="1" t="s">
        <v>25</v>
      </c>
      <c r="B29" s="1" t="s">
        <v>26</v>
      </c>
      <c r="C29" s="1" t="s">
        <v>27</v>
      </c>
      <c r="D29" s="1" t="s">
        <v>28</v>
      </c>
      <c r="E29" s="1" t="s">
        <v>131</v>
      </c>
      <c r="F29" s="1" t="s">
        <v>132</v>
      </c>
      <c r="G29" s="1">
        <v>0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2</v>
      </c>
      <c r="O29" s="1">
        <v>0</v>
      </c>
    </row>
    <row r="30" spans="1:15">
      <c r="A30" s="1" t="s">
        <v>25</v>
      </c>
      <c r="B30" s="1" t="s">
        <v>26</v>
      </c>
      <c r="C30" s="1" t="s">
        <v>27</v>
      </c>
      <c r="D30" s="1" t="s">
        <v>28</v>
      </c>
      <c r="E30" s="1" t="s">
        <v>131</v>
      </c>
      <c r="F30" s="1" t="s">
        <v>133</v>
      </c>
      <c r="G30" s="1">
        <v>0</v>
      </c>
      <c r="H30" s="1">
        <v>0</v>
      </c>
      <c r="I30" s="1">
        <v>0</v>
      </c>
      <c r="J30" s="1">
        <v>4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</row>
    <row r="31" spans="1:15">
      <c r="A31" s="1" t="s">
        <v>25</v>
      </c>
      <c r="B31" s="1" t="s">
        <v>26</v>
      </c>
      <c r="C31" s="1" t="s">
        <v>27</v>
      </c>
      <c r="D31" s="1" t="s">
        <v>28</v>
      </c>
      <c r="E31" s="1" t="s">
        <v>134</v>
      </c>
      <c r="F31" s="1" t="s">
        <v>135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11</v>
      </c>
      <c r="M31" s="1">
        <v>0</v>
      </c>
      <c r="N31" s="1">
        <v>0</v>
      </c>
      <c r="O31" s="1">
        <v>0</v>
      </c>
    </row>
    <row r="32" spans="1:15">
      <c r="A32" s="1" t="s">
        <v>25</v>
      </c>
      <c r="B32" s="1" t="s">
        <v>26</v>
      </c>
      <c r="C32" s="1" t="s">
        <v>27</v>
      </c>
      <c r="D32" s="1" t="s">
        <v>119</v>
      </c>
      <c r="E32" s="1" t="s">
        <v>136</v>
      </c>
      <c r="F32" s="1" t="s">
        <v>137</v>
      </c>
      <c r="G32" s="1">
        <v>0</v>
      </c>
      <c r="H32" s="1">
        <v>0</v>
      </c>
      <c r="I32" s="1">
        <v>0</v>
      </c>
      <c r="J32" s="1">
        <v>7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>
      <c r="A33" s="1" t="s">
        <v>25</v>
      </c>
      <c r="B33" s="1" t="s">
        <v>26</v>
      </c>
      <c r="D33" s="1" t="s">
        <v>138</v>
      </c>
      <c r="E33" s="1" t="s">
        <v>139</v>
      </c>
      <c r="F33" s="1" t="s">
        <v>140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2</v>
      </c>
      <c r="O33" s="1">
        <v>0</v>
      </c>
    </row>
    <row r="34" spans="1:15">
      <c r="A34" s="1" t="s">
        <v>25</v>
      </c>
      <c r="B34" s="1" t="s">
        <v>26</v>
      </c>
      <c r="C34" s="1" t="s">
        <v>27</v>
      </c>
      <c r="D34" s="1" t="s">
        <v>28</v>
      </c>
      <c r="E34" s="1" t="s">
        <v>150</v>
      </c>
      <c r="F34" s="1" t="s">
        <v>151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2</v>
      </c>
      <c r="O34" s="1">
        <v>1</v>
      </c>
    </row>
    <row r="35" spans="1:15">
      <c r="A35" s="1" t="s">
        <v>25</v>
      </c>
      <c r="B35" s="1" t="s">
        <v>26</v>
      </c>
      <c r="C35" s="1" t="s">
        <v>27</v>
      </c>
      <c r="D35" s="1" t="s">
        <v>66</v>
      </c>
      <c r="E35" s="1" t="s">
        <v>152</v>
      </c>
      <c r="F35" s="1" t="s">
        <v>153</v>
      </c>
      <c r="G35" s="1">
        <v>5</v>
      </c>
      <c r="H35" s="1">
        <v>13</v>
      </c>
      <c r="I35" s="1">
        <v>6</v>
      </c>
      <c r="J35" s="1">
        <v>54</v>
      </c>
      <c r="K35" s="1">
        <v>26</v>
      </c>
      <c r="L35" s="1">
        <v>23</v>
      </c>
      <c r="M35" s="1">
        <v>78</v>
      </c>
      <c r="N35" s="1">
        <v>60</v>
      </c>
      <c r="O35" s="1">
        <v>15</v>
      </c>
    </row>
    <row r="36" spans="1:15">
      <c r="A36" s="1" t="s">
        <v>25</v>
      </c>
      <c r="B36" s="1" t="s">
        <v>26</v>
      </c>
      <c r="C36" s="1" t="s">
        <v>27</v>
      </c>
      <c r="D36" s="1" t="s">
        <v>28</v>
      </c>
      <c r="E36" s="1" t="s">
        <v>154</v>
      </c>
      <c r="F36" s="1" t="s">
        <v>157</v>
      </c>
      <c r="G36" s="1">
        <v>0</v>
      </c>
      <c r="H36" s="1">
        <v>4</v>
      </c>
      <c r="I36" s="1">
        <v>8</v>
      </c>
      <c r="J36" s="1">
        <v>0</v>
      </c>
      <c r="K36" s="1">
        <v>0</v>
      </c>
      <c r="L36" s="1">
        <v>2</v>
      </c>
      <c r="M36" s="1">
        <v>1</v>
      </c>
      <c r="N36" s="1">
        <v>9</v>
      </c>
      <c r="O36" s="1">
        <v>0</v>
      </c>
    </row>
    <row r="37" spans="1:15">
      <c r="A37" s="1" t="s">
        <v>25</v>
      </c>
      <c r="B37" s="1" t="s">
        <v>26</v>
      </c>
      <c r="C37" s="1" t="s">
        <v>27</v>
      </c>
      <c r="D37" s="1" t="s">
        <v>28</v>
      </c>
      <c r="E37" s="1" t="s">
        <v>154</v>
      </c>
      <c r="F37" s="1" t="s">
        <v>158</v>
      </c>
      <c r="G37" s="1">
        <v>0</v>
      </c>
      <c r="H37" s="1">
        <v>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>
      <c r="A38" s="1" t="s">
        <v>166</v>
      </c>
      <c r="B38" s="1" t="s">
        <v>167</v>
      </c>
      <c r="C38" s="1" t="s">
        <v>168</v>
      </c>
      <c r="D38" s="1" t="s">
        <v>169</v>
      </c>
      <c r="E38" s="1" t="s">
        <v>170</v>
      </c>
      <c r="F38" s="1" t="s">
        <v>171</v>
      </c>
      <c r="G38" s="1">
        <v>43</v>
      </c>
      <c r="H38" s="1">
        <v>12</v>
      </c>
      <c r="I38" s="1">
        <v>5</v>
      </c>
      <c r="J38" s="1">
        <v>1</v>
      </c>
      <c r="K38" s="1">
        <v>0</v>
      </c>
      <c r="L38" s="1">
        <v>5</v>
      </c>
      <c r="M38" s="1">
        <v>1</v>
      </c>
      <c r="N38" s="1">
        <v>2</v>
      </c>
      <c r="O38" s="1">
        <v>6</v>
      </c>
    </row>
    <row r="39" spans="1:15">
      <c r="A39" s="1" t="s">
        <v>166</v>
      </c>
      <c r="B39" s="1" t="s">
        <v>167</v>
      </c>
      <c r="C39" s="1" t="s">
        <v>168</v>
      </c>
      <c r="D39" s="1" t="s">
        <v>172</v>
      </c>
      <c r="E39" s="1" t="s">
        <v>173</v>
      </c>
      <c r="F39" s="1" t="s">
        <v>174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10</v>
      </c>
      <c r="O39" s="1">
        <v>0</v>
      </c>
    </row>
    <row r="40" spans="1:15">
      <c r="A40" s="1" t="s">
        <v>166</v>
      </c>
      <c r="B40" s="1" t="s">
        <v>175</v>
      </c>
      <c r="C40" s="1" t="s">
        <v>176</v>
      </c>
      <c r="D40" s="1" t="s">
        <v>177</v>
      </c>
      <c r="E40" s="1" t="s">
        <v>178</v>
      </c>
      <c r="F40" s="1" t="s">
        <v>179</v>
      </c>
      <c r="G40" s="1">
        <v>0</v>
      </c>
      <c r="H40" s="1">
        <v>8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3</v>
      </c>
      <c r="O40" s="1">
        <v>2</v>
      </c>
    </row>
    <row r="41" spans="1:15">
      <c r="A41" s="1" t="s">
        <v>166</v>
      </c>
      <c r="B41" s="1" t="s">
        <v>167</v>
      </c>
      <c r="C41" s="1" t="s">
        <v>180</v>
      </c>
      <c r="D41" s="1" t="s">
        <v>181</v>
      </c>
      <c r="E41" s="1" t="s">
        <v>182</v>
      </c>
      <c r="F41" s="1" t="s">
        <v>183</v>
      </c>
      <c r="G41" s="1">
        <v>0</v>
      </c>
      <c r="H41" s="1">
        <v>0</v>
      </c>
      <c r="I41" s="1">
        <v>0</v>
      </c>
      <c r="J41" s="1">
        <v>3</v>
      </c>
      <c r="K41" s="1">
        <v>3</v>
      </c>
      <c r="L41" s="1">
        <v>0</v>
      </c>
      <c r="M41" s="1">
        <v>0</v>
      </c>
      <c r="N41" s="1">
        <v>0</v>
      </c>
      <c r="O41" s="1">
        <v>0</v>
      </c>
    </row>
    <row r="42" spans="1:15">
      <c r="A42" s="1" t="s">
        <v>166</v>
      </c>
      <c r="B42" s="1" t="s">
        <v>167</v>
      </c>
      <c r="C42" s="1" t="s">
        <v>168</v>
      </c>
      <c r="D42" s="1" t="s">
        <v>184</v>
      </c>
      <c r="E42" s="1" t="s">
        <v>185</v>
      </c>
      <c r="F42" s="1" t="s">
        <v>186</v>
      </c>
      <c r="G42" s="1">
        <v>6</v>
      </c>
      <c r="H42" s="1">
        <v>1</v>
      </c>
      <c r="I42" s="1">
        <v>3</v>
      </c>
      <c r="J42" s="1">
        <v>0</v>
      </c>
      <c r="K42" s="1">
        <v>1</v>
      </c>
      <c r="L42" s="1">
        <v>0</v>
      </c>
      <c r="M42" s="1">
        <v>6</v>
      </c>
      <c r="N42" s="1">
        <v>0</v>
      </c>
      <c r="O42" s="1">
        <v>2</v>
      </c>
    </row>
    <row r="43" spans="1:15">
      <c r="A43" s="1" t="s">
        <v>166</v>
      </c>
      <c r="B43" s="1" t="s">
        <v>167</v>
      </c>
      <c r="C43" s="1" t="s">
        <v>168</v>
      </c>
      <c r="D43" s="1" t="s">
        <v>187</v>
      </c>
      <c r="E43" s="1" t="s">
        <v>188</v>
      </c>
      <c r="F43" s="1" t="s">
        <v>189</v>
      </c>
      <c r="G43" s="1">
        <v>0</v>
      </c>
      <c r="H43" s="1">
        <v>2</v>
      </c>
      <c r="I43" s="1">
        <v>0</v>
      </c>
      <c r="J43" s="1">
        <v>13</v>
      </c>
      <c r="K43" s="1">
        <v>0</v>
      </c>
      <c r="L43" s="1">
        <v>48</v>
      </c>
      <c r="M43" s="1">
        <v>12</v>
      </c>
      <c r="N43" s="1">
        <v>25</v>
      </c>
      <c r="O43" s="1">
        <v>15</v>
      </c>
    </row>
    <row r="44" spans="1:15">
      <c r="A44" s="1" t="s">
        <v>166</v>
      </c>
      <c r="B44" s="1" t="s">
        <v>167</v>
      </c>
      <c r="C44" s="1" t="s">
        <v>168</v>
      </c>
      <c r="D44" s="1" t="s">
        <v>190</v>
      </c>
      <c r="E44" s="1" t="s">
        <v>191</v>
      </c>
      <c r="F44" s="1" t="s">
        <v>192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8</v>
      </c>
      <c r="O44" s="1">
        <v>0</v>
      </c>
    </row>
    <row r="45" spans="1:15">
      <c r="A45" s="1" t="s">
        <v>166</v>
      </c>
      <c r="B45" s="1" t="s">
        <v>194</v>
      </c>
      <c r="C45" s="1" t="s">
        <v>195</v>
      </c>
      <c r="D45" s="1" t="s">
        <v>196</v>
      </c>
      <c r="E45" s="1" t="s">
        <v>197</v>
      </c>
      <c r="F45" s="1" t="s">
        <v>198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</row>
    <row r="46" spans="1:15">
      <c r="A46" s="1" t="s">
        <v>166</v>
      </c>
      <c r="B46" s="1" t="s">
        <v>167</v>
      </c>
      <c r="C46" s="1" t="s">
        <v>199</v>
      </c>
      <c r="D46" s="1" t="s">
        <v>203</v>
      </c>
      <c r="E46" s="1" t="s">
        <v>204</v>
      </c>
      <c r="F46" s="1" t="s">
        <v>205</v>
      </c>
      <c r="G46" s="1">
        <v>249</v>
      </c>
      <c r="H46" s="1">
        <v>57</v>
      </c>
      <c r="I46" s="1">
        <v>230</v>
      </c>
      <c r="J46" s="1">
        <v>3</v>
      </c>
      <c r="K46" s="1">
        <v>13</v>
      </c>
      <c r="L46" s="1">
        <v>0</v>
      </c>
      <c r="M46" s="1">
        <v>78</v>
      </c>
      <c r="N46" s="1">
        <v>5</v>
      </c>
      <c r="O46" s="1">
        <v>34</v>
      </c>
    </row>
    <row r="47" spans="1:15">
      <c r="A47" s="1" t="s">
        <v>166</v>
      </c>
      <c r="B47" s="1" t="s">
        <v>194</v>
      </c>
      <c r="C47" s="1" t="s">
        <v>206</v>
      </c>
      <c r="D47" s="1" t="s">
        <v>207</v>
      </c>
      <c r="E47" s="1" t="s">
        <v>208</v>
      </c>
      <c r="F47" s="1" t="s">
        <v>209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>
      <c r="A48" s="1" t="s">
        <v>166</v>
      </c>
      <c r="B48" s="1" t="s">
        <v>194</v>
      </c>
      <c r="C48" s="1" t="s">
        <v>206</v>
      </c>
      <c r="D48" s="1" t="s">
        <v>210</v>
      </c>
      <c r="E48" s="1" t="s">
        <v>211</v>
      </c>
      <c r="F48" s="1" t="s">
        <v>212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</row>
    <row r="49" spans="1:15">
      <c r="A49" s="1" t="s">
        <v>166</v>
      </c>
      <c r="B49" s="1" t="s">
        <v>194</v>
      </c>
      <c r="C49" s="1" t="s">
        <v>195</v>
      </c>
      <c r="D49" s="1" t="s">
        <v>213</v>
      </c>
      <c r="E49" s="1" t="s">
        <v>214</v>
      </c>
      <c r="F49" s="1" t="s">
        <v>215</v>
      </c>
      <c r="G49" s="1">
        <v>0</v>
      </c>
      <c r="H49" s="1">
        <v>5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>
      <c r="A50" s="1" t="s">
        <v>166</v>
      </c>
      <c r="B50" s="1" t="s">
        <v>167</v>
      </c>
      <c r="C50" s="1" t="s">
        <v>168</v>
      </c>
      <c r="D50" s="1" t="s">
        <v>216</v>
      </c>
      <c r="E50" s="1" t="s">
        <v>217</v>
      </c>
      <c r="F50" s="1" t="s">
        <v>218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</row>
    <row r="51" spans="1:15">
      <c r="A51" s="1" t="s">
        <v>166</v>
      </c>
      <c r="B51" s="1" t="s">
        <v>167</v>
      </c>
      <c r="C51" s="1" t="s">
        <v>168</v>
      </c>
      <c r="D51" s="1" t="s">
        <v>219</v>
      </c>
      <c r="E51" s="1" t="s">
        <v>220</v>
      </c>
      <c r="F51" s="1" t="s">
        <v>221</v>
      </c>
      <c r="G51" s="1">
        <v>21</v>
      </c>
      <c r="H51" s="1">
        <v>38</v>
      </c>
      <c r="I51" s="1">
        <v>72</v>
      </c>
      <c r="J51" s="1">
        <v>6</v>
      </c>
      <c r="K51" s="1">
        <v>0</v>
      </c>
      <c r="L51" s="1">
        <v>0</v>
      </c>
      <c r="M51" s="1">
        <v>15</v>
      </c>
      <c r="N51" s="1">
        <v>0</v>
      </c>
      <c r="O51" s="1">
        <v>4</v>
      </c>
    </row>
    <row r="52" spans="1:15">
      <c r="A52" s="1" t="s">
        <v>166</v>
      </c>
      <c r="B52" s="1" t="s">
        <v>167</v>
      </c>
      <c r="C52" s="1" t="s">
        <v>168</v>
      </c>
      <c r="D52" s="1" t="s">
        <v>223</v>
      </c>
      <c r="E52" s="1" t="s">
        <v>224</v>
      </c>
      <c r="F52" s="1" t="s">
        <v>225</v>
      </c>
      <c r="G52" s="1">
        <v>65</v>
      </c>
      <c r="H52" s="1">
        <v>19</v>
      </c>
      <c r="I52" s="1">
        <v>13</v>
      </c>
      <c r="J52" s="1">
        <v>2</v>
      </c>
      <c r="K52" s="1">
        <v>4</v>
      </c>
      <c r="L52" s="1">
        <v>0</v>
      </c>
      <c r="M52" s="1">
        <v>3</v>
      </c>
      <c r="N52" s="1">
        <v>1</v>
      </c>
      <c r="O52" s="1">
        <v>1</v>
      </c>
    </row>
    <row r="53" spans="1:15">
      <c r="A53" s="1" t="s">
        <v>166</v>
      </c>
      <c r="B53" s="1" t="s">
        <v>167</v>
      </c>
      <c r="C53" s="1" t="s">
        <v>199</v>
      </c>
      <c r="D53" s="1" t="s">
        <v>226</v>
      </c>
      <c r="E53" s="1" t="s">
        <v>227</v>
      </c>
      <c r="F53" s="1" t="s">
        <v>228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6</v>
      </c>
      <c r="M53" s="1">
        <v>0</v>
      </c>
      <c r="N53" s="1">
        <v>0</v>
      </c>
      <c r="O53" s="1">
        <v>1</v>
      </c>
    </row>
    <row r="54" spans="1:15">
      <c r="A54" s="1" t="s">
        <v>166</v>
      </c>
      <c r="B54" s="1" t="s">
        <v>167</v>
      </c>
      <c r="C54" s="1" t="s">
        <v>168</v>
      </c>
      <c r="D54" s="1" t="s">
        <v>169</v>
      </c>
      <c r="E54" s="1" t="s">
        <v>229</v>
      </c>
      <c r="F54" s="1" t="s">
        <v>230</v>
      </c>
      <c r="G54" s="1">
        <v>3</v>
      </c>
      <c r="H54" s="1">
        <v>2</v>
      </c>
      <c r="I54" s="1">
        <v>30</v>
      </c>
      <c r="J54" s="1">
        <v>160</v>
      </c>
      <c r="K54" s="1">
        <v>3</v>
      </c>
      <c r="L54" s="1">
        <v>47</v>
      </c>
      <c r="M54" s="1">
        <v>9</v>
      </c>
      <c r="N54" s="1">
        <v>6</v>
      </c>
      <c r="O54" s="1">
        <v>5</v>
      </c>
    </row>
    <row r="55" spans="1:15">
      <c r="A55" s="1" t="s">
        <v>231</v>
      </c>
      <c r="B55" s="1" t="s">
        <v>232</v>
      </c>
      <c r="C55" s="1" t="s">
        <v>233</v>
      </c>
      <c r="D55" s="1" t="s">
        <v>234</v>
      </c>
      <c r="E55" s="1" t="s">
        <v>235</v>
      </c>
      <c r="F55" s="1" t="s">
        <v>236</v>
      </c>
      <c r="G55" s="1">
        <v>4</v>
      </c>
      <c r="H55" s="1">
        <v>3</v>
      </c>
      <c r="I55" s="1">
        <v>3</v>
      </c>
      <c r="J55" s="1">
        <v>35</v>
      </c>
      <c r="K55" s="1">
        <v>59</v>
      </c>
      <c r="L55" s="1">
        <v>7</v>
      </c>
      <c r="M55" s="1">
        <v>5</v>
      </c>
      <c r="N55" s="1">
        <v>118</v>
      </c>
      <c r="O55" s="1">
        <v>0</v>
      </c>
    </row>
    <row r="56" spans="1:15">
      <c r="A56" s="1" t="s">
        <v>231</v>
      </c>
      <c r="B56" s="1" t="s">
        <v>237</v>
      </c>
      <c r="C56" s="1" t="s">
        <v>238</v>
      </c>
      <c r="D56" s="1" t="s">
        <v>239</v>
      </c>
      <c r="E56" s="1" t="s">
        <v>240</v>
      </c>
      <c r="F56" s="1" t="s">
        <v>241</v>
      </c>
      <c r="G56" s="1">
        <v>0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  <c r="O56" s="1">
        <v>0</v>
      </c>
    </row>
    <row r="57" spans="1:15">
      <c r="A57" s="1" t="s">
        <v>231</v>
      </c>
      <c r="B57" s="1" t="s">
        <v>242</v>
      </c>
      <c r="C57" s="1" t="s">
        <v>243</v>
      </c>
      <c r="D57" s="1" t="s">
        <v>244</v>
      </c>
      <c r="E57" s="1" t="s">
        <v>245</v>
      </c>
      <c r="F57" s="1" t="s">
        <v>246</v>
      </c>
      <c r="G57" s="1">
        <v>0</v>
      </c>
      <c r="H57" s="1">
        <v>0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>
      <c r="A58" s="1" t="s">
        <v>231</v>
      </c>
      <c r="B58" s="1" t="s">
        <v>242</v>
      </c>
      <c r="C58" s="1" t="s">
        <v>247</v>
      </c>
      <c r="D58" s="1" t="s">
        <v>248</v>
      </c>
      <c r="E58" s="1" t="s">
        <v>249</v>
      </c>
      <c r="F58" s="1" t="s">
        <v>250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30</v>
      </c>
      <c r="N58" s="1">
        <v>1</v>
      </c>
      <c r="O58" s="1">
        <v>182</v>
      </c>
    </row>
    <row r="59" spans="1:15">
      <c r="A59" s="1" t="s">
        <v>231</v>
      </c>
      <c r="B59" s="1" t="s">
        <v>251</v>
      </c>
      <c r="C59" s="1" t="s">
        <v>252</v>
      </c>
      <c r="D59" s="1" t="s">
        <v>253</v>
      </c>
      <c r="E59" s="1" t="s">
        <v>254</v>
      </c>
      <c r="F59" s="1" t="s">
        <v>255</v>
      </c>
      <c r="G59" s="1">
        <v>0</v>
      </c>
      <c r="H59" s="1">
        <v>0</v>
      </c>
      <c r="I59" s="1">
        <v>2</v>
      </c>
      <c r="J59" s="1">
        <v>3</v>
      </c>
      <c r="K59" s="1">
        <v>33</v>
      </c>
      <c r="L59" s="1">
        <v>0</v>
      </c>
      <c r="M59" s="1">
        <v>0</v>
      </c>
      <c r="N59" s="1">
        <v>0</v>
      </c>
      <c r="O59" s="1">
        <v>0</v>
      </c>
    </row>
    <row r="60" spans="1:15">
      <c r="A60" s="1" t="s">
        <v>231</v>
      </c>
      <c r="B60" s="1" t="s">
        <v>251</v>
      </c>
      <c r="C60" s="1" t="s">
        <v>252</v>
      </c>
      <c r="D60" s="1" t="s">
        <v>253</v>
      </c>
      <c r="E60" s="1" t="s">
        <v>254</v>
      </c>
      <c r="F60" s="1" t="s">
        <v>256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7</v>
      </c>
      <c r="M60" s="1">
        <v>0</v>
      </c>
      <c r="N60" s="1">
        <v>0</v>
      </c>
      <c r="O60" s="1">
        <v>0</v>
      </c>
    </row>
    <row r="61" spans="1:15">
      <c r="A61" s="1" t="s">
        <v>231</v>
      </c>
      <c r="B61" s="1" t="s">
        <v>251</v>
      </c>
      <c r="C61" s="1" t="s">
        <v>252</v>
      </c>
      <c r="D61" s="1" t="s">
        <v>253</v>
      </c>
      <c r="E61" s="1" t="s">
        <v>254</v>
      </c>
      <c r="F61" s="1" t="s">
        <v>257</v>
      </c>
      <c r="G61" s="1">
        <v>2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0</v>
      </c>
    </row>
    <row r="62" spans="1:15">
      <c r="A62" s="1" t="s">
        <v>231</v>
      </c>
      <c r="B62" s="1" t="s">
        <v>232</v>
      </c>
      <c r="C62" s="1" t="s">
        <v>258</v>
      </c>
      <c r="D62" s="1" t="s">
        <v>259</v>
      </c>
      <c r="E62" s="1" t="s">
        <v>260</v>
      </c>
      <c r="F62" s="1" t="s">
        <v>261</v>
      </c>
      <c r="G62" s="1">
        <v>34</v>
      </c>
      <c r="H62" s="1">
        <v>86</v>
      </c>
      <c r="I62" s="1">
        <v>92</v>
      </c>
      <c r="J62" s="1">
        <v>31</v>
      </c>
      <c r="K62" s="1">
        <v>51</v>
      </c>
      <c r="L62" s="1">
        <v>60</v>
      </c>
      <c r="M62" s="1">
        <v>9</v>
      </c>
      <c r="N62" s="1">
        <v>22</v>
      </c>
      <c r="O62" s="1">
        <v>10</v>
      </c>
    </row>
    <row r="63" spans="1:15">
      <c r="A63" s="1" t="s">
        <v>231</v>
      </c>
      <c r="B63" s="1" t="s">
        <v>242</v>
      </c>
      <c r="C63" s="1" t="s">
        <v>247</v>
      </c>
      <c r="D63" s="1" t="s">
        <v>268</v>
      </c>
      <c r="E63" s="1" t="s">
        <v>269</v>
      </c>
      <c r="F63" s="1" t="s">
        <v>270</v>
      </c>
      <c r="G63" s="1">
        <v>0</v>
      </c>
      <c r="H63" s="1">
        <v>3</v>
      </c>
      <c r="I63" s="1">
        <v>0</v>
      </c>
      <c r="J63" s="1">
        <v>0</v>
      </c>
      <c r="K63" s="1">
        <v>0</v>
      </c>
      <c r="L63" s="1">
        <v>10</v>
      </c>
      <c r="M63" s="1">
        <v>3</v>
      </c>
      <c r="N63" s="1">
        <v>0</v>
      </c>
      <c r="O63" s="1">
        <v>5</v>
      </c>
    </row>
    <row r="64" spans="1:15">
      <c r="A64" s="1" t="s">
        <v>271</v>
      </c>
      <c r="B64" s="1" t="s">
        <v>277</v>
      </c>
      <c r="C64" s="1" t="s">
        <v>278</v>
      </c>
      <c r="D64" s="1" t="s">
        <v>279</v>
      </c>
      <c r="E64" s="1" t="s">
        <v>280</v>
      </c>
      <c r="F64" s="1" t="s">
        <v>281</v>
      </c>
      <c r="G64" s="1">
        <v>4</v>
      </c>
      <c r="H64" s="1">
        <v>1</v>
      </c>
      <c r="I64" s="1">
        <v>2</v>
      </c>
      <c r="J64" s="1">
        <v>4</v>
      </c>
      <c r="K64" s="1">
        <v>0</v>
      </c>
      <c r="L64" s="1">
        <v>14</v>
      </c>
      <c r="M64" s="1">
        <v>0</v>
      </c>
      <c r="N64" s="1">
        <v>1</v>
      </c>
      <c r="O64" s="1">
        <v>0</v>
      </c>
    </row>
    <row r="65" spans="1:15">
      <c r="A65" s="1" t="s">
        <v>271</v>
      </c>
      <c r="B65" s="1" t="s">
        <v>277</v>
      </c>
      <c r="C65" s="1" t="s">
        <v>290</v>
      </c>
      <c r="D65" s="1" t="s">
        <v>291</v>
      </c>
      <c r="E65" s="1" t="s">
        <v>292</v>
      </c>
      <c r="F65" s="1" t="s">
        <v>293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>
        <v>15</v>
      </c>
      <c r="M65" s="1">
        <v>0</v>
      </c>
      <c r="N65" s="1">
        <v>0</v>
      </c>
      <c r="O65" s="1">
        <v>0</v>
      </c>
    </row>
    <row r="66" spans="1:15">
      <c r="A66" s="1" t="s">
        <v>271</v>
      </c>
      <c r="B66" s="1" t="s">
        <v>277</v>
      </c>
      <c r="C66" s="1" t="s">
        <v>290</v>
      </c>
      <c r="D66" s="1" t="s">
        <v>291</v>
      </c>
      <c r="E66" s="1" t="s">
        <v>292</v>
      </c>
      <c r="F66" s="1" t="s">
        <v>294</v>
      </c>
      <c r="G66" s="1">
        <v>6</v>
      </c>
      <c r="H66" s="1">
        <v>0</v>
      </c>
      <c r="I66" s="1">
        <v>2</v>
      </c>
      <c r="J66" s="1">
        <v>2</v>
      </c>
      <c r="K66" s="1">
        <v>0</v>
      </c>
      <c r="L66" s="1">
        <v>1</v>
      </c>
      <c r="M66" s="1">
        <v>18</v>
      </c>
      <c r="N66" s="1">
        <v>0</v>
      </c>
      <c r="O66" s="1">
        <v>0</v>
      </c>
    </row>
    <row r="67" spans="1:15">
      <c r="A67" s="1" t="s">
        <v>271</v>
      </c>
      <c r="B67" s="1" t="s">
        <v>277</v>
      </c>
      <c r="C67" s="1" t="s">
        <v>295</v>
      </c>
      <c r="D67" s="1" t="s">
        <v>296</v>
      </c>
      <c r="E67" s="1" t="s">
        <v>297</v>
      </c>
      <c r="F67" s="1" t="s">
        <v>298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3</v>
      </c>
      <c r="M67" s="1">
        <v>0</v>
      </c>
      <c r="N67" s="1">
        <v>0</v>
      </c>
      <c r="O67" s="1">
        <v>0</v>
      </c>
    </row>
    <row r="68" spans="1:15">
      <c r="A68" s="1" t="s">
        <v>271</v>
      </c>
      <c r="B68" s="1" t="s">
        <v>277</v>
      </c>
      <c r="C68" s="1" t="s">
        <v>278</v>
      </c>
      <c r="D68" s="1" t="s">
        <v>299</v>
      </c>
      <c r="E68" s="1" t="s">
        <v>300</v>
      </c>
      <c r="F68" s="1" t="s">
        <v>301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7</v>
      </c>
      <c r="O68" s="1">
        <v>0</v>
      </c>
    </row>
    <row r="69" spans="1:15">
      <c r="A69" s="1" t="s">
        <v>271</v>
      </c>
      <c r="B69" s="1" t="s">
        <v>277</v>
      </c>
      <c r="C69" s="1" t="s">
        <v>302</v>
      </c>
      <c r="D69" s="1" t="s">
        <v>303</v>
      </c>
      <c r="E69" s="1" t="s">
        <v>304</v>
      </c>
      <c r="F69" s="1" t="s">
        <v>305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0</v>
      </c>
      <c r="O69" s="1">
        <v>0</v>
      </c>
    </row>
    <row r="70" spans="1:15">
      <c r="A70" s="1" t="s">
        <v>271</v>
      </c>
      <c r="B70" s="1" t="s">
        <v>272</v>
      </c>
      <c r="C70" s="1" t="s">
        <v>306</v>
      </c>
      <c r="D70" s="1" t="s">
        <v>307</v>
      </c>
      <c r="E70" s="1" t="s">
        <v>308</v>
      </c>
      <c r="F70" s="1" t="s">
        <v>309</v>
      </c>
      <c r="G70" s="1">
        <v>5</v>
      </c>
      <c r="H70" s="1">
        <v>9</v>
      </c>
      <c r="I70" s="1">
        <v>7</v>
      </c>
      <c r="J70" s="1">
        <v>5</v>
      </c>
      <c r="K70" s="1">
        <v>2</v>
      </c>
      <c r="L70" s="1">
        <v>3</v>
      </c>
      <c r="M70" s="1">
        <v>0</v>
      </c>
      <c r="N70" s="1">
        <v>3</v>
      </c>
      <c r="O70" s="1">
        <v>0</v>
      </c>
    </row>
    <row r="71" spans="1:15">
      <c r="A71" s="1" t="s">
        <v>271</v>
      </c>
      <c r="B71" s="1" t="s">
        <v>277</v>
      </c>
      <c r="C71" s="1" t="s">
        <v>311</v>
      </c>
      <c r="D71" s="1" t="s">
        <v>312</v>
      </c>
      <c r="E71" s="1" t="s">
        <v>313</v>
      </c>
      <c r="F71" s="1" t="s">
        <v>314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5</v>
      </c>
      <c r="O71" s="1">
        <v>0</v>
      </c>
    </row>
    <row r="72" spans="1:15">
      <c r="A72" s="1" t="s">
        <v>271</v>
      </c>
      <c r="B72" s="1" t="s">
        <v>272</v>
      </c>
      <c r="C72" s="1" t="s">
        <v>318</v>
      </c>
      <c r="D72" s="1" t="s">
        <v>319</v>
      </c>
      <c r="E72" s="1" t="s">
        <v>320</v>
      </c>
      <c r="F72" s="1" t="s">
        <v>321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>
      <c r="A73" s="1" t="s">
        <v>271</v>
      </c>
      <c r="B73" s="1" t="s">
        <v>272</v>
      </c>
      <c r="C73" s="1" t="s">
        <v>322</v>
      </c>
      <c r="D73" s="1" t="s">
        <v>323</v>
      </c>
      <c r="E73" s="1" t="s">
        <v>324</v>
      </c>
      <c r="F73" s="1" t="s">
        <v>325</v>
      </c>
      <c r="G73" s="1">
        <v>0</v>
      </c>
      <c r="H73" s="1">
        <v>0</v>
      </c>
      <c r="I73" s="1">
        <v>0</v>
      </c>
      <c r="J73" s="1">
        <v>0</v>
      </c>
      <c r="K73" s="1">
        <v>2</v>
      </c>
      <c r="L73" s="1">
        <v>0</v>
      </c>
      <c r="M73" s="1">
        <v>0</v>
      </c>
      <c r="N73" s="1">
        <v>0</v>
      </c>
      <c r="O73" s="1">
        <v>0</v>
      </c>
    </row>
    <row r="74" spans="1:15">
      <c r="A74" s="1" t="s">
        <v>271</v>
      </c>
      <c r="B74" s="1" t="s">
        <v>272</v>
      </c>
      <c r="C74" s="1" t="s">
        <v>322</v>
      </c>
      <c r="D74" s="1" t="s">
        <v>323</v>
      </c>
      <c r="E74" s="1" t="s">
        <v>326</v>
      </c>
      <c r="F74" s="1" t="s">
        <v>327</v>
      </c>
      <c r="G74" s="1">
        <v>5</v>
      </c>
      <c r="H74" s="1">
        <v>1</v>
      </c>
      <c r="I74" s="1">
        <v>1</v>
      </c>
      <c r="J74" s="1">
        <v>5</v>
      </c>
      <c r="K74" s="1">
        <v>1</v>
      </c>
      <c r="L74" s="1">
        <v>13</v>
      </c>
      <c r="M74" s="1">
        <v>6</v>
      </c>
      <c r="N74" s="1">
        <v>2</v>
      </c>
      <c r="O74" s="1">
        <v>1</v>
      </c>
    </row>
    <row r="75" spans="1:15">
      <c r="A75" s="1" t="s">
        <v>271</v>
      </c>
      <c r="B75" s="1" t="s">
        <v>272</v>
      </c>
      <c r="C75" s="1" t="s">
        <v>322</v>
      </c>
      <c r="D75" s="1" t="s">
        <v>323</v>
      </c>
      <c r="E75" s="1" t="s">
        <v>326</v>
      </c>
      <c r="F75" s="1" t="s">
        <v>328</v>
      </c>
      <c r="G75" s="1">
        <v>285</v>
      </c>
      <c r="H75" s="1">
        <v>229</v>
      </c>
      <c r="I75" s="1">
        <v>222</v>
      </c>
      <c r="J75" s="1">
        <v>324</v>
      </c>
      <c r="K75" s="1">
        <v>338</v>
      </c>
      <c r="L75" s="1">
        <v>76</v>
      </c>
      <c r="M75" s="1">
        <v>483</v>
      </c>
      <c r="N75" s="1">
        <v>294</v>
      </c>
      <c r="O75" s="1">
        <v>537</v>
      </c>
    </row>
    <row r="76" spans="1:15">
      <c r="A76" s="1" t="s">
        <v>271</v>
      </c>
      <c r="B76" s="1" t="s">
        <v>272</v>
      </c>
      <c r="C76" s="1" t="s">
        <v>273</v>
      </c>
      <c r="D76" s="1" t="s">
        <v>274</v>
      </c>
      <c r="E76" s="1" t="s">
        <v>329</v>
      </c>
      <c r="F76" s="1" t="s">
        <v>330</v>
      </c>
      <c r="G76" s="1">
        <v>1</v>
      </c>
      <c r="H76" s="1">
        <v>12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>
      <c r="A77" s="1" t="s">
        <v>271</v>
      </c>
      <c r="B77" s="1" t="s">
        <v>272</v>
      </c>
      <c r="C77" s="1" t="s">
        <v>286</v>
      </c>
      <c r="D77" s="1" t="s">
        <v>287</v>
      </c>
      <c r="E77" s="1" t="s">
        <v>331</v>
      </c>
      <c r="F77" s="1" t="s">
        <v>332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8</v>
      </c>
      <c r="N77" s="1">
        <v>0</v>
      </c>
      <c r="O77" s="1">
        <v>2</v>
      </c>
    </row>
    <row r="78" spans="1:15">
      <c r="A78" s="1" t="s">
        <v>271</v>
      </c>
      <c r="B78" s="1" t="s">
        <v>272</v>
      </c>
      <c r="C78" s="1" t="s">
        <v>286</v>
      </c>
      <c r="D78" s="1" t="s">
        <v>287</v>
      </c>
      <c r="E78" s="1" t="s">
        <v>338</v>
      </c>
      <c r="F78" s="1" t="s">
        <v>339</v>
      </c>
      <c r="G78" s="1">
        <v>0</v>
      </c>
      <c r="H78" s="1">
        <v>5</v>
      </c>
      <c r="I78" s="1">
        <v>0</v>
      </c>
      <c r="J78" s="1">
        <v>0</v>
      </c>
      <c r="K78" s="1">
        <v>14</v>
      </c>
      <c r="L78" s="1">
        <v>0</v>
      </c>
      <c r="M78" s="1">
        <v>0</v>
      </c>
      <c r="N78" s="1">
        <v>0</v>
      </c>
      <c r="O78" s="1">
        <v>1</v>
      </c>
    </row>
    <row r="79" spans="1:15">
      <c r="A79" s="1" t="s">
        <v>271</v>
      </c>
      <c r="B79" s="1" t="s">
        <v>277</v>
      </c>
      <c r="C79" s="1" t="s">
        <v>278</v>
      </c>
      <c r="D79" s="1" t="s">
        <v>333</v>
      </c>
      <c r="E79" s="1" t="s">
        <v>340</v>
      </c>
      <c r="F79" s="1" t="s">
        <v>341</v>
      </c>
      <c r="G79" s="1">
        <v>3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</row>
    <row r="80" spans="1:15">
      <c r="A80" s="1" t="s">
        <v>271</v>
      </c>
      <c r="B80" s="1" t="s">
        <v>272</v>
      </c>
      <c r="C80" s="1" t="s">
        <v>342</v>
      </c>
      <c r="D80" s="1" t="s">
        <v>343</v>
      </c>
      <c r="E80" s="1" t="s">
        <v>344</v>
      </c>
      <c r="F80" s="1" t="s">
        <v>345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</row>
    <row r="81" spans="1:15">
      <c r="A81" s="1" t="s">
        <v>271</v>
      </c>
      <c r="B81" s="1" t="s">
        <v>272</v>
      </c>
      <c r="C81" s="1" t="s">
        <v>342</v>
      </c>
      <c r="D81" s="1" t="s">
        <v>346</v>
      </c>
      <c r="E81" s="1" t="s">
        <v>347</v>
      </c>
      <c r="F81" s="1" t="s">
        <v>348</v>
      </c>
      <c r="G81" s="1">
        <v>0</v>
      </c>
      <c r="H81" s="1">
        <v>15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</row>
    <row r="82" spans="1:15">
      <c r="A82" s="1" t="s">
        <v>271</v>
      </c>
      <c r="B82" s="1" t="s">
        <v>277</v>
      </c>
      <c r="C82" s="1" t="s">
        <v>353</v>
      </c>
      <c r="D82" s="1" t="s">
        <v>354</v>
      </c>
      <c r="E82" s="1" t="s">
        <v>355</v>
      </c>
      <c r="F82" s="1" t="s">
        <v>356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3</v>
      </c>
      <c r="N82" s="1">
        <v>2</v>
      </c>
      <c r="O82" s="1">
        <v>0</v>
      </c>
    </row>
    <row r="83" spans="1:15">
      <c r="A83" s="1" t="s">
        <v>271</v>
      </c>
      <c r="B83" s="1" t="s">
        <v>277</v>
      </c>
      <c r="C83" s="1" t="s">
        <v>295</v>
      </c>
      <c r="D83" s="1" t="s">
        <v>369</v>
      </c>
      <c r="E83" s="1" t="s">
        <v>370</v>
      </c>
      <c r="F83" s="1" t="s">
        <v>371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4</v>
      </c>
      <c r="M83" s="1">
        <v>2</v>
      </c>
      <c r="N83" s="1">
        <v>0</v>
      </c>
      <c r="O8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F3437-2689-E744-8486-380728C62AF8}">
  <dimension ref="A1:AQ23"/>
  <sheetViews>
    <sheetView workbookViewId="0">
      <selection activeCell="G8" sqref="G8"/>
    </sheetView>
  </sheetViews>
  <sheetFormatPr defaultColWidth="11" defaultRowHeight="15"/>
  <cols>
    <col min="1" max="1" width="14.5" style="1" customWidth="1"/>
    <col min="2" max="3" width="11" style="1"/>
    <col min="4" max="4" width="22.5" style="1" bestFit="1" customWidth="1"/>
    <col min="5" max="22" width="11" style="1"/>
    <col min="23" max="23" width="13.375" style="1" bestFit="1" customWidth="1"/>
    <col min="24" max="16384" width="11" style="1"/>
  </cols>
  <sheetData>
    <row r="1" spans="1:43">
      <c r="A1" s="1" t="s">
        <v>383</v>
      </c>
    </row>
    <row r="2" spans="1:43" s="3" customFormat="1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1</v>
      </c>
      <c r="X2" s="3" t="s">
        <v>7</v>
      </c>
      <c r="Y2" s="3" t="s">
        <v>8</v>
      </c>
      <c r="Z2" s="3" t="s">
        <v>9</v>
      </c>
      <c r="AA2" s="3" t="s">
        <v>10</v>
      </c>
      <c r="AB2" s="3" t="s">
        <v>11</v>
      </c>
      <c r="AC2" s="3" t="s">
        <v>12</v>
      </c>
      <c r="AD2" s="3" t="s">
        <v>13</v>
      </c>
      <c r="AE2" s="3" t="s">
        <v>14</v>
      </c>
      <c r="AF2" s="3" t="s">
        <v>15</v>
      </c>
      <c r="AG2" s="3" t="s">
        <v>16</v>
      </c>
      <c r="AH2" s="3" t="s">
        <v>17</v>
      </c>
      <c r="AI2" s="3" t="s">
        <v>18</v>
      </c>
      <c r="AJ2" s="3" t="s">
        <v>19</v>
      </c>
      <c r="AK2" s="3" t="s">
        <v>20</v>
      </c>
      <c r="AL2" s="3" t="s">
        <v>21</v>
      </c>
      <c r="AM2" s="3" t="s">
        <v>22</v>
      </c>
      <c r="AN2" s="3" t="s">
        <v>23</v>
      </c>
      <c r="AO2" s="3" t="s">
        <v>24</v>
      </c>
    </row>
    <row r="3" spans="1:43">
      <c r="A3" s="1" t="s">
        <v>31</v>
      </c>
      <c r="B3" s="1" t="s">
        <v>32</v>
      </c>
      <c r="C3" s="1" t="s">
        <v>33</v>
      </c>
      <c r="D3" s="1" t="s">
        <v>34</v>
      </c>
      <c r="E3" s="1">
        <v>4</v>
      </c>
      <c r="F3" s="1">
        <v>0</v>
      </c>
      <c r="G3" s="1">
        <v>1</v>
      </c>
      <c r="H3" s="1">
        <v>0</v>
      </c>
      <c r="I3" s="1">
        <v>0</v>
      </c>
      <c r="J3" s="1">
        <v>6</v>
      </c>
      <c r="K3" s="1">
        <v>0</v>
      </c>
      <c r="L3" s="1">
        <v>0</v>
      </c>
      <c r="M3" s="1">
        <v>2</v>
      </c>
      <c r="N3" s="1">
        <v>0</v>
      </c>
      <c r="O3" s="1">
        <v>0</v>
      </c>
      <c r="P3" s="1">
        <v>1</v>
      </c>
      <c r="Q3" s="1">
        <v>11</v>
      </c>
      <c r="R3" s="1">
        <v>0</v>
      </c>
      <c r="S3" s="1">
        <v>2</v>
      </c>
      <c r="T3" s="1">
        <v>1</v>
      </c>
      <c r="U3" s="1">
        <v>0</v>
      </c>
      <c r="V3" s="1">
        <v>27</v>
      </c>
      <c r="W3" s="1" t="s">
        <v>25</v>
      </c>
      <c r="X3" s="1">
        <f>COUNTIF(E3:E13,"&gt;0")</f>
        <v>8</v>
      </c>
      <c r="Y3" s="1">
        <f t="shared" ref="Y3:AO3" si="0">COUNTIF(F3:F13,"&gt;0")</f>
        <v>3</v>
      </c>
      <c r="Z3" s="1">
        <f t="shared" si="0"/>
        <v>4</v>
      </c>
      <c r="AA3" s="1">
        <f t="shared" si="0"/>
        <v>1</v>
      </c>
      <c r="AB3" s="1">
        <f t="shared" si="0"/>
        <v>2</v>
      </c>
      <c r="AC3" s="1">
        <f t="shared" si="0"/>
        <v>2</v>
      </c>
      <c r="AD3" s="1">
        <f t="shared" si="0"/>
        <v>3</v>
      </c>
      <c r="AE3" s="1">
        <f t="shared" si="0"/>
        <v>2</v>
      </c>
      <c r="AF3" s="1">
        <f t="shared" si="0"/>
        <v>6</v>
      </c>
      <c r="AG3" s="1">
        <f t="shared" si="0"/>
        <v>4</v>
      </c>
      <c r="AH3" s="1">
        <f t="shared" si="0"/>
        <v>7</v>
      </c>
      <c r="AI3" s="1">
        <f t="shared" si="0"/>
        <v>9</v>
      </c>
      <c r="AJ3" s="1">
        <f t="shared" si="0"/>
        <v>8</v>
      </c>
      <c r="AK3" s="1">
        <f t="shared" si="0"/>
        <v>8</v>
      </c>
      <c r="AL3" s="1">
        <f t="shared" si="0"/>
        <v>10</v>
      </c>
      <c r="AM3" s="1">
        <f t="shared" si="0"/>
        <v>6</v>
      </c>
      <c r="AN3" s="1">
        <f t="shared" si="0"/>
        <v>7</v>
      </c>
      <c r="AO3" s="1">
        <f t="shared" si="0"/>
        <v>6</v>
      </c>
      <c r="AP3" s="1">
        <f>SUM(X3:AO3)</f>
        <v>96</v>
      </c>
      <c r="AQ3" s="2">
        <f>AP3/$AP$6</f>
        <v>0.52459016393442626</v>
      </c>
    </row>
    <row r="4" spans="1:43">
      <c r="A4" s="1" t="s">
        <v>27</v>
      </c>
      <c r="B4" s="1" t="s">
        <v>38</v>
      </c>
      <c r="C4" s="1" t="s">
        <v>39</v>
      </c>
      <c r="D4" s="1" t="s">
        <v>40</v>
      </c>
      <c r="E4" s="1">
        <v>1</v>
      </c>
      <c r="F4" s="1">
        <v>2</v>
      </c>
      <c r="G4" s="1">
        <v>3</v>
      </c>
      <c r="H4" s="1">
        <v>0</v>
      </c>
      <c r="I4" s="1">
        <v>0</v>
      </c>
      <c r="J4" s="1">
        <v>0</v>
      </c>
      <c r="K4" s="1">
        <v>6</v>
      </c>
      <c r="L4" s="1">
        <v>2</v>
      </c>
      <c r="M4" s="1">
        <v>1</v>
      </c>
      <c r="N4" s="1">
        <v>93</v>
      </c>
      <c r="O4" s="1">
        <v>78</v>
      </c>
      <c r="P4" s="1">
        <v>88</v>
      </c>
      <c r="Q4" s="1">
        <v>379</v>
      </c>
      <c r="R4" s="1">
        <v>202</v>
      </c>
      <c r="S4" s="1">
        <v>366</v>
      </c>
      <c r="T4" s="1">
        <v>140</v>
      </c>
      <c r="U4" s="1">
        <v>100</v>
      </c>
      <c r="V4" s="1">
        <v>73</v>
      </c>
      <c r="W4" s="1" t="s">
        <v>231</v>
      </c>
      <c r="X4" s="1">
        <f>COUNTIF(E14:E15,"&gt;0")</f>
        <v>1</v>
      </c>
      <c r="Y4" s="1">
        <f t="shared" ref="Y4:AO4" si="1">COUNTIF(F14:F15,"&gt;0")</f>
        <v>1</v>
      </c>
      <c r="Z4" s="1">
        <f t="shared" si="1"/>
        <v>2</v>
      </c>
      <c r="AA4" s="1">
        <f t="shared" si="1"/>
        <v>1</v>
      </c>
      <c r="AB4" s="1">
        <f t="shared" si="1"/>
        <v>1</v>
      </c>
      <c r="AC4" s="1">
        <f t="shared" si="1"/>
        <v>1</v>
      </c>
      <c r="AD4" s="1">
        <f t="shared" si="1"/>
        <v>1</v>
      </c>
      <c r="AE4" s="1">
        <f t="shared" si="1"/>
        <v>1</v>
      </c>
      <c r="AF4" s="1">
        <f t="shared" si="1"/>
        <v>1</v>
      </c>
      <c r="AG4" s="1">
        <f t="shared" si="1"/>
        <v>1</v>
      </c>
      <c r="AH4" s="1">
        <f t="shared" si="1"/>
        <v>2</v>
      </c>
      <c r="AI4" s="1">
        <f t="shared" si="1"/>
        <v>1</v>
      </c>
      <c r="AJ4" s="1">
        <f t="shared" si="1"/>
        <v>1</v>
      </c>
      <c r="AK4" s="1">
        <f t="shared" si="1"/>
        <v>1</v>
      </c>
      <c r="AL4" s="1">
        <f t="shared" si="1"/>
        <v>2</v>
      </c>
      <c r="AM4" s="1">
        <f t="shared" si="1"/>
        <v>2</v>
      </c>
      <c r="AN4" s="1">
        <f t="shared" si="1"/>
        <v>1</v>
      </c>
      <c r="AO4" s="1">
        <f t="shared" si="1"/>
        <v>1</v>
      </c>
      <c r="AP4" s="1">
        <f t="shared" ref="AP4:AP5" si="2">SUM(X4:AO4)</f>
        <v>22</v>
      </c>
      <c r="AQ4" s="2">
        <f t="shared" ref="AQ4:AQ5" si="3">AP4/$AP$6</f>
        <v>0.12021857923497267</v>
      </c>
    </row>
    <row r="5" spans="1:43">
      <c r="A5" s="1" t="s">
        <v>41</v>
      </c>
      <c r="B5" s="1" t="s">
        <v>42</v>
      </c>
      <c r="C5" s="1" t="s">
        <v>43</v>
      </c>
      <c r="D5" s="1" t="s">
        <v>44</v>
      </c>
      <c r="E5" s="1">
        <v>2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45</v>
      </c>
      <c r="O5" s="1">
        <v>4</v>
      </c>
      <c r="P5" s="1">
        <v>11</v>
      </c>
      <c r="Q5" s="1">
        <v>30</v>
      </c>
      <c r="R5" s="1">
        <v>77</v>
      </c>
      <c r="S5" s="1">
        <v>74</v>
      </c>
      <c r="T5" s="1">
        <v>13</v>
      </c>
      <c r="U5" s="1">
        <v>12</v>
      </c>
      <c r="V5" s="1">
        <v>0</v>
      </c>
      <c r="W5" s="1" t="s">
        <v>271</v>
      </c>
      <c r="X5" s="1">
        <f>COUNTIF(E16:E23,"&gt;0")</f>
        <v>3</v>
      </c>
      <c r="Y5" s="1">
        <f t="shared" ref="Y5:AO5" si="4">COUNTIF(F16:F23,"&gt;0")</f>
        <v>4</v>
      </c>
      <c r="Z5" s="1">
        <f t="shared" si="4"/>
        <v>3</v>
      </c>
      <c r="AA5" s="1">
        <f t="shared" si="4"/>
        <v>4</v>
      </c>
      <c r="AB5" s="1">
        <f t="shared" si="4"/>
        <v>2</v>
      </c>
      <c r="AC5" s="1">
        <f t="shared" si="4"/>
        <v>3</v>
      </c>
      <c r="AD5" s="1">
        <f t="shared" si="4"/>
        <v>6</v>
      </c>
      <c r="AE5" s="1">
        <f t="shared" si="4"/>
        <v>4</v>
      </c>
      <c r="AF5" s="1">
        <f t="shared" si="4"/>
        <v>4</v>
      </c>
      <c r="AG5" s="1">
        <f t="shared" si="4"/>
        <v>5</v>
      </c>
      <c r="AH5" s="1">
        <f t="shared" si="4"/>
        <v>5</v>
      </c>
      <c r="AI5" s="1">
        <f t="shared" si="4"/>
        <v>4</v>
      </c>
      <c r="AJ5" s="1">
        <f t="shared" si="4"/>
        <v>4</v>
      </c>
      <c r="AK5" s="1">
        <f t="shared" si="4"/>
        <v>2</v>
      </c>
      <c r="AL5" s="1">
        <f t="shared" si="4"/>
        <v>4</v>
      </c>
      <c r="AM5" s="1">
        <f t="shared" si="4"/>
        <v>3</v>
      </c>
      <c r="AN5" s="1">
        <f t="shared" si="4"/>
        <v>3</v>
      </c>
      <c r="AO5" s="1">
        <f t="shared" si="4"/>
        <v>2</v>
      </c>
      <c r="AP5" s="1">
        <f t="shared" si="2"/>
        <v>65</v>
      </c>
      <c r="AQ5" s="2">
        <f t="shared" si="3"/>
        <v>0.3551912568306011</v>
      </c>
    </row>
    <row r="6" spans="1:43">
      <c r="A6" s="1" t="s">
        <v>27</v>
      </c>
      <c r="B6" s="1" t="s">
        <v>28</v>
      </c>
      <c r="C6" s="1" t="s">
        <v>57</v>
      </c>
      <c r="D6" s="1" t="s">
        <v>58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4</v>
      </c>
      <c r="Q6" s="1">
        <v>11</v>
      </c>
      <c r="R6" s="1">
        <v>50</v>
      </c>
      <c r="S6" s="1">
        <v>1</v>
      </c>
      <c r="T6" s="1">
        <v>6</v>
      </c>
      <c r="U6" s="1">
        <v>34</v>
      </c>
      <c r="V6" s="1">
        <v>3</v>
      </c>
      <c r="AP6" s="1">
        <f>SUM(AP3:AP5)</f>
        <v>183</v>
      </c>
    </row>
    <row r="7" spans="1:43">
      <c r="A7" s="1" t="s">
        <v>27</v>
      </c>
      <c r="B7" s="1" t="s">
        <v>63</v>
      </c>
      <c r="C7" s="1" t="s">
        <v>64</v>
      </c>
      <c r="D7" s="1" t="s">
        <v>65</v>
      </c>
      <c r="E7" s="1">
        <v>0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4</v>
      </c>
      <c r="P7" s="1">
        <v>0</v>
      </c>
      <c r="Q7" s="1">
        <v>2</v>
      </c>
      <c r="R7" s="1">
        <v>5</v>
      </c>
      <c r="S7" s="1">
        <v>5</v>
      </c>
      <c r="T7" s="1">
        <v>0</v>
      </c>
      <c r="U7" s="1">
        <v>1</v>
      </c>
      <c r="V7" s="1">
        <v>1</v>
      </c>
    </row>
    <row r="8" spans="1:43">
      <c r="A8" s="1" t="s">
        <v>27</v>
      </c>
      <c r="B8" s="1" t="s">
        <v>69</v>
      </c>
      <c r="C8" s="1" t="s">
        <v>70</v>
      </c>
      <c r="D8" s="1" t="s">
        <v>71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1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0</v>
      </c>
    </row>
    <row r="9" spans="1:43" ht="12.75" customHeight="1">
      <c r="A9" s="1" t="s">
        <v>27</v>
      </c>
      <c r="B9" s="1" t="s">
        <v>66</v>
      </c>
      <c r="C9" s="1" t="s">
        <v>77</v>
      </c>
      <c r="D9" s="1" t="s">
        <v>78</v>
      </c>
      <c r="E9" s="1">
        <v>1</v>
      </c>
      <c r="F9" s="1">
        <v>0</v>
      </c>
      <c r="G9" s="1">
        <v>8</v>
      </c>
      <c r="H9" s="1">
        <v>0</v>
      </c>
      <c r="I9" s="1">
        <v>0</v>
      </c>
      <c r="J9" s="1">
        <v>0</v>
      </c>
      <c r="K9" s="1">
        <v>11</v>
      </c>
      <c r="L9" s="1">
        <v>15</v>
      </c>
      <c r="M9" s="1">
        <v>4</v>
      </c>
      <c r="N9" s="1">
        <v>551</v>
      </c>
      <c r="O9" s="1">
        <v>272</v>
      </c>
      <c r="P9" s="1">
        <v>499</v>
      </c>
      <c r="Q9" s="1">
        <v>251</v>
      </c>
      <c r="R9" s="1">
        <v>365</v>
      </c>
      <c r="S9" s="1">
        <v>371</v>
      </c>
      <c r="T9" s="1">
        <v>311</v>
      </c>
      <c r="U9" s="1">
        <v>96</v>
      </c>
      <c r="V9" s="1">
        <v>375</v>
      </c>
    </row>
    <row r="10" spans="1:43">
      <c r="A10" s="1" t="s">
        <v>41</v>
      </c>
      <c r="B10" s="1" t="s">
        <v>45</v>
      </c>
      <c r="C10" s="1" t="s">
        <v>86</v>
      </c>
      <c r="D10" s="1" t="s">
        <v>87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8</v>
      </c>
      <c r="R10" s="1">
        <v>7</v>
      </c>
      <c r="S10" s="1">
        <v>3</v>
      </c>
      <c r="T10" s="1">
        <v>0</v>
      </c>
      <c r="U10" s="1">
        <v>0</v>
      </c>
      <c r="V10" s="1">
        <v>0</v>
      </c>
    </row>
    <row r="11" spans="1:43">
      <c r="A11" s="1" t="s">
        <v>41</v>
      </c>
      <c r="B11" s="1" t="s">
        <v>45</v>
      </c>
      <c r="C11" s="1" t="s">
        <v>91</v>
      </c>
      <c r="D11" s="1" t="s">
        <v>93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38</v>
      </c>
      <c r="O11" s="1">
        <v>34</v>
      </c>
      <c r="P11" s="1">
        <v>64</v>
      </c>
      <c r="Q11" s="1">
        <v>25</v>
      </c>
      <c r="R11" s="1">
        <v>2</v>
      </c>
      <c r="S11" s="1">
        <v>26</v>
      </c>
      <c r="T11" s="1">
        <v>7</v>
      </c>
      <c r="U11" s="1">
        <v>43</v>
      </c>
      <c r="V11" s="1">
        <v>0</v>
      </c>
    </row>
    <row r="12" spans="1:43">
      <c r="A12" s="1" t="s">
        <v>27</v>
      </c>
      <c r="B12" s="1" t="s">
        <v>119</v>
      </c>
      <c r="C12" s="1" t="s">
        <v>120</v>
      </c>
      <c r="D12" s="1" t="s">
        <v>121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2</v>
      </c>
      <c r="P12" s="1">
        <v>0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1</v>
      </c>
    </row>
    <row r="13" spans="1:43">
      <c r="A13" s="1" t="s">
        <v>27</v>
      </c>
      <c r="B13" s="1" t="s">
        <v>101</v>
      </c>
      <c r="C13" s="1" t="s">
        <v>124</v>
      </c>
      <c r="D13" s="1" t="s">
        <v>125</v>
      </c>
      <c r="E13" s="1">
        <v>1</v>
      </c>
      <c r="F13" s="1">
        <v>0</v>
      </c>
      <c r="G13" s="1">
        <v>0</v>
      </c>
      <c r="H13" s="1">
        <v>0</v>
      </c>
      <c r="I13" s="1">
        <v>3</v>
      </c>
      <c r="J13" s="1">
        <v>0</v>
      </c>
      <c r="K13" s="1">
        <v>1</v>
      </c>
      <c r="L13" s="1">
        <v>0</v>
      </c>
      <c r="M13" s="1">
        <v>2</v>
      </c>
      <c r="N13" s="1">
        <v>0</v>
      </c>
      <c r="O13" s="1">
        <v>1</v>
      </c>
      <c r="P13" s="1">
        <v>1</v>
      </c>
      <c r="Q13" s="1">
        <v>0</v>
      </c>
      <c r="R13" s="1">
        <v>0</v>
      </c>
      <c r="S13" s="1">
        <v>1</v>
      </c>
      <c r="T13" s="1">
        <v>0</v>
      </c>
      <c r="U13" s="1">
        <v>104</v>
      </c>
      <c r="V13" s="1">
        <v>0</v>
      </c>
    </row>
    <row r="14" spans="1:43">
      <c r="A14" s="1" t="s">
        <v>233</v>
      </c>
      <c r="B14" s="1" t="s">
        <v>234</v>
      </c>
      <c r="C14" s="1" t="s">
        <v>235</v>
      </c>
      <c r="D14" s="1" t="s">
        <v>236</v>
      </c>
      <c r="E14" s="1">
        <v>14</v>
      </c>
      <c r="F14" s="1">
        <v>21</v>
      </c>
      <c r="G14" s="1">
        <v>4</v>
      </c>
      <c r="H14" s="1">
        <v>7</v>
      </c>
      <c r="I14" s="1">
        <v>0</v>
      </c>
      <c r="J14" s="1">
        <v>2</v>
      </c>
      <c r="K14" s="1">
        <v>12</v>
      </c>
      <c r="L14" s="1">
        <v>3</v>
      </c>
      <c r="M14" s="1">
        <v>6</v>
      </c>
      <c r="N14" s="1">
        <v>4</v>
      </c>
      <c r="O14" s="1">
        <v>3</v>
      </c>
      <c r="P14" s="1">
        <v>3</v>
      </c>
      <c r="Q14" s="1">
        <v>35</v>
      </c>
      <c r="R14" s="1">
        <v>59</v>
      </c>
      <c r="S14" s="1">
        <v>7</v>
      </c>
      <c r="T14" s="1">
        <v>5</v>
      </c>
      <c r="U14" s="1">
        <v>118</v>
      </c>
      <c r="V14" s="1">
        <v>0</v>
      </c>
    </row>
    <row r="15" spans="1:43">
      <c r="A15" s="1" t="s">
        <v>247</v>
      </c>
      <c r="B15" s="1" t="s">
        <v>268</v>
      </c>
      <c r="C15" s="1" t="s">
        <v>269</v>
      </c>
      <c r="D15" s="1" t="s">
        <v>270</v>
      </c>
      <c r="E15" s="1">
        <v>0</v>
      </c>
      <c r="F15" s="1">
        <v>0</v>
      </c>
      <c r="G15" s="1">
        <v>1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3</v>
      </c>
      <c r="P15" s="1">
        <v>0</v>
      </c>
      <c r="Q15" s="1">
        <v>0</v>
      </c>
      <c r="R15" s="1">
        <v>0</v>
      </c>
      <c r="S15" s="1">
        <v>10</v>
      </c>
      <c r="T15" s="1">
        <v>3</v>
      </c>
      <c r="U15" s="1">
        <v>0</v>
      </c>
      <c r="V15" s="1">
        <v>5</v>
      </c>
    </row>
    <row r="16" spans="1:43">
      <c r="A16" s="1" t="s">
        <v>290</v>
      </c>
      <c r="B16" s="1" t="s">
        <v>291</v>
      </c>
      <c r="C16" s="1" t="s">
        <v>292</v>
      </c>
      <c r="D16" s="1" t="s">
        <v>293</v>
      </c>
      <c r="E16" s="1">
        <v>3</v>
      </c>
      <c r="F16" s="1">
        <v>2</v>
      </c>
      <c r="G16" s="1">
        <v>11</v>
      </c>
      <c r="H16" s="1">
        <v>2</v>
      </c>
      <c r="I16" s="1">
        <v>0</v>
      </c>
      <c r="J16" s="1">
        <v>0</v>
      </c>
      <c r="K16" s="1">
        <v>7</v>
      </c>
      <c r="L16" s="1">
        <v>0</v>
      </c>
      <c r="M16" s="1">
        <v>5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15</v>
      </c>
      <c r="T16" s="1">
        <v>0</v>
      </c>
      <c r="U16" s="1">
        <v>0</v>
      </c>
      <c r="V16" s="1">
        <v>0</v>
      </c>
    </row>
    <row r="17" spans="1:22">
      <c r="A17" s="1" t="s">
        <v>290</v>
      </c>
      <c r="B17" s="1" t="s">
        <v>291</v>
      </c>
      <c r="C17" s="1" t="s">
        <v>292</v>
      </c>
      <c r="D17" s="1" t="s">
        <v>294</v>
      </c>
      <c r="E17" s="1">
        <v>0</v>
      </c>
      <c r="F17" s="1">
        <v>0</v>
      </c>
      <c r="G17" s="1">
        <v>18</v>
      </c>
      <c r="H17" s="1">
        <v>1</v>
      </c>
      <c r="I17" s="1">
        <v>0</v>
      </c>
      <c r="J17" s="1">
        <v>1</v>
      </c>
      <c r="K17" s="1">
        <v>3</v>
      </c>
      <c r="L17" s="1">
        <v>7</v>
      </c>
      <c r="M17" s="1">
        <v>5</v>
      </c>
      <c r="N17" s="1">
        <v>6</v>
      </c>
      <c r="O17" s="1">
        <v>0</v>
      </c>
      <c r="P17" s="1">
        <v>2</v>
      </c>
      <c r="Q17" s="1">
        <v>2</v>
      </c>
      <c r="R17" s="1">
        <v>0</v>
      </c>
      <c r="S17" s="1">
        <v>1</v>
      </c>
      <c r="T17" s="1">
        <v>18</v>
      </c>
      <c r="U17" s="1">
        <v>0</v>
      </c>
      <c r="V17" s="1">
        <v>0</v>
      </c>
    </row>
    <row r="18" spans="1:22">
      <c r="A18" s="1" t="s">
        <v>306</v>
      </c>
      <c r="B18" s="1" t="s">
        <v>307</v>
      </c>
      <c r="C18" s="1" t="s">
        <v>308</v>
      </c>
      <c r="D18" s="1" t="s">
        <v>309</v>
      </c>
      <c r="E18" s="1">
        <v>10</v>
      </c>
      <c r="F18" s="1">
        <v>5</v>
      </c>
      <c r="G18" s="1">
        <v>3</v>
      </c>
      <c r="H18" s="1">
        <v>0</v>
      </c>
      <c r="I18" s="1">
        <v>1</v>
      </c>
      <c r="J18" s="1">
        <v>0</v>
      </c>
      <c r="K18" s="1">
        <v>54</v>
      </c>
      <c r="L18" s="1">
        <v>56</v>
      </c>
      <c r="M18" s="1">
        <v>20</v>
      </c>
      <c r="N18" s="1">
        <v>5</v>
      </c>
      <c r="O18" s="1">
        <v>9</v>
      </c>
      <c r="P18" s="1">
        <v>7</v>
      </c>
      <c r="Q18" s="1">
        <v>5</v>
      </c>
      <c r="R18" s="1">
        <v>2</v>
      </c>
      <c r="S18" s="1">
        <v>3</v>
      </c>
      <c r="T18" s="1">
        <v>0</v>
      </c>
      <c r="U18" s="1">
        <v>3</v>
      </c>
      <c r="V18" s="1">
        <v>0</v>
      </c>
    </row>
    <row r="19" spans="1:22">
      <c r="A19" s="1" t="s">
        <v>311</v>
      </c>
      <c r="B19" s="1" t="s">
        <v>312</v>
      </c>
      <c r="C19" s="1" t="s">
        <v>313</v>
      </c>
      <c r="D19" s="1" t="s">
        <v>314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5</v>
      </c>
      <c r="V19" s="1">
        <v>0</v>
      </c>
    </row>
    <row r="20" spans="1:22">
      <c r="A20" s="1" t="s">
        <v>322</v>
      </c>
      <c r="B20" s="1" t="s">
        <v>323</v>
      </c>
      <c r="C20" s="1" t="s">
        <v>326</v>
      </c>
      <c r="D20" s="1" t="s">
        <v>328</v>
      </c>
      <c r="E20" s="1">
        <v>5</v>
      </c>
      <c r="F20" s="1">
        <v>6</v>
      </c>
      <c r="G20" s="1">
        <v>0</v>
      </c>
      <c r="H20" s="1">
        <v>4</v>
      </c>
      <c r="I20" s="1">
        <v>0</v>
      </c>
      <c r="J20" s="1">
        <v>2</v>
      </c>
      <c r="K20" s="1">
        <v>10</v>
      </c>
      <c r="L20" s="1">
        <v>15</v>
      </c>
      <c r="M20" s="1">
        <v>10</v>
      </c>
      <c r="N20" s="1">
        <v>285</v>
      </c>
      <c r="O20" s="1">
        <v>229</v>
      </c>
      <c r="P20" s="1">
        <v>222</v>
      </c>
      <c r="Q20" s="1">
        <v>324</v>
      </c>
      <c r="R20" s="1">
        <v>338</v>
      </c>
      <c r="S20" s="1">
        <v>76</v>
      </c>
      <c r="T20" s="1">
        <v>483</v>
      </c>
      <c r="U20" s="1">
        <v>294</v>
      </c>
      <c r="V20" s="1">
        <v>537</v>
      </c>
    </row>
    <row r="21" spans="1:22">
      <c r="A21" s="1" t="s">
        <v>273</v>
      </c>
      <c r="B21" s="1" t="s">
        <v>274</v>
      </c>
      <c r="C21" s="1" t="s">
        <v>329</v>
      </c>
      <c r="D21" s="1" t="s">
        <v>330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4</v>
      </c>
      <c r="L21" s="1">
        <v>0</v>
      </c>
      <c r="M21" s="1">
        <v>0</v>
      </c>
      <c r="N21" s="1">
        <v>1</v>
      </c>
      <c r="O21" s="1">
        <v>12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</row>
    <row r="22" spans="1:22">
      <c r="A22" s="1" t="s">
        <v>286</v>
      </c>
      <c r="B22" s="1" t="s">
        <v>287</v>
      </c>
      <c r="C22" s="1" t="s">
        <v>331</v>
      </c>
      <c r="D22" s="1" t="s">
        <v>332</v>
      </c>
      <c r="E22" s="1">
        <v>0</v>
      </c>
      <c r="F22" s="1">
        <v>1</v>
      </c>
      <c r="G22" s="1">
        <v>0</v>
      </c>
      <c r="H22" s="1">
        <v>1</v>
      </c>
      <c r="I22" s="1">
        <v>1</v>
      </c>
      <c r="J22" s="1">
        <v>0</v>
      </c>
      <c r="K22" s="1">
        <v>2</v>
      </c>
      <c r="L22" s="1">
        <v>0</v>
      </c>
      <c r="M22" s="1">
        <v>0</v>
      </c>
      <c r="N22" s="1">
        <v>1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8</v>
      </c>
      <c r="U22" s="1">
        <v>0</v>
      </c>
      <c r="V22" s="1">
        <v>2</v>
      </c>
    </row>
    <row r="23" spans="1:22">
      <c r="A23" s="1" t="s">
        <v>342</v>
      </c>
      <c r="B23" s="1" t="s">
        <v>346</v>
      </c>
      <c r="C23" s="1" t="s">
        <v>347</v>
      </c>
      <c r="D23" s="1" t="s">
        <v>348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15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</row>
  </sheetData>
  <conditionalFormatting sqref="D2">
    <cfRule type="duplicateValues" dxfId="1" priority="1"/>
  </conditionalFormatting>
  <conditionalFormatting sqref="D3:D23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Francesco Mugnai</dc:creator>
  <cp:keywords/>
  <dc:description/>
  <cp:lastModifiedBy>Barbara Mikac</cp:lastModifiedBy>
  <cp:revision/>
  <dcterms:created xsi:type="dcterms:W3CDTF">2022-09-19T08:34:29Z</dcterms:created>
  <dcterms:modified xsi:type="dcterms:W3CDTF">2022-11-30T01:55:13Z</dcterms:modified>
  <cp:category/>
  <cp:contentStatus/>
</cp:coreProperties>
</file>