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fases 2 grupo 0\"/>
    </mc:Choice>
  </mc:AlternateContent>
  <xr:revisionPtr revIDLastSave="0" documentId="8_{BB80EFDA-617E-4794-A0C2-AC7BBB095D25}" xr6:coauthVersionLast="45" xr6:coauthVersionMax="45" xr10:uidLastSave="{00000000-0000-0000-0000-000000000000}"/>
  <bookViews>
    <workbookView xWindow="-108" yWindow="-108" windowWidth="23256" windowHeight="12576" xr2:uid="{F56FAA86-16A3-4FC6-91E3-83A72381C03A}"/>
  </bookViews>
  <sheets>
    <sheet name="info equipos" sheetId="4" r:id="rId1"/>
    <sheet name="tiempos M=100" sheetId="1" r:id="rId2"/>
    <sheet name="% de mejora" sheetId="3" r:id="rId3"/>
    <sheet name="SPE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5" l="1"/>
  <c r="E51" i="5"/>
  <c r="F51" i="5"/>
  <c r="G51" i="5"/>
  <c r="C51" i="5"/>
  <c r="E9" i="3" l="1"/>
  <c r="E10" i="3"/>
  <c r="E11" i="3"/>
  <c r="E12" i="3"/>
  <c r="E13" i="3"/>
  <c r="D9" i="3"/>
  <c r="D10" i="3"/>
  <c r="D11" i="3"/>
  <c r="D12" i="3"/>
  <c r="D13" i="3"/>
  <c r="E8" i="3"/>
  <c r="D8" i="3"/>
  <c r="C9" i="3"/>
  <c r="C10" i="3"/>
  <c r="C11" i="3"/>
  <c r="C12" i="3"/>
  <c r="C13" i="3"/>
  <c r="C8" i="3"/>
</calcChain>
</file>

<file path=xl/sharedStrings.xml><?xml version="1.0" encoding="utf-8"?>
<sst xmlns="http://schemas.openxmlformats.org/spreadsheetml/2006/main" count="138" uniqueCount="72">
  <si>
    <t>C++</t>
  </si>
  <si>
    <t>SSE</t>
  </si>
  <si>
    <t>ryzen7 2700X</t>
  </si>
  <si>
    <t>i5-8250U</t>
  </si>
  <si>
    <t>i7 8750H</t>
  </si>
  <si>
    <t>i7 7700HQ</t>
  </si>
  <si>
    <t>SO</t>
  </si>
  <si>
    <t>Equipo 1</t>
  </si>
  <si>
    <t>Equipo 2</t>
  </si>
  <si>
    <t>Equipo 3</t>
  </si>
  <si>
    <t>Equipo 4</t>
  </si>
  <si>
    <t>Equipo 5</t>
  </si>
  <si>
    <t>Equipo 6</t>
  </si>
  <si>
    <t>1,60 GHz</t>
  </si>
  <si>
    <t>2,20 GHz</t>
  </si>
  <si>
    <t>3,40 GHz</t>
  </si>
  <si>
    <t>4,10 GHz</t>
  </si>
  <si>
    <t>W10</t>
  </si>
  <si>
    <t>portatil</t>
  </si>
  <si>
    <t>torre</t>
  </si>
  <si>
    <t>Fx 6300</t>
  </si>
  <si>
    <t>Procesador</t>
  </si>
  <si>
    <t>Nucleos</t>
  </si>
  <si>
    <t>Nº hilos</t>
  </si>
  <si>
    <t>Opciones</t>
  </si>
  <si>
    <t xml:space="preserve">Frecuencia* </t>
  </si>
  <si>
    <t>Turbo*</t>
  </si>
  <si>
    <t>3D</t>
  </si>
  <si>
    <t>AC*</t>
  </si>
  <si>
    <t>2D</t>
  </si>
  <si>
    <t>x86</t>
  </si>
  <si>
    <t>equipo 1</t>
  </si>
  <si>
    <t>equipo 2</t>
  </si>
  <si>
    <t>equipo 3</t>
  </si>
  <si>
    <t>equipo 4</t>
  </si>
  <si>
    <t>equipo 5</t>
  </si>
  <si>
    <t>equipo 6</t>
  </si>
  <si>
    <t>c++ vs x86</t>
  </si>
  <si>
    <t xml:space="preserve">% de mejora </t>
  </si>
  <si>
    <t>c++ vs SSE</t>
  </si>
  <si>
    <t>x86 vs SSE</t>
  </si>
  <si>
    <t xml:space="preserve">   254.gap</t>
  </si>
  <si>
    <t xml:space="preserve">   255.vortex</t>
  </si>
  <si>
    <t xml:space="preserve">   256.bzip2</t>
  </si>
  <si>
    <t xml:space="preserve">   300.twolf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</si>
  <si>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</si>
  <si>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</si>
  <si>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</si>
  <si>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</si>
  <si>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</si>
  <si>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</si>
  <si>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</si>
  <si>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</si>
  <si>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</si>
  <si>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Prueba</t>
  </si>
  <si>
    <t>300.twolf</t>
  </si>
  <si>
    <t xml:space="preserve">197.parser </t>
  </si>
  <si>
    <t>255.vortex</t>
  </si>
  <si>
    <t>256.bzip2</t>
  </si>
  <si>
    <t>-</t>
  </si>
  <si>
    <t>total puntos</t>
  </si>
  <si>
    <t>Puntos por prueba de SPEC</t>
  </si>
  <si>
    <t> 4,30 GHz</t>
  </si>
  <si>
    <t>3,80 GHz</t>
  </si>
  <si>
    <t>3,70 G Hz</t>
  </si>
  <si>
    <t>2,80 GHz</t>
  </si>
  <si>
    <t>3,50 GHz</t>
  </si>
  <si>
    <t>*Turbo: frecuencia turbo.</t>
  </si>
  <si>
    <t>*AC: arquitectura del procesador.</t>
  </si>
  <si>
    <t>*Frecuencia: frecuencia base</t>
  </si>
  <si>
    <t>Tiempo para una matriz M=100*</t>
  </si>
  <si>
    <t>*la media al realizar 10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</si>
</sst>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M=100'!$B$5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M=100'!$C$5:$E$5</c:f>
              <c:numCache>
                <c:formatCode>General</c:formatCode>
                <c:ptCount val="3"/>
                <c:pt idx="0">
                  <c:v>1.7375</c:v>
                </c:pt>
                <c:pt idx="1">
                  <c:v>1.46689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4-4A0B-B559-FCCD2B95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97792"/>
        <c:axId val="1465666352"/>
      </c:barChart>
      <c:catAx>
        <c:axId val="19114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66352"/>
        <c:crosses val="autoZero"/>
        <c:auto val="1"/>
        <c:lblAlgn val="ctr"/>
        <c:lblOffset val="100"/>
        <c:noMultiLvlLbl val="0"/>
      </c:catAx>
      <c:valAx>
        <c:axId val="1465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4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para una matriz M=100</a:t>
            </a:r>
          </a:p>
        </c:rich>
      </c:tx>
      <c:layout>
        <c:manualLayout>
          <c:xMode val="edge"/>
          <c:yMode val="edge"/>
          <c:x val="0.254124890638670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M=100'!$B$5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M=100'!$C$5:$E$5</c:f>
              <c:numCache>
                <c:formatCode>General</c:formatCode>
                <c:ptCount val="3"/>
                <c:pt idx="0">
                  <c:v>1.7375</c:v>
                </c:pt>
                <c:pt idx="1">
                  <c:v>1.46689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842-9627-38C2FB63818E}"/>
            </c:ext>
          </c:extLst>
        </c:ser>
        <c:ser>
          <c:idx val="1"/>
          <c:order val="1"/>
          <c:tx>
            <c:strRef>
              <c:f>'tiempos M=100'!$B$6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M=100'!$C$6:$E$6</c:f>
              <c:numCache>
                <c:formatCode>General</c:formatCode>
                <c:ptCount val="3"/>
                <c:pt idx="0">
                  <c:v>1.25806</c:v>
                </c:pt>
                <c:pt idx="1">
                  <c:v>1.0191399999999999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9-4842-9627-38C2FB63818E}"/>
            </c:ext>
          </c:extLst>
        </c:ser>
        <c:ser>
          <c:idx val="2"/>
          <c:order val="2"/>
          <c:tx>
            <c:strRef>
              <c:f>'tiempos M=100'!$B$7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M=100'!$C$7:$E$7</c:f>
              <c:numCache>
                <c:formatCode>General</c:formatCode>
                <c:ptCount val="3"/>
                <c:pt idx="0">
                  <c:v>1.3468</c:v>
                </c:pt>
                <c:pt idx="1">
                  <c:v>1.29386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9-4842-9627-38C2FB63818E}"/>
            </c:ext>
          </c:extLst>
        </c:ser>
        <c:ser>
          <c:idx val="3"/>
          <c:order val="3"/>
          <c:tx>
            <c:strRef>
              <c:f>'tiempos M=100'!$B$8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M=100'!$C$8:$E$8</c:f>
              <c:numCache>
                <c:formatCode>General</c:formatCode>
                <c:ptCount val="3"/>
                <c:pt idx="0">
                  <c:v>1.3703000000000001</c:v>
                </c:pt>
                <c:pt idx="1">
                  <c:v>1.16012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9-4842-9627-38C2FB63818E}"/>
            </c:ext>
          </c:extLst>
        </c:ser>
        <c:ser>
          <c:idx val="4"/>
          <c:order val="4"/>
          <c:tx>
            <c:strRef>
              <c:f>'tiempos M=100'!$B$9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M=100'!$C$9:$E$9</c:f>
              <c:numCache>
                <c:formatCode>General</c:formatCode>
                <c:ptCount val="3"/>
                <c:pt idx="0">
                  <c:v>1.2591600000000001</c:v>
                </c:pt>
                <c:pt idx="1">
                  <c:v>1.0542199999999999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9-4842-9627-38C2FB63818E}"/>
            </c:ext>
          </c:extLst>
        </c:ser>
        <c:ser>
          <c:idx val="5"/>
          <c:order val="5"/>
          <c:tx>
            <c:strRef>
              <c:f>'tiempos M=100'!$B$10</c:f>
              <c:strCache>
                <c:ptCount val="1"/>
                <c:pt idx="0">
                  <c:v>Equipo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M=100'!$C$10:$E$10</c:f>
              <c:numCache>
                <c:formatCode>General</c:formatCode>
                <c:ptCount val="3"/>
                <c:pt idx="0">
                  <c:v>2.1577099999999998</c:v>
                </c:pt>
                <c:pt idx="1">
                  <c:v>2.0609299999999999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9-4842-9627-38C2FB63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140288"/>
        <c:axId val="384563536"/>
      </c:barChart>
      <c:catAx>
        <c:axId val="5621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563536"/>
        <c:crosses val="autoZero"/>
        <c:auto val="1"/>
        <c:lblAlgn val="ctr"/>
        <c:lblOffset val="100"/>
        <c:noMultiLvlLbl val="0"/>
      </c:catAx>
      <c:valAx>
        <c:axId val="384563536"/>
        <c:scaling>
          <c:orientation val="minMax"/>
          <c:max val="2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14028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de mejora 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de mejora'!$B$8</c:f>
              <c:strCache>
                <c:ptCount val="1"/>
                <c:pt idx="0">
                  <c:v>equipo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mejora'!$C$8:$E$8</c:f>
              <c:numCache>
                <c:formatCode>0.00</c:formatCode>
                <c:ptCount val="3"/>
                <c:pt idx="0">
                  <c:v>18.447872710291833</c:v>
                </c:pt>
                <c:pt idx="1">
                  <c:v>87.913669064748206</c:v>
                </c:pt>
                <c:pt idx="2">
                  <c:v>85.683998118468324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C-41B0-909D-FF806E7E16D1}"/>
            </c:ext>
          </c:extLst>
        </c:ser>
        <c:ser>
          <c:idx val="1"/>
          <c:order val="1"/>
          <c:tx>
            <c:strRef>
              <c:f>'% de mejora'!$B$9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mejora'!$C$9:$E$9</c:f>
              <c:numCache>
                <c:formatCode>0.00</c:formatCode>
                <c:ptCount val="3"/>
                <c:pt idx="0">
                  <c:v>23.443295327432935</c:v>
                </c:pt>
                <c:pt idx="1">
                  <c:v>84.897381682908602</c:v>
                </c:pt>
                <c:pt idx="2">
                  <c:v>81.356830268657887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C-41B0-909D-FF806E7E16D1}"/>
            </c:ext>
          </c:extLst>
        </c:ser>
        <c:ser>
          <c:idx val="2"/>
          <c:order val="2"/>
          <c:tx>
            <c:strRef>
              <c:f>'% de mejora'!$B$10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mejora'!$C$10:$E$10</c:f>
              <c:numCache>
                <c:formatCode>0.00</c:formatCode>
                <c:ptCount val="3"/>
                <c:pt idx="0">
                  <c:v>4.0916327887097594</c:v>
                </c:pt>
                <c:pt idx="1">
                  <c:v>88.86248886248886</c:v>
                </c:pt>
                <c:pt idx="2">
                  <c:v>88.406782804940264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C-41B0-909D-FF806E7E16D1}"/>
            </c:ext>
          </c:extLst>
        </c:ser>
        <c:ser>
          <c:idx val="3"/>
          <c:order val="3"/>
          <c:tx>
            <c:strRef>
              <c:f>'% de mejora'!$B$11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mejora'!$C$11:$E$11</c:f>
              <c:numCache>
                <c:formatCode>0.00</c:formatCode>
                <c:ptCount val="3"/>
                <c:pt idx="0">
                  <c:v>18.117091335379101</c:v>
                </c:pt>
                <c:pt idx="1">
                  <c:v>85.404655914763197</c:v>
                </c:pt>
                <c:pt idx="2">
                  <c:v>82.760404096127985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C-41B0-909D-FF806E7E16D1}"/>
            </c:ext>
          </c:extLst>
        </c:ser>
        <c:ser>
          <c:idx val="4"/>
          <c:order val="4"/>
          <c:tx>
            <c:strRef>
              <c:f>'% de mejora'!$B$12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mejora'!$C$12:$E$12</c:f>
              <c:numCache>
                <c:formatCode>0.00</c:formatCode>
                <c:ptCount val="3"/>
                <c:pt idx="0">
                  <c:v>19.439965092675166</c:v>
                </c:pt>
                <c:pt idx="1">
                  <c:v>84.910575304171033</c:v>
                </c:pt>
                <c:pt idx="2">
                  <c:v>81.977196410616386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C-41B0-909D-FF806E7E16D1}"/>
            </c:ext>
          </c:extLst>
        </c:ser>
        <c:ser>
          <c:idx val="5"/>
          <c:order val="5"/>
          <c:tx>
            <c:strRef>
              <c:f>'% de mejora'!$B$13</c:f>
              <c:strCache>
                <c:ptCount val="1"/>
                <c:pt idx="0">
                  <c:v>equipo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'% de mejora'!$C$7:$E$7</c:f>
              <c:strCache>
                <c:ptCount val="3"/>
                <c:pt idx="0">
                  <c:v>c++ vs x86</c:v>
                </c:pt>
                <c:pt idx="1">
                  <c:v>c++ vs SSE</c:v>
                </c:pt>
                <c:pt idx="2">
                  <c:v>x86 vs SSE</c:v>
                </c:pt>
              </c:strCache>
            </c:strRef>
          </c:cat>
          <c:val>
            <c:numRef>
              <c:f>'% de mejora'!$C$13:$E$13</c:f>
              <c:numCache>
                <c:formatCode>0.00</c:formatCode>
                <c:ptCount val="3"/>
                <c:pt idx="0">
                  <c:v>4.6959382414735131</c:v>
                </c:pt>
                <c:pt idx="1">
                  <c:v>85.169462068581964</c:v>
                </c:pt>
                <c:pt idx="2">
                  <c:v>84.473029166444277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5C-41B0-909D-FF806E7E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652048"/>
        <c:axId val="565133152"/>
      </c:barChart>
      <c:catAx>
        <c:axId val="6416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133152"/>
        <c:crosses val="autoZero"/>
        <c:auto val="1"/>
        <c:lblAlgn val="ctr"/>
        <c:lblOffset val="100"/>
        <c:noMultiLvlLbl val="0"/>
      </c:catAx>
      <c:valAx>
        <c:axId val="5651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6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Puntos por prueba de SPEC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4-4B17-9AA7-231465F6AA16}"/>
            </c:ext>
          </c:extLst>
        </c:ser>
        <c:ser>
          <c:idx val="1"/>
          <c:order val="1"/>
          <c:tx>
            <c:strRef>
              <c:f>SPEC!$C$3</c:f>
              <c:strCache>
                <c:ptCount val="1"/>
                <c:pt idx="0">
                  <c:v>Equipo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SPEC!$C$4:$C$49</c:f>
              <c:numCache>
                <c:formatCode>General</c:formatCode>
                <c:ptCount val="46"/>
                <c:pt idx="0">
                  <c:v>2273</c:v>
                </c:pt>
                <c:pt idx="1">
                  <c:v>2323</c:v>
                </c:pt>
                <c:pt idx="2">
                  <c:v>2589</c:v>
                </c:pt>
                <c:pt idx="3">
                  <c:v>3708</c:v>
                </c:pt>
                <c:pt idx="4">
                  <c:v>3806</c:v>
                </c:pt>
                <c:pt idx="5">
                  <c:v>3812</c:v>
                </c:pt>
                <c:pt idx="6">
                  <c:v>6026</c:v>
                </c:pt>
                <c:pt idx="7">
                  <c:v>6040</c:v>
                </c:pt>
                <c:pt idx="8">
                  <c:v>6101</c:v>
                </c:pt>
                <c:pt idx="9">
                  <c:v>8024</c:v>
                </c:pt>
                <c:pt idx="10">
                  <c:v>8210</c:v>
                </c:pt>
                <c:pt idx="11">
                  <c:v>7941</c:v>
                </c:pt>
                <c:pt idx="12">
                  <c:v>4427</c:v>
                </c:pt>
                <c:pt idx="13">
                  <c:v>4685</c:v>
                </c:pt>
                <c:pt idx="14">
                  <c:v>4488</c:v>
                </c:pt>
                <c:pt idx="15">
                  <c:v>3391</c:v>
                </c:pt>
                <c:pt idx="16">
                  <c:v>3394</c:v>
                </c:pt>
                <c:pt idx="17">
                  <c:v>3306</c:v>
                </c:pt>
                <c:pt idx="18">
                  <c:v>6143</c:v>
                </c:pt>
                <c:pt idx="19">
                  <c:v>6290</c:v>
                </c:pt>
                <c:pt idx="20">
                  <c:v>6210</c:v>
                </c:pt>
                <c:pt idx="21">
                  <c:v>0</c:v>
                </c:pt>
                <c:pt idx="22">
                  <c:v>4998</c:v>
                </c:pt>
                <c:pt idx="23">
                  <c:v>4987</c:v>
                </c:pt>
                <c:pt idx="24">
                  <c:v>5205</c:v>
                </c:pt>
                <c:pt idx="25">
                  <c:v>6601</c:v>
                </c:pt>
                <c:pt idx="26">
                  <c:v>6670</c:v>
                </c:pt>
                <c:pt idx="27">
                  <c:v>6388</c:v>
                </c:pt>
                <c:pt idx="28">
                  <c:v>3495</c:v>
                </c:pt>
                <c:pt idx="29">
                  <c:v>3691</c:v>
                </c:pt>
                <c:pt idx="30">
                  <c:v>3686</c:v>
                </c:pt>
                <c:pt idx="31">
                  <c:v>4442</c:v>
                </c:pt>
                <c:pt idx="32">
                  <c:v>4372</c:v>
                </c:pt>
                <c:pt idx="33">
                  <c:v>4430</c:v>
                </c:pt>
                <c:pt idx="34">
                  <c:v>2323</c:v>
                </c:pt>
                <c:pt idx="35">
                  <c:v>3806</c:v>
                </c:pt>
                <c:pt idx="36">
                  <c:v>6040</c:v>
                </c:pt>
                <c:pt idx="37">
                  <c:v>8024</c:v>
                </c:pt>
                <c:pt idx="38">
                  <c:v>4488</c:v>
                </c:pt>
                <c:pt idx="39">
                  <c:v>3391</c:v>
                </c:pt>
                <c:pt idx="40">
                  <c:v>6210</c:v>
                </c:pt>
                <c:pt idx="41">
                  <c:v>0</c:v>
                </c:pt>
                <c:pt idx="42">
                  <c:v>4998</c:v>
                </c:pt>
                <c:pt idx="43">
                  <c:v>6601</c:v>
                </c:pt>
                <c:pt idx="44">
                  <c:v>3686</c:v>
                </c:pt>
                <c:pt idx="45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4-4B17-9AA7-231465F6AA16}"/>
            </c:ext>
          </c:extLst>
        </c:ser>
        <c:ser>
          <c:idx val="2"/>
          <c:order val="2"/>
          <c:tx>
            <c:strRef>
              <c:f>SPEC!$D$3</c:f>
              <c:strCache>
                <c:ptCount val="1"/>
                <c:pt idx="0">
                  <c:v>Equipo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SPEC!$D$4:$D$49</c:f>
              <c:numCache>
                <c:formatCode>General</c:formatCode>
                <c:ptCount val="46"/>
                <c:pt idx="0">
                  <c:v>2667</c:v>
                </c:pt>
                <c:pt idx="1">
                  <c:v>2655</c:v>
                </c:pt>
                <c:pt idx="2">
                  <c:v>2609</c:v>
                </c:pt>
                <c:pt idx="3">
                  <c:v>3646</c:v>
                </c:pt>
                <c:pt idx="4">
                  <c:v>3555</c:v>
                </c:pt>
                <c:pt idx="5">
                  <c:v>3457</c:v>
                </c:pt>
                <c:pt idx="6">
                  <c:v>5288</c:v>
                </c:pt>
                <c:pt idx="7">
                  <c:v>5363</c:v>
                </c:pt>
                <c:pt idx="8">
                  <c:v>5365</c:v>
                </c:pt>
                <c:pt idx="9">
                  <c:v>10523</c:v>
                </c:pt>
                <c:pt idx="10">
                  <c:v>10566</c:v>
                </c:pt>
                <c:pt idx="11">
                  <c:v>10696</c:v>
                </c:pt>
                <c:pt idx="12">
                  <c:v>4484</c:v>
                </c:pt>
                <c:pt idx="13">
                  <c:v>4506</c:v>
                </c:pt>
                <c:pt idx="14">
                  <c:v>4480</c:v>
                </c:pt>
                <c:pt idx="15">
                  <c:v>3616</c:v>
                </c:pt>
                <c:pt idx="16">
                  <c:v>3604</c:v>
                </c:pt>
                <c:pt idx="17">
                  <c:v>3597</c:v>
                </c:pt>
                <c:pt idx="18">
                  <c:v>6159</c:v>
                </c:pt>
                <c:pt idx="19">
                  <c:v>6124</c:v>
                </c:pt>
                <c:pt idx="20">
                  <c:v>6103</c:v>
                </c:pt>
                <c:pt idx="21">
                  <c:v>0</c:v>
                </c:pt>
                <c:pt idx="22">
                  <c:v>4816</c:v>
                </c:pt>
                <c:pt idx="23">
                  <c:v>4910</c:v>
                </c:pt>
                <c:pt idx="24">
                  <c:v>5012</c:v>
                </c:pt>
                <c:pt idx="25">
                  <c:v>6070</c:v>
                </c:pt>
                <c:pt idx="26">
                  <c:v>6011</c:v>
                </c:pt>
                <c:pt idx="27">
                  <c:v>6124</c:v>
                </c:pt>
                <c:pt idx="28">
                  <c:v>3799</c:v>
                </c:pt>
                <c:pt idx="29">
                  <c:v>3755</c:v>
                </c:pt>
                <c:pt idx="30">
                  <c:v>3763</c:v>
                </c:pt>
                <c:pt idx="31">
                  <c:v>5247</c:v>
                </c:pt>
                <c:pt idx="32">
                  <c:v>5233</c:v>
                </c:pt>
                <c:pt idx="33">
                  <c:v>5265</c:v>
                </c:pt>
                <c:pt idx="34">
                  <c:v>2655</c:v>
                </c:pt>
                <c:pt idx="35">
                  <c:v>3555</c:v>
                </c:pt>
                <c:pt idx="36">
                  <c:v>5363</c:v>
                </c:pt>
                <c:pt idx="37">
                  <c:v>10566</c:v>
                </c:pt>
                <c:pt idx="38">
                  <c:v>4484</c:v>
                </c:pt>
                <c:pt idx="39">
                  <c:v>3604</c:v>
                </c:pt>
                <c:pt idx="40">
                  <c:v>6124</c:v>
                </c:pt>
                <c:pt idx="41">
                  <c:v>0</c:v>
                </c:pt>
                <c:pt idx="42">
                  <c:v>4910</c:v>
                </c:pt>
                <c:pt idx="43">
                  <c:v>6070</c:v>
                </c:pt>
                <c:pt idx="44">
                  <c:v>3763</c:v>
                </c:pt>
                <c:pt idx="45">
                  <c:v>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4-4B17-9AA7-231465F6AA16}"/>
            </c:ext>
          </c:extLst>
        </c:ser>
        <c:ser>
          <c:idx val="3"/>
          <c:order val="3"/>
          <c:tx>
            <c:strRef>
              <c:f>SPEC!$E$3</c:f>
              <c:strCache>
                <c:ptCount val="1"/>
                <c:pt idx="0">
                  <c:v>Equipo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SPEC!$E$4:$E$49</c:f>
              <c:numCache>
                <c:formatCode>General</c:formatCode>
                <c:ptCount val="46"/>
                <c:pt idx="0">
                  <c:v>2162</c:v>
                </c:pt>
                <c:pt idx="1">
                  <c:v>2079</c:v>
                </c:pt>
                <c:pt idx="2">
                  <c:v>2072</c:v>
                </c:pt>
                <c:pt idx="3">
                  <c:v>2989</c:v>
                </c:pt>
                <c:pt idx="4">
                  <c:v>3232</c:v>
                </c:pt>
                <c:pt idx="5">
                  <c:v>2944</c:v>
                </c:pt>
                <c:pt idx="6">
                  <c:v>4933</c:v>
                </c:pt>
                <c:pt idx="7">
                  <c:v>5143</c:v>
                </c:pt>
                <c:pt idx="8">
                  <c:v>5164</c:v>
                </c:pt>
                <c:pt idx="9">
                  <c:v>6356</c:v>
                </c:pt>
                <c:pt idx="10">
                  <c:v>6966</c:v>
                </c:pt>
                <c:pt idx="11">
                  <c:v>6966</c:v>
                </c:pt>
                <c:pt idx="12">
                  <c:v>3981</c:v>
                </c:pt>
                <c:pt idx="13">
                  <c:v>3992</c:v>
                </c:pt>
                <c:pt idx="14">
                  <c:v>4005</c:v>
                </c:pt>
                <c:pt idx="15">
                  <c:v>2859</c:v>
                </c:pt>
                <c:pt idx="16">
                  <c:v>2865</c:v>
                </c:pt>
                <c:pt idx="17">
                  <c:v>2865</c:v>
                </c:pt>
                <c:pt idx="18">
                  <c:v>5343</c:v>
                </c:pt>
                <c:pt idx="19">
                  <c:v>5328</c:v>
                </c:pt>
                <c:pt idx="20">
                  <c:v>5277</c:v>
                </c:pt>
                <c:pt idx="21">
                  <c:v>0</c:v>
                </c:pt>
                <c:pt idx="22">
                  <c:v>4404</c:v>
                </c:pt>
                <c:pt idx="23">
                  <c:v>4499</c:v>
                </c:pt>
                <c:pt idx="24">
                  <c:v>4520</c:v>
                </c:pt>
                <c:pt idx="25">
                  <c:v>5398</c:v>
                </c:pt>
                <c:pt idx="26">
                  <c:v>5473</c:v>
                </c:pt>
                <c:pt idx="27">
                  <c:v>5473</c:v>
                </c:pt>
                <c:pt idx="28">
                  <c:v>3095</c:v>
                </c:pt>
                <c:pt idx="29">
                  <c:v>3137</c:v>
                </c:pt>
                <c:pt idx="30">
                  <c:v>3121</c:v>
                </c:pt>
                <c:pt idx="31">
                  <c:v>3847</c:v>
                </c:pt>
                <c:pt idx="32">
                  <c:v>3824</c:v>
                </c:pt>
                <c:pt idx="33">
                  <c:v>3841</c:v>
                </c:pt>
                <c:pt idx="34">
                  <c:v>2079</c:v>
                </c:pt>
                <c:pt idx="35">
                  <c:v>2989</c:v>
                </c:pt>
                <c:pt idx="36">
                  <c:v>5143</c:v>
                </c:pt>
                <c:pt idx="37">
                  <c:v>6826</c:v>
                </c:pt>
                <c:pt idx="38">
                  <c:v>3992</c:v>
                </c:pt>
                <c:pt idx="39">
                  <c:v>2865</c:v>
                </c:pt>
                <c:pt idx="40">
                  <c:v>5328</c:v>
                </c:pt>
                <c:pt idx="41">
                  <c:v>0</c:v>
                </c:pt>
                <c:pt idx="42">
                  <c:v>4499</c:v>
                </c:pt>
                <c:pt idx="43">
                  <c:v>5412</c:v>
                </c:pt>
                <c:pt idx="44">
                  <c:v>3121</c:v>
                </c:pt>
                <c:pt idx="45">
                  <c:v>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4-4B17-9AA7-231465F6AA16}"/>
            </c:ext>
          </c:extLst>
        </c:ser>
        <c:ser>
          <c:idx val="4"/>
          <c:order val="4"/>
          <c:tx>
            <c:strRef>
              <c:f>SPEC!$F$3</c:f>
              <c:strCache>
                <c:ptCount val="1"/>
                <c:pt idx="0">
                  <c:v>Equipo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SPEC!$F$4:$F$49</c:f>
              <c:numCache>
                <c:formatCode>General</c:formatCode>
                <c:ptCount val="46"/>
                <c:pt idx="0">
                  <c:v>2427</c:v>
                </c:pt>
                <c:pt idx="1">
                  <c:v>2556</c:v>
                </c:pt>
                <c:pt idx="2">
                  <c:v>2567</c:v>
                </c:pt>
                <c:pt idx="3">
                  <c:v>3686</c:v>
                </c:pt>
                <c:pt idx="4">
                  <c:v>3687</c:v>
                </c:pt>
                <c:pt idx="5">
                  <c:v>3706</c:v>
                </c:pt>
                <c:pt idx="6">
                  <c:v>5808</c:v>
                </c:pt>
                <c:pt idx="7">
                  <c:v>5969</c:v>
                </c:pt>
                <c:pt idx="8">
                  <c:v>5905</c:v>
                </c:pt>
                <c:pt idx="9">
                  <c:v>7862</c:v>
                </c:pt>
                <c:pt idx="10">
                  <c:v>7954</c:v>
                </c:pt>
                <c:pt idx="11">
                  <c:v>7952</c:v>
                </c:pt>
                <c:pt idx="12">
                  <c:v>4580</c:v>
                </c:pt>
                <c:pt idx="13">
                  <c:v>4511</c:v>
                </c:pt>
                <c:pt idx="14">
                  <c:v>4685</c:v>
                </c:pt>
                <c:pt idx="15">
                  <c:v>3282</c:v>
                </c:pt>
                <c:pt idx="16">
                  <c:v>3313</c:v>
                </c:pt>
                <c:pt idx="17">
                  <c:v>3304</c:v>
                </c:pt>
                <c:pt idx="18">
                  <c:v>6184</c:v>
                </c:pt>
                <c:pt idx="19">
                  <c:v>6207</c:v>
                </c:pt>
                <c:pt idx="20">
                  <c:v>6260</c:v>
                </c:pt>
                <c:pt idx="21">
                  <c:v>0</c:v>
                </c:pt>
                <c:pt idx="22">
                  <c:v>4839</c:v>
                </c:pt>
                <c:pt idx="23">
                  <c:v>5120</c:v>
                </c:pt>
                <c:pt idx="24">
                  <c:v>4822</c:v>
                </c:pt>
                <c:pt idx="25">
                  <c:v>5764</c:v>
                </c:pt>
                <c:pt idx="26">
                  <c:v>5769</c:v>
                </c:pt>
                <c:pt idx="27">
                  <c:v>5335</c:v>
                </c:pt>
                <c:pt idx="28">
                  <c:v>3277</c:v>
                </c:pt>
                <c:pt idx="29">
                  <c:v>3222</c:v>
                </c:pt>
                <c:pt idx="30">
                  <c:v>3299</c:v>
                </c:pt>
                <c:pt idx="31">
                  <c:v>4155</c:v>
                </c:pt>
                <c:pt idx="32">
                  <c:v>4208</c:v>
                </c:pt>
                <c:pt idx="33">
                  <c:v>4168</c:v>
                </c:pt>
                <c:pt idx="34">
                  <c:v>2556</c:v>
                </c:pt>
                <c:pt idx="35">
                  <c:v>3687</c:v>
                </c:pt>
                <c:pt idx="36">
                  <c:v>5905</c:v>
                </c:pt>
                <c:pt idx="37">
                  <c:v>7952</c:v>
                </c:pt>
                <c:pt idx="38">
                  <c:v>4580</c:v>
                </c:pt>
                <c:pt idx="39">
                  <c:v>3304</c:v>
                </c:pt>
                <c:pt idx="40">
                  <c:v>6207</c:v>
                </c:pt>
                <c:pt idx="41">
                  <c:v>0</c:v>
                </c:pt>
                <c:pt idx="42">
                  <c:v>4839</c:v>
                </c:pt>
                <c:pt idx="43">
                  <c:v>5764</c:v>
                </c:pt>
                <c:pt idx="44">
                  <c:v>3277</c:v>
                </c:pt>
                <c:pt idx="45">
                  <c:v>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4-4B17-9AA7-231465F6AA16}"/>
            </c:ext>
          </c:extLst>
        </c:ser>
        <c:ser>
          <c:idx val="5"/>
          <c:order val="5"/>
          <c:tx>
            <c:strRef>
              <c:f>SPEC!$G$3</c:f>
              <c:strCache>
                <c:ptCount val="1"/>
                <c:pt idx="0">
                  <c:v>Equipo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SPEC!$G$4:$G$49</c:f>
              <c:numCache>
                <c:formatCode>General</c:formatCode>
                <c:ptCount val="46"/>
                <c:pt idx="0">
                  <c:v>1597</c:v>
                </c:pt>
                <c:pt idx="1">
                  <c:v>1616</c:v>
                </c:pt>
                <c:pt idx="2">
                  <c:v>1624</c:v>
                </c:pt>
                <c:pt idx="3">
                  <c:v>2366</c:v>
                </c:pt>
                <c:pt idx="4">
                  <c:v>2368</c:v>
                </c:pt>
                <c:pt idx="5">
                  <c:v>2223</c:v>
                </c:pt>
                <c:pt idx="6">
                  <c:v>2725</c:v>
                </c:pt>
                <c:pt idx="7">
                  <c:v>2740</c:v>
                </c:pt>
                <c:pt idx="8">
                  <c:v>2197</c:v>
                </c:pt>
                <c:pt idx="9">
                  <c:v>4422</c:v>
                </c:pt>
                <c:pt idx="10">
                  <c:v>4441</c:v>
                </c:pt>
                <c:pt idx="11">
                  <c:v>4458</c:v>
                </c:pt>
                <c:pt idx="12">
                  <c:v>2525</c:v>
                </c:pt>
                <c:pt idx="13">
                  <c:v>2533</c:v>
                </c:pt>
                <c:pt idx="14">
                  <c:v>2536</c:v>
                </c:pt>
                <c:pt idx="15">
                  <c:v>2049</c:v>
                </c:pt>
                <c:pt idx="16">
                  <c:v>2057</c:v>
                </c:pt>
                <c:pt idx="17">
                  <c:v>2064</c:v>
                </c:pt>
                <c:pt idx="18">
                  <c:v>3278</c:v>
                </c:pt>
                <c:pt idx="19">
                  <c:v>3288</c:v>
                </c:pt>
                <c:pt idx="20">
                  <c:v>3267</c:v>
                </c:pt>
                <c:pt idx="21">
                  <c:v>0</c:v>
                </c:pt>
                <c:pt idx="22">
                  <c:v>2653</c:v>
                </c:pt>
                <c:pt idx="23">
                  <c:v>2686</c:v>
                </c:pt>
                <c:pt idx="24">
                  <c:v>2670</c:v>
                </c:pt>
                <c:pt idx="25">
                  <c:v>3424</c:v>
                </c:pt>
                <c:pt idx="26">
                  <c:v>3426</c:v>
                </c:pt>
                <c:pt idx="27">
                  <c:v>3421</c:v>
                </c:pt>
                <c:pt idx="28">
                  <c:v>2334</c:v>
                </c:pt>
                <c:pt idx="29">
                  <c:v>2165</c:v>
                </c:pt>
                <c:pt idx="30">
                  <c:v>2073</c:v>
                </c:pt>
                <c:pt idx="31">
                  <c:v>3078</c:v>
                </c:pt>
                <c:pt idx="32">
                  <c:v>3108</c:v>
                </c:pt>
                <c:pt idx="33">
                  <c:v>3010</c:v>
                </c:pt>
                <c:pt idx="34">
                  <c:v>1616</c:v>
                </c:pt>
                <c:pt idx="35">
                  <c:v>2366</c:v>
                </c:pt>
                <c:pt idx="36">
                  <c:v>2725</c:v>
                </c:pt>
                <c:pt idx="37">
                  <c:v>4441</c:v>
                </c:pt>
                <c:pt idx="38">
                  <c:v>2533</c:v>
                </c:pt>
                <c:pt idx="39">
                  <c:v>2057</c:v>
                </c:pt>
                <c:pt idx="40">
                  <c:v>3278</c:v>
                </c:pt>
                <c:pt idx="41">
                  <c:v>0</c:v>
                </c:pt>
                <c:pt idx="42">
                  <c:v>2670</c:v>
                </c:pt>
                <c:pt idx="43">
                  <c:v>3424</c:v>
                </c:pt>
                <c:pt idx="44">
                  <c:v>2165</c:v>
                </c:pt>
                <c:pt idx="45">
                  <c:v>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4-4B17-9AA7-231465F6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31776"/>
        <c:axId val="1740069744"/>
      </c:lineChart>
      <c:catAx>
        <c:axId val="183743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069744"/>
        <c:crosses val="autoZero"/>
        <c:auto val="1"/>
        <c:lblAlgn val="ctr"/>
        <c:lblOffset val="100"/>
        <c:noMultiLvlLbl val="0"/>
      </c:catAx>
      <c:valAx>
        <c:axId val="17400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74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Puntos</a:t>
            </a:r>
            <a:r>
              <a:rPr lang="es-ES" baseline="0"/>
              <a:t> totales</a:t>
            </a:r>
            <a:endParaRPr lang="es-ES"/>
          </a:p>
        </c:rich>
      </c:tx>
      <c:layout>
        <c:manualLayout>
          <c:xMode val="edge"/>
          <c:yMode val="edge"/>
          <c:x val="0.35912812953509077"/>
          <c:y val="2.833333085447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63-4D57-8796-0BFB6544C2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1D-4153-A227-61DB7F7CB2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80-4D90-90E7-204840E239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1D-4153-A227-61DB7F7CB2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1D-4153-A227-61DB7F7CB20B}"/>
              </c:ext>
            </c:extLst>
          </c:dPt>
          <c:cat>
            <c:strRef>
              <c:f>SPEC!$C$3:$G$3</c:f>
              <c:strCache>
                <c:ptCount val="5"/>
                <c:pt idx="0">
                  <c:v>Equipo 2</c:v>
                </c:pt>
                <c:pt idx="1">
                  <c:v>Equipo 3</c:v>
                </c:pt>
                <c:pt idx="2">
                  <c:v>Equipo 4</c:v>
                </c:pt>
                <c:pt idx="3">
                  <c:v>Equipo 5</c:v>
                </c:pt>
                <c:pt idx="4">
                  <c:v>Equipo 6</c:v>
                </c:pt>
              </c:strCache>
            </c:strRef>
          </c:cat>
          <c:val>
            <c:numRef>
              <c:f>SPEC!$C$51:$G$51</c:f>
              <c:numCache>
                <c:formatCode>General</c:formatCode>
                <c:ptCount val="5"/>
                <c:pt idx="0">
                  <c:v>216149</c:v>
                </c:pt>
                <c:pt idx="1">
                  <c:v>225409</c:v>
                </c:pt>
                <c:pt idx="2">
                  <c:v>184248</c:v>
                </c:pt>
                <c:pt idx="3">
                  <c:v>208622</c:v>
                </c:pt>
                <c:pt idx="4">
                  <c:v>120775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D-4153-A227-61DB7F7C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28576"/>
        <c:axId val="1745932656"/>
      </c:barChart>
      <c:catAx>
        <c:axId val="18374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932656"/>
        <c:crosses val="autoZero"/>
        <c:auto val="1"/>
        <c:lblAlgn val="ctr"/>
        <c:lblOffset val="100"/>
        <c:noMultiLvlLbl val="0"/>
      </c:catAx>
      <c:valAx>
        <c:axId val="17459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74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M=100'!$B$6</c:f>
              <c:strCache>
                <c:ptCount val="1"/>
                <c:pt idx="0">
                  <c:v>Equipo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M=100'!$C$6:$E$6</c:f>
              <c:numCache>
                <c:formatCode>General</c:formatCode>
                <c:ptCount val="3"/>
                <c:pt idx="0">
                  <c:v>1.25806</c:v>
                </c:pt>
                <c:pt idx="1">
                  <c:v>1.0191399999999999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5-4468-8695-F88C9260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65792"/>
        <c:axId val="1465679248"/>
      </c:barChart>
      <c:catAx>
        <c:axId val="17759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79248"/>
        <c:crosses val="autoZero"/>
        <c:auto val="1"/>
        <c:lblAlgn val="ctr"/>
        <c:lblOffset val="100"/>
        <c:noMultiLvlLbl val="0"/>
      </c:catAx>
      <c:valAx>
        <c:axId val="14656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59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M=100'!$B$7</c:f>
              <c:strCache>
                <c:ptCount val="1"/>
                <c:pt idx="0">
                  <c:v>Equipo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495-43C8-9C81-A4A6D3ADB3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95-43C8-9C81-A4A6D3ADB3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95-43C8-9C81-A4A6D3ADB318}"/>
              </c:ext>
            </c:extLst>
          </c:dPt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M=100'!$C$7:$E$7</c:f>
              <c:numCache>
                <c:formatCode>General</c:formatCode>
                <c:ptCount val="3"/>
                <c:pt idx="0">
                  <c:v>1.3468</c:v>
                </c:pt>
                <c:pt idx="1">
                  <c:v>1.29386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400-B1DE-E95892DA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131520"/>
        <c:axId val="1465678416"/>
      </c:barChart>
      <c:catAx>
        <c:axId val="19091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78416"/>
        <c:crosses val="autoZero"/>
        <c:auto val="1"/>
        <c:lblAlgn val="ctr"/>
        <c:lblOffset val="100"/>
        <c:noMultiLvlLbl val="0"/>
      </c:catAx>
      <c:valAx>
        <c:axId val="1465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1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M=100'!$B$8</c:f>
              <c:strCache>
                <c:ptCount val="1"/>
                <c:pt idx="0">
                  <c:v>Equipo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M=100'!$C$8:$E$8</c:f>
              <c:numCache>
                <c:formatCode>General</c:formatCode>
                <c:ptCount val="3"/>
                <c:pt idx="0">
                  <c:v>1.3703000000000001</c:v>
                </c:pt>
                <c:pt idx="1">
                  <c:v>1.16012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1-4542-AB78-B62B5A4C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131920"/>
        <c:axId val="1465671344"/>
      </c:barChart>
      <c:catAx>
        <c:axId val="19091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71344"/>
        <c:crosses val="autoZero"/>
        <c:auto val="1"/>
        <c:lblAlgn val="ctr"/>
        <c:lblOffset val="100"/>
        <c:noMultiLvlLbl val="0"/>
      </c:catAx>
      <c:valAx>
        <c:axId val="1465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1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M=100'!$B$9</c:f>
              <c:strCache>
                <c:ptCount val="1"/>
                <c:pt idx="0">
                  <c:v>Equipo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M=100'!$C$9:$E$9</c:f>
              <c:numCache>
                <c:formatCode>General</c:formatCode>
                <c:ptCount val="3"/>
                <c:pt idx="0">
                  <c:v>1.2591600000000001</c:v>
                </c:pt>
                <c:pt idx="1">
                  <c:v>1.0542199999999999</c:v>
                </c:pt>
                <c:pt idx="2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F-4EDB-8A31-54FB3A3A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679840"/>
        <c:axId val="1465670512"/>
      </c:barChart>
      <c:catAx>
        <c:axId val="18996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70512"/>
        <c:crosses val="autoZero"/>
        <c:auto val="1"/>
        <c:lblAlgn val="ctr"/>
        <c:lblOffset val="100"/>
        <c:noMultiLvlLbl val="0"/>
      </c:catAx>
      <c:valAx>
        <c:axId val="1465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96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M=100'!$B$10</c:f>
              <c:strCache>
                <c:ptCount val="1"/>
                <c:pt idx="0">
                  <c:v>Equipo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'tiempos M=100'!$C$4:$E$4</c:f>
              <c:strCache>
                <c:ptCount val="3"/>
                <c:pt idx="0">
                  <c:v>C++</c:v>
                </c:pt>
                <c:pt idx="1">
                  <c:v>x86</c:v>
                </c:pt>
                <c:pt idx="2">
                  <c:v>SSE</c:v>
                </c:pt>
              </c:strCache>
            </c:strRef>
          </c:cat>
          <c:val>
            <c:numRef>
              <c:f>'tiempos M=100'!$C$10:$E$10</c:f>
              <c:numCache>
                <c:formatCode>General</c:formatCode>
                <c:ptCount val="3"/>
                <c:pt idx="0">
                  <c:v>2.1577099999999998</c:v>
                </c:pt>
                <c:pt idx="1">
                  <c:v>2.0609299999999999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D-4042-AD81-0E024A83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389200"/>
        <c:axId val="1465682576"/>
      </c:barChart>
      <c:catAx>
        <c:axId val="19433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82576"/>
        <c:crosses val="autoZero"/>
        <c:auto val="1"/>
        <c:lblAlgn val="ctr"/>
        <c:lblOffset val="100"/>
        <c:noMultiLvlLbl val="0"/>
      </c:catAx>
      <c:valAx>
        <c:axId val="14656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3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M=100'!$C$4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B51-40FB-A7B4-813EB26A34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1-40FB-A7B4-813EB26A34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51-40FB-A7B4-813EB26A34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1-40FB-A7B4-813EB26A34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51-40FB-A7B4-813EB26A3414}"/>
              </c:ext>
            </c:extLst>
          </c:dPt>
          <c:cat>
            <c:strRef>
              <c:f>'tiempos M=100'!$B$5:$B$10</c:f>
              <c:strCache>
                <c:ptCount val="6"/>
                <c:pt idx="0">
                  <c:v>Equipo 1</c:v>
                </c:pt>
                <c:pt idx="1">
                  <c:v>Equipo 2</c:v>
                </c:pt>
                <c:pt idx="2">
                  <c:v>Equipo 3</c:v>
                </c:pt>
                <c:pt idx="3">
                  <c:v>Equipo 4</c:v>
                </c:pt>
                <c:pt idx="4">
                  <c:v>Equipo 5</c:v>
                </c:pt>
                <c:pt idx="5">
                  <c:v>Equipo 6</c:v>
                </c:pt>
              </c:strCache>
            </c:strRef>
          </c:cat>
          <c:val>
            <c:numRef>
              <c:f>'tiempos M=100'!$C$5:$C$10</c:f>
              <c:numCache>
                <c:formatCode>General</c:formatCode>
                <c:ptCount val="6"/>
                <c:pt idx="0">
                  <c:v>1.7375</c:v>
                </c:pt>
                <c:pt idx="1">
                  <c:v>1.25806</c:v>
                </c:pt>
                <c:pt idx="2">
                  <c:v>1.3468</c:v>
                </c:pt>
                <c:pt idx="3">
                  <c:v>1.3703000000000001</c:v>
                </c:pt>
                <c:pt idx="4">
                  <c:v>1.2591600000000001</c:v>
                </c:pt>
                <c:pt idx="5">
                  <c:v>2.1577099999999998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C-4882-B2E9-A7777F81F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950592"/>
        <c:axId val="1465668016"/>
      </c:barChart>
      <c:catAx>
        <c:axId val="19079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68016"/>
        <c:crosses val="autoZero"/>
        <c:auto val="1"/>
        <c:lblAlgn val="ctr"/>
        <c:lblOffset val="100"/>
        <c:noMultiLvlLbl val="0"/>
      </c:catAx>
      <c:valAx>
        <c:axId val="1465668016"/>
        <c:scaling>
          <c:orientation val="minMax"/>
          <c:max val="2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9505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M=100'!$D$4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29B-432C-9C24-873737AD11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B-432C-9C24-873737AD11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9B-432C-9C24-873737AD11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B-432C-9C24-873737AD11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29B-432C-9C24-873737AD1108}"/>
              </c:ext>
            </c:extLst>
          </c:dPt>
          <c:cat>
            <c:strRef>
              <c:f>'tiempos M=100'!$B$5:$B$10</c:f>
              <c:strCache>
                <c:ptCount val="6"/>
                <c:pt idx="0">
                  <c:v>Equipo 1</c:v>
                </c:pt>
                <c:pt idx="1">
                  <c:v>Equipo 2</c:v>
                </c:pt>
                <c:pt idx="2">
                  <c:v>Equipo 3</c:v>
                </c:pt>
                <c:pt idx="3">
                  <c:v>Equipo 4</c:v>
                </c:pt>
                <c:pt idx="4">
                  <c:v>Equipo 5</c:v>
                </c:pt>
                <c:pt idx="5">
                  <c:v>Equipo 6</c:v>
                </c:pt>
              </c:strCache>
            </c:strRef>
          </c:cat>
          <c:val>
            <c:numRef>
              <c:f>'tiempos M=100'!$D$5:$D$10</c:f>
              <c:numCache>
                <c:formatCode>General</c:formatCode>
                <c:ptCount val="6"/>
                <c:pt idx="0">
                  <c:v>1.46689</c:v>
                </c:pt>
                <c:pt idx="1">
                  <c:v>1.0191399999999999</c:v>
                </c:pt>
                <c:pt idx="2">
                  <c:v>1.29386</c:v>
                </c:pt>
                <c:pt idx="3">
                  <c:v>1.16012</c:v>
                </c:pt>
                <c:pt idx="4">
                  <c:v>1.0542199999999999</c:v>
                </c:pt>
                <c:pt idx="5">
                  <c:v>2.0609299999999999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C-4792-A095-3F80A76B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392528"/>
        <c:axId val="1465665104"/>
      </c:barChart>
      <c:catAx>
        <c:axId val="19123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65104"/>
        <c:crosses val="autoZero"/>
        <c:auto val="1"/>
        <c:lblAlgn val="ctr"/>
        <c:lblOffset val="100"/>
        <c:noMultiLvlLbl val="0"/>
      </c:catAx>
      <c:valAx>
        <c:axId val="1465665104"/>
        <c:scaling>
          <c:orientation val="minMax"/>
          <c:max val="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3925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'tiempos M=100'!$E$4</c:f>
              <c:strCache>
                <c:ptCount val="1"/>
                <c:pt idx="0">
                  <c:v>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82E-435C-8DD1-CC4CC14BAF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E-435C-8DD1-CC4CC14BAF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2E-435C-8DD1-CC4CC14BAF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E-435C-8DD1-CC4CC14BAF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2E-435C-8DD1-CC4CC14BAF3E}"/>
              </c:ext>
            </c:extLst>
          </c:dPt>
          <c:cat>
            <c:strRef>
              <c:f>'tiempos M=100'!$B$5:$B$10</c:f>
              <c:strCache>
                <c:ptCount val="6"/>
                <c:pt idx="0">
                  <c:v>Equipo 1</c:v>
                </c:pt>
                <c:pt idx="1">
                  <c:v>Equipo 2</c:v>
                </c:pt>
                <c:pt idx="2">
                  <c:v>Equipo 3</c:v>
                </c:pt>
                <c:pt idx="3">
                  <c:v>Equipo 4</c:v>
                </c:pt>
                <c:pt idx="4">
                  <c:v>Equipo 5</c:v>
                </c:pt>
                <c:pt idx="5">
                  <c:v>Equipo 6</c:v>
                </c:pt>
              </c:strCache>
            </c:strRef>
          </c:cat>
          <c:val>
            <c:numRef>
              <c:f>'tiempos M=100'!$E$5:$E$10</c:f>
              <c:numCache>
                <c:formatCode>General</c:formatCode>
                <c:ptCount val="6"/>
                <c:pt idx="0">
                  <c:v>0.21</c:v>
                </c:pt>
                <c:pt idx="1">
                  <c:v>0.19</c:v>
                </c:pt>
                <c:pt idx="2">
                  <c:v>0.15</c:v>
                </c:pt>
                <c:pt idx="3">
                  <c:v>0.2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B-42C5-A66C-CB156ABD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032240"/>
        <c:axId val="1465691728"/>
      </c:barChart>
      <c:catAx>
        <c:axId val="19500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91728"/>
        <c:crosses val="autoZero"/>
        <c:auto val="1"/>
        <c:lblAlgn val="ctr"/>
        <c:lblOffset val="100"/>
        <c:noMultiLvlLbl val="0"/>
      </c:catAx>
      <c:valAx>
        <c:axId val="1465691728"/>
        <c:scaling>
          <c:orientation val="minMax"/>
          <c:max val="0.325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0322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0</xdr:rowOff>
    </xdr:from>
    <xdr:to>
      <xdr:col>14</xdr:col>
      <xdr:colOff>419100</xdr:colOff>
      <xdr:row>15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5EAFED-F908-40DC-B134-64E965AA1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83820</xdr:rowOff>
    </xdr:from>
    <xdr:to>
      <xdr:col>20</xdr:col>
      <xdr:colOff>274320</xdr:colOff>
      <xdr:row>15</xdr:row>
      <xdr:rowOff>83820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D923DDC-32D3-4F73-86F3-41EEE3CB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480060</xdr:colOff>
      <xdr:row>15</xdr:row>
      <xdr:rowOff>83820</xdr:rowOff>
    </xdr:from>
    <xdr:to>
      <xdr:col>14</xdr:col>
      <xdr:colOff>502920</xdr:colOff>
      <xdr:row>30</xdr:row>
      <xdr:rowOff>83820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6C928C-06B0-436A-A752-E90E170C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556260</xdr:colOff>
      <xdr:row>16</xdr:row>
      <xdr:rowOff>38100</xdr:rowOff>
    </xdr:from>
    <xdr:to>
      <xdr:col>20</xdr:col>
      <xdr:colOff>373380</xdr:colOff>
      <xdr:row>31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B95FE37-6F1C-4DDA-BA90-795210B85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365760</xdr:colOff>
      <xdr:row>30</xdr:row>
      <xdr:rowOff>175260</xdr:rowOff>
    </xdr:from>
    <xdr:to>
      <xdr:col>14</xdr:col>
      <xdr:colOff>388620</xdr:colOff>
      <xdr:row>45</xdr:row>
      <xdr:rowOff>175260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2EFE1E7-FAE2-4541-931F-DF12C186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769620</xdr:colOff>
      <xdr:row>31</xdr:row>
      <xdr:rowOff>53340</xdr:rowOff>
    </xdr:from>
    <xdr:to>
      <xdr:col>20</xdr:col>
      <xdr:colOff>586740</xdr:colOff>
      <xdr:row>46</xdr:row>
      <xdr:rowOff>53340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11043DB-8A01-45AD-B6E4-321908A92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312420</xdr:colOff>
      <xdr:row>12</xdr:row>
      <xdr:rowOff>114300</xdr:rowOff>
    </xdr:from>
    <xdr:to>
      <xdr:col>8</xdr:col>
      <xdr:colOff>60960</xdr:colOff>
      <xdr:row>27</xdr:row>
      <xdr:rowOff>114300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8E553B4-897E-4062-A1F7-F7456E57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259080</xdr:colOff>
      <xdr:row>28</xdr:row>
      <xdr:rowOff>38100</xdr:rowOff>
    </xdr:from>
    <xdr:to>
      <xdr:col>8</xdr:col>
      <xdr:colOff>7620</xdr:colOff>
      <xdr:row>43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1BCFBC4-719B-49AF-9CFD-76F285BC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274320</xdr:colOff>
      <xdr:row>43</xdr:row>
      <xdr:rowOff>167640</xdr:rowOff>
    </xdr:from>
    <xdr:to>
      <xdr:col>8</xdr:col>
      <xdr:colOff>22860</xdr:colOff>
      <xdr:row>58</xdr:row>
      <xdr:rowOff>167640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13F64D8-FEF9-40D5-9CF7-1EA7770FF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373380</xdr:colOff>
      <xdr:row>46</xdr:row>
      <xdr:rowOff>67683</xdr:rowOff>
    </xdr:from>
    <xdr:to>
      <xdr:col>14</xdr:col>
      <xdr:colOff>396240</xdr:colOff>
      <xdr:row>61</xdr:row>
      <xdr:rowOff>67683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65ABB2-C19D-4334-83D4-49D8938E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144780</xdr:rowOff>
    </xdr:from>
    <xdr:to>
      <xdr:col>11</xdr:col>
      <xdr:colOff>579120</xdr:colOff>
      <xdr:row>18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44EED-F63A-45F0-AD44-C1915E7F4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134021</xdr:rowOff>
    </xdr:from>
    <xdr:to>
      <xdr:col>17</xdr:col>
      <xdr:colOff>555812</xdr:colOff>
      <xdr:row>26</xdr:row>
      <xdr:rowOff>109331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924AAF-DE8D-4424-B693-4685DC0CC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591670</xdr:colOff>
      <xdr:row>26</xdr:row>
      <xdr:rowOff>142539</xdr:rowOff>
    </xdr:from>
    <xdr:to>
      <xdr:col>17</xdr:col>
      <xdr:colOff>552429</xdr:colOff>
      <xdr:row>52</xdr:row>
      <xdr:rowOff>116542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2548D2-6A1C-4952-AD2B-5D8B715B9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633C-F78D-41CC-B03E-47BAE36E6134}">
  <dimension ref="B4:J21"/>
  <sheetViews>
    <sheetView tabSelected="1" zoomScaleNormal="100" workbookViewId="0">
      <selection activeCell="H18" sqref="H18"/>
    </sheetView>
  </sheetViews>
  <sheetFormatPr baseColWidth="10" defaultRowHeight="14.4" x14ac:dyDescent="0.3"/>
  <sheetData>
    <row r="4" spans="2:10" x14ac:dyDescent="0.3">
      <c r="B4" s="1"/>
      <c r="C4" s="3" t="s">
        <v>21</v>
      </c>
      <c r="D4" s="3" t="s">
        <v>22</v>
      </c>
      <c r="E4" s="3" t="s">
        <v>25</v>
      </c>
      <c r="F4" s="3" t="s">
        <v>26</v>
      </c>
      <c r="G4" s="3" t="s">
        <v>23</v>
      </c>
      <c r="H4" s="4" t="s">
        <v>28</v>
      </c>
      <c r="I4" s="3" t="s">
        <v>6</v>
      </c>
      <c r="J4" s="3" t="s">
        <v>24</v>
      </c>
    </row>
    <row r="5" spans="2:10" x14ac:dyDescent="0.3">
      <c r="B5" s="3" t="s">
        <v>7</v>
      </c>
      <c r="C5" s="2" t="s">
        <v>3</v>
      </c>
      <c r="D5" s="2">
        <v>4</v>
      </c>
      <c r="E5" s="2" t="s">
        <v>13</v>
      </c>
      <c r="F5" s="2" t="s">
        <v>15</v>
      </c>
      <c r="G5" s="2">
        <v>8</v>
      </c>
      <c r="H5" s="2" t="s">
        <v>27</v>
      </c>
      <c r="I5" s="2" t="s">
        <v>17</v>
      </c>
      <c r="J5" s="2" t="s">
        <v>18</v>
      </c>
    </row>
    <row r="6" spans="2:10" x14ac:dyDescent="0.3">
      <c r="B6" s="3" t="s">
        <v>8</v>
      </c>
      <c r="C6" s="2" t="s">
        <v>4</v>
      </c>
      <c r="D6" s="2">
        <v>6</v>
      </c>
      <c r="E6" s="2" t="s">
        <v>14</v>
      </c>
      <c r="F6" s="2" t="s">
        <v>16</v>
      </c>
      <c r="G6" s="2">
        <v>12</v>
      </c>
      <c r="H6" s="2" t="s">
        <v>27</v>
      </c>
      <c r="I6" s="2" t="s">
        <v>17</v>
      </c>
      <c r="J6" s="2" t="s">
        <v>18</v>
      </c>
    </row>
    <row r="7" spans="2:10" x14ac:dyDescent="0.3">
      <c r="B7" s="3" t="s">
        <v>9</v>
      </c>
      <c r="C7" s="2" t="s">
        <v>2</v>
      </c>
      <c r="D7" s="2">
        <v>8</v>
      </c>
      <c r="E7" s="2" t="s">
        <v>64</v>
      </c>
      <c r="F7" s="2" t="s">
        <v>62</v>
      </c>
      <c r="G7" s="2">
        <v>16</v>
      </c>
      <c r="H7" s="2" t="s">
        <v>29</v>
      </c>
      <c r="I7" s="2" t="s">
        <v>17</v>
      </c>
      <c r="J7" s="2" t="s">
        <v>19</v>
      </c>
    </row>
    <row r="8" spans="2:10" x14ac:dyDescent="0.3">
      <c r="B8" s="3" t="s">
        <v>10</v>
      </c>
      <c r="C8" s="2" t="s">
        <v>5</v>
      </c>
      <c r="D8" s="2">
        <v>4</v>
      </c>
      <c r="E8" s="2" t="s">
        <v>65</v>
      </c>
      <c r="F8" s="2" t="s">
        <v>63</v>
      </c>
      <c r="G8" s="2">
        <v>8</v>
      </c>
      <c r="H8" s="2" t="s">
        <v>27</v>
      </c>
      <c r="I8" s="2" t="s">
        <v>17</v>
      </c>
      <c r="J8" s="2" t="s">
        <v>18</v>
      </c>
    </row>
    <row r="9" spans="2:10" x14ac:dyDescent="0.3">
      <c r="B9" s="3" t="s">
        <v>11</v>
      </c>
      <c r="C9" s="2" t="s">
        <v>4</v>
      </c>
      <c r="D9" s="2">
        <v>6</v>
      </c>
      <c r="E9" s="2" t="s">
        <v>14</v>
      </c>
      <c r="F9" s="2" t="s">
        <v>16</v>
      </c>
      <c r="G9" s="2">
        <v>12</v>
      </c>
      <c r="H9" s="2" t="s">
        <v>27</v>
      </c>
      <c r="I9" s="2" t="s">
        <v>17</v>
      </c>
      <c r="J9" s="2" t="s">
        <v>19</v>
      </c>
    </row>
    <row r="10" spans="2:10" x14ac:dyDescent="0.3">
      <c r="B10" s="3" t="s">
        <v>12</v>
      </c>
      <c r="C10" s="2" t="s">
        <v>20</v>
      </c>
      <c r="D10" s="2">
        <v>6</v>
      </c>
      <c r="E10" s="2" t="s">
        <v>66</v>
      </c>
      <c r="F10" s="2" t="s">
        <v>63</v>
      </c>
      <c r="G10" s="2">
        <v>6</v>
      </c>
      <c r="H10" s="2" t="s">
        <v>29</v>
      </c>
      <c r="I10" s="2" t="s">
        <v>17</v>
      </c>
      <c r="J10" s="2" t="s">
        <v>19</v>
      </c>
    </row>
    <row r="13" spans="2:10" x14ac:dyDescent="0.3">
      <c r="B13" s="11" t="s">
        <v>69</v>
      </c>
    </row>
    <row r="14" spans="2:10" x14ac:dyDescent="0.3">
      <c r="B14" s="11" t="s">
        <v>67</v>
      </c>
    </row>
    <row r="15" spans="2:10" x14ac:dyDescent="0.3">
      <c r="B15" s="11" t="s">
        <v>68</v>
      </c>
    </row>
    <row r="16" spans="2:10" x14ac:dyDescent="0.3">
      <c r="B16" s="11"/>
    </row>
    <row r="17" spans="2:4" x14ac:dyDescent="0.3">
      <c r="B17" s="11"/>
    </row>
    <row r="18" spans="2:4" x14ac:dyDescent="0.3">
      <c r="B18" s="11"/>
      <c r="D18" s="5"/>
    </row>
    <row r="19" spans="2:4" x14ac:dyDescent="0.3">
      <c r="B19" s="11"/>
    </row>
    <row r="20" spans="2:4" x14ac:dyDescent="0.3">
      <c r="B20" s="11"/>
    </row>
    <row r="21" spans="2:4" x14ac:dyDescent="0.3">
      <c r="B21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E0FA-B916-4D3E-9B7E-6510008A5340}">
  <dimension ref="B2:G12"/>
  <sheetViews>
    <sheetView topLeftCell="A46" zoomScale="85" zoomScaleNormal="85" workbookViewId="0">
      <selection activeCell="F12" sqref="F12"/>
    </sheetView>
  </sheetViews>
  <sheetFormatPr baseColWidth="10" defaultRowHeight="14.4" x14ac:dyDescent="0.3"/>
  <cols>
    <col min="2" max="2" width="8.21875" customWidth="1"/>
    <col min="4" max="4" width="7.5546875" bestFit="1" customWidth="1"/>
    <col min="5" max="5" width="11.44140625" bestFit="1" customWidth="1"/>
    <col min="6" max="6" width="8.109375" bestFit="1" customWidth="1"/>
    <col min="7" max="7" width="7.109375" bestFit="1" customWidth="1"/>
    <col min="8" max="8" width="4.77734375" bestFit="1" customWidth="1"/>
    <col min="9" max="9" width="8.5546875" bestFit="1" customWidth="1"/>
  </cols>
  <sheetData>
    <row r="2" spans="2:7" x14ac:dyDescent="0.3">
      <c r="D2" s="5"/>
    </row>
    <row r="3" spans="2:7" x14ac:dyDescent="0.3">
      <c r="B3" s="12" t="s">
        <v>70</v>
      </c>
      <c r="C3" s="12"/>
      <c r="D3" s="12"/>
      <c r="E3" s="12"/>
    </row>
    <row r="4" spans="2:7" x14ac:dyDescent="0.3">
      <c r="B4" s="2"/>
      <c r="C4" s="3" t="s">
        <v>0</v>
      </c>
      <c r="D4" s="3" t="s">
        <v>30</v>
      </c>
      <c r="E4" s="3" t="s">
        <v>1</v>
      </c>
    </row>
    <row r="5" spans="2:7" x14ac:dyDescent="0.3">
      <c r="B5" s="3" t="s">
        <v>7</v>
      </c>
      <c r="C5" s="2">
        <v>1.7375</v>
      </c>
      <c r="D5" s="2">
        <v>1.46689</v>
      </c>
      <c r="E5" s="2">
        <v>0.21</v>
      </c>
    </row>
    <row r="6" spans="2:7" x14ac:dyDescent="0.3">
      <c r="B6" s="3" t="s">
        <v>8</v>
      </c>
      <c r="C6" s="2">
        <v>1.25806</v>
      </c>
      <c r="D6" s="2">
        <v>1.0191399999999999</v>
      </c>
      <c r="E6" s="6">
        <v>0.19</v>
      </c>
    </row>
    <row r="7" spans="2:7" x14ac:dyDescent="0.3">
      <c r="B7" s="3" t="s">
        <v>9</v>
      </c>
      <c r="C7" s="2">
        <v>1.3468</v>
      </c>
      <c r="D7" s="2">
        <v>1.29386</v>
      </c>
      <c r="E7" s="2">
        <v>0.15</v>
      </c>
    </row>
    <row r="8" spans="2:7" x14ac:dyDescent="0.3">
      <c r="B8" s="3" t="s">
        <v>10</v>
      </c>
      <c r="C8" s="2">
        <v>1.3703000000000001</v>
      </c>
      <c r="D8" s="2">
        <v>1.16012</v>
      </c>
      <c r="E8" s="2">
        <v>0.2</v>
      </c>
    </row>
    <row r="9" spans="2:7" x14ac:dyDescent="0.3">
      <c r="B9" s="3" t="s">
        <v>11</v>
      </c>
      <c r="C9" s="2">
        <v>1.2591600000000001</v>
      </c>
      <c r="D9" s="2">
        <v>1.0542199999999999</v>
      </c>
      <c r="E9" s="2">
        <v>0.19</v>
      </c>
    </row>
    <row r="10" spans="2:7" x14ac:dyDescent="0.3">
      <c r="B10" s="3" t="s">
        <v>12</v>
      </c>
      <c r="C10" s="2">
        <v>2.1577099999999998</v>
      </c>
      <c r="D10" s="2">
        <v>2.0609299999999999</v>
      </c>
      <c r="E10" s="2">
        <v>0.32</v>
      </c>
    </row>
    <row r="11" spans="2:7" x14ac:dyDescent="0.3">
      <c r="D11" s="5"/>
      <c r="G11" s="5"/>
    </row>
    <row r="12" spans="2:7" x14ac:dyDescent="0.3">
      <c r="B12" s="11" t="s">
        <v>71</v>
      </c>
    </row>
  </sheetData>
  <mergeCells count="1">
    <mergeCell ref="B3:E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4DA4-06D8-4F60-8C22-048C7B051200}">
  <dimension ref="B6:E13"/>
  <sheetViews>
    <sheetView workbookViewId="0">
      <selection activeCell="F17" sqref="F17"/>
    </sheetView>
  </sheetViews>
  <sheetFormatPr baseColWidth="10" defaultRowHeight="14.4" x14ac:dyDescent="0.3"/>
  <sheetData>
    <row r="6" spans="2:5" x14ac:dyDescent="0.3">
      <c r="B6" s="12" t="s">
        <v>38</v>
      </c>
      <c r="C6" s="12"/>
      <c r="D6" s="12"/>
      <c r="E6" s="12"/>
    </row>
    <row r="7" spans="2:5" x14ac:dyDescent="0.3">
      <c r="B7" s="3"/>
      <c r="C7" s="3" t="s">
        <v>37</v>
      </c>
      <c r="D7" s="3" t="s">
        <v>39</v>
      </c>
      <c r="E7" s="3" t="s">
        <v>40</v>
      </c>
    </row>
    <row r="8" spans="2:5" x14ac:dyDescent="0.3">
      <c r="B8" s="3" t="s">
        <v>31</v>
      </c>
      <c r="C8" s="7">
        <f>('tiempos M=100'!C5*100/'tiempos M=100'!D5)-100</f>
        <v>18.447872710291833</v>
      </c>
      <c r="D8" s="7">
        <f>-('tiempos M=100'!E5*100/'tiempos M=100'!C5)+100</f>
        <v>87.913669064748206</v>
      </c>
      <c r="E8" s="7">
        <f>100-('tiempos M=100'!E5*100/'tiempos M=100'!D5)</f>
        <v>85.683998118468324</v>
      </c>
    </row>
    <row r="9" spans="2:5" x14ac:dyDescent="0.3">
      <c r="B9" s="3" t="s">
        <v>32</v>
      </c>
      <c r="C9" s="7">
        <f>('tiempos M=100'!C6*100/'tiempos M=100'!D6)-100</f>
        <v>23.443295327432935</v>
      </c>
      <c r="D9" s="7">
        <f>-('tiempos M=100'!E6*100/'tiempos M=100'!C6)+100</f>
        <v>84.897381682908602</v>
      </c>
      <c r="E9" s="7">
        <f>100-('tiempos M=100'!E6*100/'tiempos M=100'!D6)</f>
        <v>81.356830268657887</v>
      </c>
    </row>
    <row r="10" spans="2:5" x14ac:dyDescent="0.3">
      <c r="B10" s="3" t="s">
        <v>33</v>
      </c>
      <c r="C10" s="7">
        <f>('tiempos M=100'!C7*100/'tiempos M=100'!D7)-100</f>
        <v>4.0916327887097594</v>
      </c>
      <c r="D10" s="7">
        <f>-('tiempos M=100'!E7*100/'tiempos M=100'!C7)+100</f>
        <v>88.86248886248886</v>
      </c>
      <c r="E10" s="7">
        <f>100-('tiempos M=100'!E7*100/'tiempos M=100'!D7)</f>
        <v>88.406782804940264</v>
      </c>
    </row>
    <row r="11" spans="2:5" x14ac:dyDescent="0.3">
      <c r="B11" s="3" t="s">
        <v>34</v>
      </c>
      <c r="C11" s="7">
        <f>('tiempos M=100'!C8*100/'tiempos M=100'!D8)-100</f>
        <v>18.117091335379101</v>
      </c>
      <c r="D11" s="7">
        <f>-('tiempos M=100'!E8*100/'tiempos M=100'!C8)+100</f>
        <v>85.404655914763197</v>
      </c>
      <c r="E11" s="7">
        <f>100-('tiempos M=100'!E8*100/'tiempos M=100'!D8)</f>
        <v>82.760404096127985</v>
      </c>
    </row>
    <row r="12" spans="2:5" x14ac:dyDescent="0.3">
      <c r="B12" s="3" t="s">
        <v>35</v>
      </c>
      <c r="C12" s="7">
        <f>('tiempos M=100'!C9*100/'tiempos M=100'!D9)-100</f>
        <v>19.439965092675166</v>
      </c>
      <c r="D12" s="7">
        <f>-('tiempos M=100'!E9*100/'tiempos M=100'!C9)+100</f>
        <v>84.910575304171033</v>
      </c>
      <c r="E12" s="7">
        <f>100-('tiempos M=100'!E9*100/'tiempos M=100'!D9)</f>
        <v>81.977196410616386</v>
      </c>
    </row>
    <row r="13" spans="2:5" x14ac:dyDescent="0.3">
      <c r="B13" s="3" t="s">
        <v>36</v>
      </c>
      <c r="C13" s="7">
        <f>('tiempos M=100'!C10*100/'tiempos M=100'!D10)-100</f>
        <v>4.6959382414735131</v>
      </c>
      <c r="D13" s="7">
        <f>-('tiempos M=100'!E10*100/'tiempos M=100'!C10)+100</f>
        <v>85.169462068581964</v>
      </c>
      <c r="E13" s="7">
        <f>100-('tiempos M=100'!E10*100/'tiempos M=100'!D10)</f>
        <v>84.473029166444277</v>
      </c>
    </row>
  </sheetData>
  <mergeCells count="1">
    <mergeCell ref="B6:E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D085-7A91-476C-98B7-9951A562D80D}">
  <dimension ref="A1:H51"/>
  <sheetViews>
    <sheetView zoomScale="85" zoomScaleNormal="85" workbookViewId="0">
      <selection activeCell="I55" sqref="I55"/>
    </sheetView>
  </sheetViews>
  <sheetFormatPr baseColWidth="10" defaultRowHeight="14.4" x14ac:dyDescent="0.3"/>
  <cols>
    <col min="1" max="1" width="11.33203125" customWidth="1"/>
    <col min="2" max="2" width="13.77734375" bestFit="1" customWidth="1"/>
  </cols>
  <sheetData>
    <row r="1" spans="1:8" x14ac:dyDescent="0.3">
      <c r="A1" s="9"/>
      <c r="B1" s="9"/>
      <c r="C1" s="9"/>
      <c r="D1" s="9"/>
      <c r="E1" s="9"/>
      <c r="F1" s="9"/>
      <c r="G1" s="9"/>
      <c r="H1" s="9"/>
    </row>
    <row r="2" spans="1:8" x14ac:dyDescent="0.3">
      <c r="A2" s="9"/>
      <c r="B2" s="13" t="s">
        <v>61</v>
      </c>
      <c r="C2" s="14"/>
      <c r="D2" s="14"/>
      <c r="E2" s="14"/>
      <c r="F2" s="14"/>
      <c r="G2" s="15"/>
    </row>
    <row r="3" spans="1:8" x14ac:dyDescent="0.3">
      <c r="A3" s="9"/>
      <c r="B3" s="3" t="s">
        <v>54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8" x14ac:dyDescent="0.3">
      <c r="A4" s="9"/>
      <c r="B4" s="3" t="s">
        <v>45</v>
      </c>
      <c r="C4" s="10">
        <v>2273</v>
      </c>
      <c r="D4" s="10">
        <v>2667</v>
      </c>
      <c r="E4" s="10">
        <v>2162</v>
      </c>
      <c r="F4" s="10">
        <v>2427</v>
      </c>
      <c r="G4" s="10">
        <v>1597</v>
      </c>
    </row>
    <row r="5" spans="1:8" x14ac:dyDescent="0.3">
      <c r="A5" s="9"/>
      <c r="B5" s="3" t="s">
        <v>45</v>
      </c>
      <c r="C5" s="10">
        <v>2323</v>
      </c>
      <c r="D5" s="10">
        <v>2655</v>
      </c>
      <c r="E5" s="10">
        <v>2079</v>
      </c>
      <c r="F5" s="10">
        <v>2556</v>
      </c>
      <c r="G5" s="10">
        <v>1616</v>
      </c>
    </row>
    <row r="6" spans="1:8" x14ac:dyDescent="0.3">
      <c r="A6" s="9"/>
      <c r="B6" s="3" t="s">
        <v>45</v>
      </c>
      <c r="C6" s="10">
        <v>2589</v>
      </c>
      <c r="D6" s="10">
        <v>2609</v>
      </c>
      <c r="E6" s="10">
        <v>2072</v>
      </c>
      <c r="F6" s="10">
        <v>2567</v>
      </c>
      <c r="G6" s="10">
        <v>1624</v>
      </c>
    </row>
    <row r="7" spans="1:8" x14ac:dyDescent="0.3">
      <c r="A7" s="9"/>
      <c r="B7" s="3" t="s">
        <v>46</v>
      </c>
      <c r="C7" s="10">
        <v>3708</v>
      </c>
      <c r="D7" s="10">
        <v>3646</v>
      </c>
      <c r="E7" s="10">
        <v>2989</v>
      </c>
      <c r="F7" s="10">
        <v>3686</v>
      </c>
      <c r="G7" s="10">
        <v>2366</v>
      </c>
    </row>
    <row r="8" spans="1:8" x14ac:dyDescent="0.3">
      <c r="A8" s="9"/>
      <c r="B8" s="3" t="s">
        <v>46</v>
      </c>
      <c r="C8" s="10">
        <v>3806</v>
      </c>
      <c r="D8" s="10">
        <v>3555</v>
      </c>
      <c r="E8" s="10">
        <v>3232</v>
      </c>
      <c r="F8" s="10">
        <v>3687</v>
      </c>
      <c r="G8" s="10">
        <v>2368</v>
      </c>
    </row>
    <row r="9" spans="1:8" x14ac:dyDescent="0.3">
      <c r="A9" s="9"/>
      <c r="B9" s="3" t="s">
        <v>46</v>
      </c>
      <c r="C9" s="10">
        <v>3812</v>
      </c>
      <c r="D9" s="10">
        <v>3457</v>
      </c>
      <c r="E9" s="10">
        <v>2944</v>
      </c>
      <c r="F9" s="10">
        <v>3706</v>
      </c>
      <c r="G9" s="10">
        <v>2223</v>
      </c>
    </row>
    <row r="10" spans="1:8" x14ac:dyDescent="0.3">
      <c r="A10" s="9"/>
      <c r="B10" s="3" t="s">
        <v>47</v>
      </c>
      <c r="C10" s="10">
        <v>6026</v>
      </c>
      <c r="D10" s="10">
        <v>5288</v>
      </c>
      <c r="E10" s="10">
        <v>4933</v>
      </c>
      <c r="F10" s="10">
        <v>5808</v>
      </c>
      <c r="G10" s="10">
        <v>2725</v>
      </c>
    </row>
    <row r="11" spans="1:8" x14ac:dyDescent="0.3">
      <c r="A11" s="9"/>
      <c r="B11" s="3" t="s">
        <v>47</v>
      </c>
      <c r="C11" s="10">
        <v>6040</v>
      </c>
      <c r="D11" s="10">
        <v>5363</v>
      </c>
      <c r="E11" s="10">
        <v>5143</v>
      </c>
      <c r="F11" s="10">
        <v>5969</v>
      </c>
      <c r="G11" s="10">
        <v>2740</v>
      </c>
    </row>
    <row r="12" spans="1:8" x14ac:dyDescent="0.3">
      <c r="A12" s="9"/>
      <c r="B12" s="3" t="s">
        <v>47</v>
      </c>
      <c r="C12" s="10">
        <v>6101</v>
      </c>
      <c r="D12" s="10">
        <v>5365</v>
      </c>
      <c r="E12" s="10">
        <v>5164</v>
      </c>
      <c r="F12" s="10">
        <v>5905</v>
      </c>
      <c r="G12" s="10">
        <v>2197</v>
      </c>
    </row>
    <row r="13" spans="1:8" x14ac:dyDescent="0.3">
      <c r="A13" s="9"/>
      <c r="B13" s="3" t="s">
        <v>48</v>
      </c>
      <c r="C13" s="10">
        <v>8024</v>
      </c>
      <c r="D13" s="10">
        <v>10523</v>
      </c>
      <c r="E13" s="10">
        <v>6356</v>
      </c>
      <c r="F13" s="10">
        <v>7862</v>
      </c>
      <c r="G13" s="10">
        <v>4422</v>
      </c>
    </row>
    <row r="14" spans="1:8" x14ac:dyDescent="0.3">
      <c r="A14" s="9"/>
      <c r="B14" s="3" t="s">
        <v>48</v>
      </c>
      <c r="C14" s="10">
        <v>8210</v>
      </c>
      <c r="D14" s="10">
        <v>10566</v>
      </c>
      <c r="E14" s="10">
        <v>6966</v>
      </c>
      <c r="F14" s="10">
        <v>7954</v>
      </c>
      <c r="G14" s="10">
        <v>4441</v>
      </c>
    </row>
    <row r="15" spans="1:8" x14ac:dyDescent="0.3">
      <c r="A15" s="9"/>
      <c r="B15" s="3" t="s">
        <v>48</v>
      </c>
      <c r="C15" s="10">
        <v>7941</v>
      </c>
      <c r="D15" s="10">
        <v>10696</v>
      </c>
      <c r="E15" s="10">
        <v>6966</v>
      </c>
      <c r="F15" s="10">
        <v>7952</v>
      </c>
      <c r="G15" s="10">
        <v>4458</v>
      </c>
    </row>
    <row r="16" spans="1:8" x14ac:dyDescent="0.3">
      <c r="A16" s="9"/>
      <c r="B16" s="3" t="s">
        <v>49</v>
      </c>
      <c r="C16" s="10">
        <v>4427</v>
      </c>
      <c r="D16" s="10">
        <v>4484</v>
      </c>
      <c r="E16" s="10">
        <v>3981</v>
      </c>
      <c r="F16" s="10">
        <v>4580</v>
      </c>
      <c r="G16" s="10">
        <v>2525</v>
      </c>
    </row>
    <row r="17" spans="1:7" x14ac:dyDescent="0.3">
      <c r="A17" s="9"/>
      <c r="B17" s="3" t="s">
        <v>49</v>
      </c>
      <c r="C17" s="10">
        <v>4685</v>
      </c>
      <c r="D17" s="10">
        <v>4506</v>
      </c>
      <c r="E17" s="10">
        <v>3992</v>
      </c>
      <c r="F17" s="10">
        <v>4511</v>
      </c>
      <c r="G17" s="10">
        <v>2533</v>
      </c>
    </row>
    <row r="18" spans="1:7" x14ac:dyDescent="0.3">
      <c r="A18" s="9"/>
      <c r="B18" s="3" t="s">
        <v>49</v>
      </c>
      <c r="C18" s="10">
        <v>4488</v>
      </c>
      <c r="D18" s="10">
        <v>4480</v>
      </c>
      <c r="E18" s="10">
        <v>4005</v>
      </c>
      <c r="F18" s="10">
        <v>4685</v>
      </c>
      <c r="G18" s="10">
        <v>2536</v>
      </c>
    </row>
    <row r="19" spans="1:7" x14ac:dyDescent="0.3">
      <c r="A19" s="9"/>
      <c r="B19" s="3" t="s">
        <v>50</v>
      </c>
      <c r="C19" s="10">
        <v>3391</v>
      </c>
      <c r="D19" s="10">
        <v>3616</v>
      </c>
      <c r="E19" s="10">
        <v>2859</v>
      </c>
      <c r="F19" s="10">
        <v>3282</v>
      </c>
      <c r="G19" s="10">
        <v>2049</v>
      </c>
    </row>
    <row r="20" spans="1:7" x14ac:dyDescent="0.3">
      <c r="A20" s="9"/>
      <c r="B20" s="3" t="s">
        <v>50</v>
      </c>
      <c r="C20" s="10">
        <v>3394</v>
      </c>
      <c r="D20" s="10">
        <v>3604</v>
      </c>
      <c r="E20" s="10">
        <v>2865</v>
      </c>
      <c r="F20" s="10">
        <v>3313</v>
      </c>
      <c r="G20" s="10">
        <v>2057</v>
      </c>
    </row>
    <row r="21" spans="1:7" x14ac:dyDescent="0.3">
      <c r="A21" s="9"/>
      <c r="B21" s="3" t="s">
        <v>50</v>
      </c>
      <c r="C21" s="10">
        <v>3306</v>
      </c>
      <c r="D21" s="10">
        <v>3597</v>
      </c>
      <c r="E21" s="10">
        <v>2865</v>
      </c>
      <c r="F21" s="10">
        <v>3304</v>
      </c>
      <c r="G21" s="10">
        <v>2064</v>
      </c>
    </row>
    <row r="22" spans="1:7" x14ac:dyDescent="0.3">
      <c r="A22" s="9"/>
      <c r="B22" s="3" t="s">
        <v>51</v>
      </c>
      <c r="C22" s="10">
        <v>6143</v>
      </c>
      <c r="D22" s="10">
        <v>6159</v>
      </c>
      <c r="E22" s="10">
        <v>5343</v>
      </c>
      <c r="F22" s="10">
        <v>6184</v>
      </c>
      <c r="G22" s="10">
        <v>3278</v>
      </c>
    </row>
    <row r="23" spans="1:7" x14ac:dyDescent="0.3">
      <c r="A23" s="9"/>
      <c r="B23" s="3" t="s">
        <v>51</v>
      </c>
      <c r="C23" s="10">
        <v>6290</v>
      </c>
      <c r="D23" s="10">
        <v>6124</v>
      </c>
      <c r="E23" s="10">
        <v>5328</v>
      </c>
      <c r="F23" s="10">
        <v>6207</v>
      </c>
      <c r="G23" s="10">
        <v>3288</v>
      </c>
    </row>
    <row r="24" spans="1:7" x14ac:dyDescent="0.3">
      <c r="A24" s="9"/>
      <c r="B24" s="3" t="s">
        <v>51</v>
      </c>
      <c r="C24" s="10">
        <v>6210</v>
      </c>
      <c r="D24" s="10">
        <v>6103</v>
      </c>
      <c r="E24" s="10">
        <v>5277</v>
      </c>
      <c r="F24" s="10">
        <v>6260</v>
      </c>
      <c r="G24" s="10">
        <v>3267</v>
      </c>
    </row>
    <row r="25" spans="1:7" x14ac:dyDescent="0.3">
      <c r="A25" s="9"/>
      <c r="B25" s="3" t="s">
        <v>52</v>
      </c>
      <c r="C25" s="10" t="s">
        <v>59</v>
      </c>
      <c r="D25" s="10" t="s">
        <v>59</v>
      </c>
      <c r="E25" s="10" t="s">
        <v>59</v>
      </c>
      <c r="F25" s="10" t="s">
        <v>59</v>
      </c>
      <c r="G25" s="10" t="s">
        <v>59</v>
      </c>
    </row>
    <row r="26" spans="1:7" x14ac:dyDescent="0.3">
      <c r="A26" s="9"/>
      <c r="B26" s="3" t="s">
        <v>53</v>
      </c>
      <c r="C26" s="10">
        <v>4998</v>
      </c>
      <c r="D26" s="10">
        <v>4816</v>
      </c>
      <c r="E26" s="10">
        <v>4404</v>
      </c>
      <c r="F26" s="10">
        <v>4839</v>
      </c>
      <c r="G26" s="10">
        <v>2653</v>
      </c>
    </row>
    <row r="27" spans="1:7" x14ac:dyDescent="0.3">
      <c r="A27" s="9"/>
      <c r="B27" s="3" t="s">
        <v>41</v>
      </c>
      <c r="C27" s="10">
        <v>4987</v>
      </c>
      <c r="D27" s="10">
        <v>4910</v>
      </c>
      <c r="E27" s="10">
        <v>4499</v>
      </c>
      <c r="F27" s="10">
        <v>5120</v>
      </c>
      <c r="G27" s="10">
        <v>2686</v>
      </c>
    </row>
    <row r="28" spans="1:7" x14ac:dyDescent="0.3">
      <c r="A28" s="9"/>
      <c r="B28" s="3" t="s">
        <v>41</v>
      </c>
      <c r="C28" s="10">
        <v>5205</v>
      </c>
      <c r="D28" s="10">
        <v>5012</v>
      </c>
      <c r="E28" s="10">
        <v>4520</v>
      </c>
      <c r="F28" s="10">
        <v>4822</v>
      </c>
      <c r="G28" s="10">
        <v>2670</v>
      </c>
    </row>
    <row r="29" spans="1:7" x14ac:dyDescent="0.3">
      <c r="A29" s="9"/>
      <c r="B29" s="3" t="s">
        <v>42</v>
      </c>
      <c r="C29" s="10">
        <v>6601</v>
      </c>
      <c r="D29" s="10">
        <v>6070</v>
      </c>
      <c r="E29" s="10">
        <v>5398</v>
      </c>
      <c r="F29" s="10">
        <v>5764</v>
      </c>
      <c r="G29" s="10">
        <v>3424</v>
      </c>
    </row>
    <row r="30" spans="1:7" x14ac:dyDescent="0.3">
      <c r="A30" s="9"/>
      <c r="B30" s="3" t="s">
        <v>42</v>
      </c>
      <c r="C30" s="10">
        <v>6670</v>
      </c>
      <c r="D30" s="10">
        <v>6011</v>
      </c>
      <c r="E30" s="10">
        <v>5473</v>
      </c>
      <c r="F30" s="10">
        <v>5769</v>
      </c>
      <c r="G30" s="10">
        <v>3426</v>
      </c>
    </row>
    <row r="31" spans="1:7" x14ac:dyDescent="0.3">
      <c r="A31" s="9"/>
      <c r="B31" s="3" t="s">
        <v>42</v>
      </c>
      <c r="C31" s="10">
        <v>6388</v>
      </c>
      <c r="D31" s="10">
        <v>6124</v>
      </c>
      <c r="E31" s="10">
        <v>5473</v>
      </c>
      <c r="F31" s="10">
        <v>5335</v>
      </c>
      <c r="G31" s="10">
        <v>3421</v>
      </c>
    </row>
    <row r="32" spans="1:7" x14ac:dyDescent="0.3">
      <c r="A32" s="9"/>
      <c r="B32" s="3" t="s">
        <v>43</v>
      </c>
      <c r="C32" s="10">
        <v>3495</v>
      </c>
      <c r="D32" s="10">
        <v>3799</v>
      </c>
      <c r="E32" s="10">
        <v>3095</v>
      </c>
      <c r="F32" s="10">
        <v>3277</v>
      </c>
      <c r="G32" s="10">
        <v>2334</v>
      </c>
    </row>
    <row r="33" spans="1:7" x14ac:dyDescent="0.3">
      <c r="A33" s="9"/>
      <c r="B33" s="3" t="s">
        <v>43</v>
      </c>
      <c r="C33" s="10">
        <v>3691</v>
      </c>
      <c r="D33" s="10">
        <v>3755</v>
      </c>
      <c r="E33" s="10">
        <v>3137</v>
      </c>
      <c r="F33" s="10">
        <v>3222</v>
      </c>
      <c r="G33" s="10">
        <v>2165</v>
      </c>
    </row>
    <row r="34" spans="1:7" x14ac:dyDescent="0.3">
      <c r="A34" s="9"/>
      <c r="B34" s="3" t="s">
        <v>43</v>
      </c>
      <c r="C34" s="10">
        <v>3686</v>
      </c>
      <c r="D34" s="10">
        <v>3763</v>
      </c>
      <c r="E34" s="10">
        <v>3121</v>
      </c>
      <c r="F34" s="10">
        <v>3299</v>
      </c>
      <c r="G34" s="10">
        <v>2073</v>
      </c>
    </row>
    <row r="35" spans="1:7" x14ac:dyDescent="0.3">
      <c r="A35" s="9"/>
      <c r="B35" s="3" t="s">
        <v>44</v>
      </c>
      <c r="C35" s="10">
        <v>4442</v>
      </c>
      <c r="D35" s="10">
        <v>5247</v>
      </c>
      <c r="E35" s="10">
        <v>3847</v>
      </c>
      <c r="F35" s="10">
        <v>4155</v>
      </c>
      <c r="G35" s="10">
        <v>3078</v>
      </c>
    </row>
    <row r="36" spans="1:7" x14ac:dyDescent="0.3">
      <c r="A36" s="9"/>
      <c r="B36" s="3" t="s">
        <v>55</v>
      </c>
      <c r="C36" s="10">
        <v>4372</v>
      </c>
      <c r="D36" s="10">
        <v>5233</v>
      </c>
      <c r="E36" s="10">
        <v>3824</v>
      </c>
      <c r="F36" s="10">
        <v>4208</v>
      </c>
      <c r="G36" s="10">
        <v>3108</v>
      </c>
    </row>
    <row r="37" spans="1:7" x14ac:dyDescent="0.3">
      <c r="A37" s="9"/>
      <c r="B37" s="3" t="s">
        <v>55</v>
      </c>
      <c r="C37" s="10">
        <v>4430</v>
      </c>
      <c r="D37" s="10">
        <v>5265</v>
      </c>
      <c r="E37" s="10">
        <v>3841</v>
      </c>
      <c r="F37" s="10">
        <v>4168</v>
      </c>
      <c r="G37" s="10">
        <v>3010</v>
      </c>
    </row>
    <row r="38" spans="1:7" x14ac:dyDescent="0.3">
      <c r="A38" s="9"/>
      <c r="B38" s="3" t="s">
        <v>45</v>
      </c>
      <c r="C38" s="10">
        <v>2323</v>
      </c>
      <c r="D38" s="10">
        <v>2655</v>
      </c>
      <c r="E38" s="10">
        <v>2079</v>
      </c>
      <c r="F38" s="10">
        <v>2556</v>
      </c>
      <c r="G38" s="10">
        <v>1616</v>
      </c>
    </row>
    <row r="39" spans="1:7" x14ac:dyDescent="0.3">
      <c r="A39" s="9"/>
      <c r="B39" s="3" t="s">
        <v>46</v>
      </c>
      <c r="C39" s="10">
        <v>3806</v>
      </c>
      <c r="D39" s="10">
        <v>3555</v>
      </c>
      <c r="E39" s="10">
        <v>2989</v>
      </c>
      <c r="F39" s="10">
        <v>3687</v>
      </c>
      <c r="G39" s="10">
        <v>2366</v>
      </c>
    </row>
    <row r="40" spans="1:7" x14ac:dyDescent="0.3">
      <c r="A40" s="9"/>
      <c r="B40" s="3" t="s">
        <v>47</v>
      </c>
      <c r="C40" s="10">
        <v>6040</v>
      </c>
      <c r="D40" s="10">
        <v>5363</v>
      </c>
      <c r="E40" s="10">
        <v>5143</v>
      </c>
      <c r="F40" s="10">
        <v>5905</v>
      </c>
      <c r="G40" s="10">
        <v>2725</v>
      </c>
    </row>
    <row r="41" spans="1:7" x14ac:dyDescent="0.3">
      <c r="A41" s="9"/>
      <c r="B41" s="3" t="s">
        <v>48</v>
      </c>
      <c r="C41" s="10">
        <v>8024</v>
      </c>
      <c r="D41" s="10">
        <v>10566</v>
      </c>
      <c r="E41" s="10">
        <v>6826</v>
      </c>
      <c r="F41" s="10">
        <v>7952</v>
      </c>
      <c r="G41" s="10">
        <v>4441</v>
      </c>
    </row>
    <row r="42" spans="1:7" x14ac:dyDescent="0.3">
      <c r="A42" s="9"/>
      <c r="B42" s="3" t="s">
        <v>49</v>
      </c>
      <c r="C42" s="10">
        <v>4488</v>
      </c>
      <c r="D42" s="10">
        <v>4484</v>
      </c>
      <c r="E42" s="10">
        <v>3992</v>
      </c>
      <c r="F42" s="10">
        <v>4580</v>
      </c>
      <c r="G42" s="10">
        <v>2533</v>
      </c>
    </row>
    <row r="43" spans="1:7" x14ac:dyDescent="0.3">
      <c r="A43" s="9"/>
      <c r="B43" s="3" t="s">
        <v>56</v>
      </c>
      <c r="C43" s="10">
        <v>3391</v>
      </c>
      <c r="D43" s="10">
        <v>3604</v>
      </c>
      <c r="E43" s="10">
        <v>2865</v>
      </c>
      <c r="F43" s="10">
        <v>3304</v>
      </c>
      <c r="G43" s="10">
        <v>2057</v>
      </c>
    </row>
    <row r="44" spans="1:7" x14ac:dyDescent="0.3">
      <c r="A44" s="9"/>
      <c r="B44" s="3" t="s">
        <v>51</v>
      </c>
      <c r="C44" s="10">
        <v>6210</v>
      </c>
      <c r="D44" s="10">
        <v>6124</v>
      </c>
      <c r="E44" s="10">
        <v>5328</v>
      </c>
      <c r="F44" s="10">
        <v>6207</v>
      </c>
      <c r="G44" s="10">
        <v>3278</v>
      </c>
    </row>
    <row r="45" spans="1:7" x14ac:dyDescent="0.3">
      <c r="A45" s="9"/>
      <c r="B45" s="3" t="s">
        <v>52</v>
      </c>
      <c r="C45" s="10" t="s">
        <v>59</v>
      </c>
      <c r="D45" s="10" t="s">
        <v>59</v>
      </c>
      <c r="E45" s="10" t="s">
        <v>59</v>
      </c>
      <c r="F45" s="10" t="s">
        <v>59</v>
      </c>
      <c r="G45" s="10" t="s">
        <v>59</v>
      </c>
    </row>
    <row r="46" spans="1:7" x14ac:dyDescent="0.3">
      <c r="A46" s="9"/>
      <c r="B46" s="3" t="s">
        <v>53</v>
      </c>
      <c r="C46" s="10">
        <v>4998</v>
      </c>
      <c r="D46" s="10">
        <v>4910</v>
      </c>
      <c r="E46" s="10">
        <v>4499</v>
      </c>
      <c r="F46" s="10">
        <v>4839</v>
      </c>
      <c r="G46" s="10">
        <v>2670</v>
      </c>
    </row>
    <row r="47" spans="1:7" x14ac:dyDescent="0.3">
      <c r="A47" s="9"/>
      <c r="B47" s="3" t="s">
        <v>57</v>
      </c>
      <c r="C47" s="10">
        <v>6601</v>
      </c>
      <c r="D47" s="10">
        <v>6070</v>
      </c>
      <c r="E47" s="10">
        <v>5412</v>
      </c>
      <c r="F47" s="10">
        <v>5764</v>
      </c>
      <c r="G47" s="10">
        <v>3424</v>
      </c>
    </row>
    <row r="48" spans="1:7" x14ac:dyDescent="0.3">
      <c r="A48" s="9"/>
      <c r="B48" s="3" t="s">
        <v>58</v>
      </c>
      <c r="C48" s="10">
        <v>3686</v>
      </c>
      <c r="D48" s="10">
        <v>3763</v>
      </c>
      <c r="E48" s="10">
        <v>3121</v>
      </c>
      <c r="F48" s="10">
        <v>3277</v>
      </c>
      <c r="G48" s="10">
        <v>2165</v>
      </c>
    </row>
    <row r="49" spans="1:7" x14ac:dyDescent="0.3">
      <c r="A49" s="9"/>
      <c r="B49" s="3" t="s">
        <v>55</v>
      </c>
      <c r="C49" s="10">
        <v>4430</v>
      </c>
      <c r="D49" s="10">
        <v>5247</v>
      </c>
      <c r="E49" s="10">
        <v>3841</v>
      </c>
      <c r="F49" s="10">
        <v>4168</v>
      </c>
      <c r="G49" s="10">
        <v>3078</v>
      </c>
    </row>
    <row r="50" spans="1:7" x14ac:dyDescent="0.3">
      <c r="A50" s="9"/>
    </row>
    <row r="51" spans="1:7" x14ac:dyDescent="0.3">
      <c r="B51" s="3" t="s">
        <v>60</v>
      </c>
      <c r="C51" s="8">
        <f>(SUM(C4:C49))</f>
        <v>216149</v>
      </c>
      <c r="D51" s="8">
        <f>(SUM(D4:D49))</f>
        <v>225409</v>
      </c>
      <c r="E51" s="8">
        <f>(SUM(E4:E49))</f>
        <v>184248</v>
      </c>
      <c r="F51" s="8">
        <f>(SUM(F4:F49))</f>
        <v>208622</v>
      </c>
      <c r="G51" s="8">
        <f>(SUM(G4:G49))</f>
        <v>120775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 equipos</vt:lpstr>
      <vt:lpstr>tiempos M=100</vt:lpstr>
      <vt:lpstr>% de mejora</vt:lpstr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cp:lastPrinted>2020-04-10T11:44:27Z</cp:lastPrinted>
  <dcterms:created xsi:type="dcterms:W3CDTF">2020-03-29T15:47:45Z</dcterms:created>
  <dcterms:modified xsi:type="dcterms:W3CDTF">2020-04-10T11:49:47Z</dcterms:modified>
</cp:coreProperties>
</file>