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lipe.nunes\Dropbox (ADVISIA)\201804 Blog - Copa do Mundo\results\2018 06 16 Resultados\"/>
    </mc:Choice>
  </mc:AlternateContent>
  <xr:revisionPtr revIDLastSave="0" documentId="13_ncr:1_{BE8C9DAF-2366-4CA3-ACA8-A04D1A8F2051}" xr6:coauthVersionLast="33" xr6:coauthVersionMax="33" xr10:uidLastSave="{00000000-0000-0000-0000-000000000000}"/>
  <bookViews>
    <workbookView xWindow="0" yWindow="0" windowWidth="20490" windowHeight="6645" xr2:uid="{8C1E63E2-F017-4C1C-B7D2-465ECD3E9ADA}"/>
  </bookViews>
  <sheets>
    <sheet name="Planilha1" sheetId="1" r:id="rId1"/>
  </sheets>
  <externalReferences>
    <externalReference r:id="rId2"/>
  </externalReferences>
  <definedNames>
    <definedName name="_xlnm._FilterDatabase" localSheetId="0" hidden="1">Planilha1!$A$1:$F$33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3" i="1" l="1"/>
  <c r="J33" i="1"/>
  <c r="I33" i="1"/>
  <c r="H33" i="1"/>
  <c r="G33" i="1"/>
  <c r="K32" i="1"/>
  <c r="J32" i="1"/>
  <c r="I32" i="1"/>
  <c r="H32" i="1"/>
  <c r="G32" i="1"/>
  <c r="K31" i="1"/>
  <c r="J31" i="1"/>
  <c r="I31" i="1"/>
  <c r="H31" i="1"/>
  <c r="G31" i="1"/>
  <c r="K30" i="1"/>
  <c r="J30" i="1"/>
  <c r="I30" i="1"/>
  <c r="H30" i="1"/>
  <c r="G30" i="1"/>
  <c r="K29" i="1"/>
  <c r="J29" i="1"/>
  <c r="I29" i="1"/>
  <c r="H29" i="1"/>
  <c r="G29" i="1"/>
  <c r="K28" i="1"/>
  <c r="J28" i="1"/>
  <c r="I28" i="1"/>
  <c r="H28" i="1"/>
  <c r="G28" i="1"/>
  <c r="K27" i="1"/>
  <c r="J27" i="1"/>
  <c r="I27" i="1"/>
  <c r="H27" i="1"/>
  <c r="G27" i="1"/>
  <c r="K26" i="1"/>
  <c r="J26" i="1"/>
  <c r="I26" i="1"/>
  <c r="H26" i="1"/>
  <c r="G26" i="1"/>
  <c r="K25" i="1"/>
  <c r="J25" i="1"/>
  <c r="I25" i="1"/>
  <c r="H25" i="1"/>
  <c r="G25" i="1"/>
  <c r="K24" i="1"/>
  <c r="J24" i="1"/>
  <c r="I24" i="1"/>
  <c r="H24" i="1"/>
  <c r="G24" i="1"/>
  <c r="K23" i="1"/>
  <c r="J23" i="1"/>
  <c r="I23" i="1"/>
  <c r="H23" i="1"/>
  <c r="G23" i="1"/>
  <c r="K22" i="1"/>
  <c r="J22" i="1"/>
  <c r="I22" i="1"/>
  <c r="H22" i="1"/>
  <c r="G22" i="1"/>
  <c r="K21" i="1"/>
  <c r="J21" i="1"/>
  <c r="I21" i="1"/>
  <c r="H21" i="1"/>
  <c r="G21" i="1"/>
  <c r="K20" i="1"/>
  <c r="J20" i="1"/>
  <c r="I20" i="1"/>
  <c r="H20" i="1"/>
  <c r="G20" i="1"/>
  <c r="K19" i="1"/>
  <c r="J19" i="1"/>
  <c r="I19" i="1"/>
  <c r="H19" i="1"/>
  <c r="G19" i="1"/>
  <c r="K18" i="1"/>
  <c r="J18" i="1"/>
  <c r="I18" i="1"/>
  <c r="H18" i="1"/>
  <c r="G18" i="1"/>
  <c r="K17" i="1"/>
  <c r="J17" i="1"/>
  <c r="I17" i="1"/>
  <c r="H17" i="1"/>
  <c r="G17" i="1"/>
  <c r="K16" i="1"/>
  <c r="J16" i="1"/>
  <c r="I16" i="1"/>
  <c r="H16" i="1"/>
  <c r="G16" i="1"/>
  <c r="K15" i="1"/>
  <c r="J15" i="1"/>
  <c r="I15" i="1"/>
  <c r="H15" i="1"/>
  <c r="G15" i="1"/>
  <c r="K14" i="1"/>
  <c r="J14" i="1"/>
  <c r="I14" i="1"/>
  <c r="H14" i="1"/>
  <c r="G14" i="1"/>
  <c r="K13" i="1"/>
  <c r="J13" i="1"/>
  <c r="I13" i="1"/>
  <c r="H13" i="1"/>
  <c r="G13" i="1"/>
  <c r="K12" i="1"/>
  <c r="J12" i="1"/>
  <c r="I12" i="1"/>
  <c r="H12" i="1"/>
  <c r="G12" i="1"/>
  <c r="K11" i="1"/>
  <c r="J11" i="1"/>
  <c r="I11" i="1"/>
  <c r="H11" i="1"/>
  <c r="G11" i="1"/>
  <c r="K10" i="1"/>
  <c r="J10" i="1"/>
  <c r="I10" i="1"/>
  <c r="H10" i="1"/>
  <c r="G10" i="1"/>
  <c r="K9" i="1"/>
  <c r="J9" i="1"/>
  <c r="I9" i="1"/>
  <c r="H9" i="1"/>
  <c r="G9" i="1"/>
  <c r="K8" i="1"/>
  <c r="J8" i="1"/>
  <c r="I8" i="1"/>
  <c r="H8" i="1"/>
  <c r="G8" i="1"/>
  <c r="K7" i="1"/>
  <c r="J7" i="1"/>
  <c r="I7" i="1"/>
  <c r="H7" i="1"/>
  <c r="G7" i="1"/>
  <c r="K6" i="1"/>
  <c r="J6" i="1"/>
  <c r="I6" i="1"/>
  <c r="H6" i="1"/>
  <c r="G6" i="1"/>
  <c r="K5" i="1"/>
  <c r="J5" i="1"/>
  <c r="I5" i="1"/>
  <c r="H5" i="1"/>
  <c r="G5" i="1"/>
  <c r="K4" i="1"/>
  <c r="J4" i="1"/>
  <c r="I4" i="1"/>
  <c r="H4" i="1"/>
  <c r="G4" i="1"/>
  <c r="K3" i="1"/>
  <c r="J3" i="1"/>
  <c r="I3" i="1"/>
  <c r="H3" i="1"/>
  <c r="G3" i="1"/>
  <c r="K2" i="1"/>
  <c r="J2" i="1"/>
  <c r="I2" i="1"/>
  <c r="H2" i="1"/>
  <c r="G2" i="1"/>
</calcChain>
</file>

<file path=xl/sharedStrings.xml><?xml version="1.0" encoding="utf-8"?>
<sst xmlns="http://schemas.openxmlformats.org/spreadsheetml/2006/main" count="75" uniqueCount="51">
  <si>
    <t>country</t>
  </si>
  <si>
    <t>group</t>
  </si>
  <si>
    <t>first_group</t>
  </si>
  <si>
    <t>second_group</t>
  </si>
  <si>
    <t>third_group</t>
  </si>
  <si>
    <t>fourth_group</t>
  </si>
  <si>
    <t>round_of_sixteen</t>
  </si>
  <si>
    <t>quarter_finals</t>
  </si>
  <si>
    <t>semi_finals</t>
  </si>
  <si>
    <t>final</t>
  </si>
  <si>
    <t>winner</t>
  </si>
  <si>
    <t>Colombia</t>
  </si>
  <si>
    <t>H</t>
  </si>
  <si>
    <t>Poland</t>
  </si>
  <si>
    <t>Japan</t>
  </si>
  <si>
    <t>Senegal</t>
  </si>
  <si>
    <t>Brazil</t>
  </si>
  <si>
    <t>E</t>
  </si>
  <si>
    <t>Switzerland</t>
  </si>
  <si>
    <t>Costa Rica</t>
  </si>
  <si>
    <t>Serbia</t>
  </si>
  <si>
    <t>Croatia</t>
  </si>
  <si>
    <t>D</t>
  </si>
  <si>
    <t>Argentina</t>
  </si>
  <si>
    <t>Iceland</t>
  </si>
  <si>
    <t>Nigeria</t>
  </si>
  <si>
    <t>Germany</t>
  </si>
  <si>
    <t>F</t>
  </si>
  <si>
    <t>Mexico</t>
  </si>
  <si>
    <t>South Korea</t>
  </si>
  <si>
    <t>Sweden</t>
  </si>
  <si>
    <t>Belgium</t>
  </si>
  <si>
    <t>G</t>
  </si>
  <si>
    <t>England</t>
  </si>
  <si>
    <t>Panama</t>
  </si>
  <si>
    <t>Tunisia</t>
  </si>
  <si>
    <t>Uruguay</t>
  </si>
  <si>
    <t>A</t>
  </si>
  <si>
    <t>Russia</t>
  </si>
  <si>
    <t>Egypt</t>
  </si>
  <si>
    <t>Saudi Arabia</t>
  </si>
  <si>
    <t>France</t>
  </si>
  <si>
    <t>C</t>
  </si>
  <si>
    <t>Peru</t>
  </si>
  <si>
    <t>Denmark</t>
  </si>
  <si>
    <t>Australia</t>
  </si>
  <si>
    <t>Portugal</t>
  </si>
  <si>
    <t>B</t>
  </si>
  <si>
    <t>Spain</t>
  </si>
  <si>
    <t>Morocco</t>
  </si>
  <si>
    <t>Iran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</si>
</sst>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layoff_count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yoff_count"/>
    </sheetNames>
    <sheetDataSet>
      <sheetData sheetId="0">
        <row r="1">
          <cell r="B1" t="str">
            <v>o1_a</v>
          </cell>
          <cell r="C1" t="str">
            <v>o1_b</v>
          </cell>
          <cell r="D1" t="str">
            <v>o2_a</v>
          </cell>
          <cell r="E1" t="str">
            <v>o2_b</v>
          </cell>
          <cell r="F1" t="str">
            <v>o3_a</v>
          </cell>
          <cell r="G1" t="str">
            <v>o3_b</v>
          </cell>
          <cell r="H1" t="str">
            <v>o4_a</v>
          </cell>
          <cell r="I1" t="str">
            <v>o4_b</v>
          </cell>
          <cell r="J1" t="str">
            <v>o5_a</v>
          </cell>
          <cell r="K1" t="str">
            <v>o5_b</v>
          </cell>
          <cell r="L1" t="str">
            <v>o6_a</v>
          </cell>
          <cell r="M1" t="str">
            <v>o6_b</v>
          </cell>
          <cell r="N1" t="str">
            <v>o7_a</v>
          </cell>
          <cell r="O1" t="str">
            <v>o7_b</v>
          </cell>
          <cell r="P1" t="str">
            <v>o8_a</v>
          </cell>
          <cell r="Q1" t="str">
            <v>o8_b</v>
          </cell>
          <cell r="R1" t="str">
            <v>q1_a</v>
          </cell>
          <cell r="S1" t="str">
            <v>q1_b</v>
          </cell>
          <cell r="T1" t="str">
            <v>q2_a</v>
          </cell>
          <cell r="U1" t="str">
            <v>q2_b</v>
          </cell>
          <cell r="V1" t="str">
            <v>q3_a</v>
          </cell>
          <cell r="W1" t="str">
            <v>q3_b</v>
          </cell>
          <cell r="X1" t="str">
            <v>q4_a</v>
          </cell>
          <cell r="Y1" t="str">
            <v>q4_b</v>
          </cell>
          <cell r="Z1" t="str">
            <v>s1_a</v>
          </cell>
          <cell r="AA1" t="str">
            <v>s1_b</v>
          </cell>
          <cell r="AB1" t="str">
            <v>s2_a</v>
          </cell>
          <cell r="AC1" t="str">
            <v>s2_b</v>
          </cell>
          <cell r="AD1" t="str">
            <v>f1_a</v>
          </cell>
          <cell r="AE1" t="str">
            <v>f1_b</v>
          </cell>
          <cell r="AF1" t="str">
            <v>winner</v>
          </cell>
          <cell r="AG1" t="str">
            <v>oitavas</v>
          </cell>
          <cell r="AH1" t="str">
            <v>quartas</v>
          </cell>
          <cell r="AI1" t="str">
            <v>semis</v>
          </cell>
          <cell r="AJ1" t="str">
            <v>finais</v>
          </cell>
        </row>
        <row r="2">
          <cell r="A2" t="str">
            <v>Egypt</v>
          </cell>
          <cell r="B2">
            <v>93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1303</v>
          </cell>
          <cell r="L2">
            <v>0</v>
          </cell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R2">
            <v>10</v>
          </cell>
          <cell r="S2">
            <v>0</v>
          </cell>
          <cell r="T2">
            <v>0</v>
          </cell>
          <cell r="U2">
            <v>0</v>
          </cell>
          <cell r="V2">
            <v>125</v>
          </cell>
          <cell r="W2">
            <v>0</v>
          </cell>
          <cell r="X2">
            <v>0</v>
          </cell>
          <cell r="Y2">
            <v>0</v>
          </cell>
          <cell r="Z2">
            <v>1</v>
          </cell>
          <cell r="AA2">
            <v>0</v>
          </cell>
          <cell r="AB2">
            <v>20</v>
          </cell>
          <cell r="AC2">
            <v>0</v>
          </cell>
          <cell r="AD2">
            <v>0</v>
          </cell>
          <cell r="AE2">
            <v>0</v>
          </cell>
          <cell r="AF2">
            <v>0</v>
          </cell>
          <cell r="AG2">
            <v>1396</v>
          </cell>
          <cell r="AH2">
            <v>135</v>
          </cell>
          <cell r="AI2">
            <v>21</v>
          </cell>
          <cell r="AJ2">
            <v>0</v>
          </cell>
        </row>
        <row r="3">
          <cell r="A3" t="str">
            <v>Russia</v>
          </cell>
          <cell r="B3">
            <v>3433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5342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  <cell r="R3">
            <v>884</v>
          </cell>
          <cell r="S3">
            <v>0</v>
          </cell>
          <cell r="T3">
            <v>0</v>
          </cell>
          <cell r="U3">
            <v>0</v>
          </cell>
          <cell r="V3">
            <v>1209</v>
          </cell>
          <cell r="W3">
            <v>0</v>
          </cell>
          <cell r="X3">
            <v>0</v>
          </cell>
          <cell r="Y3">
            <v>0</v>
          </cell>
          <cell r="Z3">
            <v>188</v>
          </cell>
          <cell r="AA3">
            <v>0</v>
          </cell>
          <cell r="AB3">
            <v>284</v>
          </cell>
          <cell r="AC3">
            <v>0</v>
          </cell>
          <cell r="AD3">
            <v>26</v>
          </cell>
          <cell r="AE3">
            <v>49</v>
          </cell>
          <cell r="AF3">
            <v>12</v>
          </cell>
          <cell r="AG3">
            <v>8775</v>
          </cell>
          <cell r="AH3">
            <v>2093</v>
          </cell>
          <cell r="AI3">
            <v>472</v>
          </cell>
          <cell r="AJ3">
            <v>75</v>
          </cell>
        </row>
        <row r="4">
          <cell r="A4" t="str">
            <v>Saudi Arabia</v>
          </cell>
          <cell r="B4">
            <v>18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155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2</v>
          </cell>
          <cell r="S4">
            <v>0</v>
          </cell>
          <cell r="T4">
            <v>0</v>
          </cell>
          <cell r="U4">
            <v>0</v>
          </cell>
          <cell r="V4">
            <v>13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1</v>
          </cell>
          <cell r="AC4">
            <v>0</v>
          </cell>
          <cell r="AD4">
            <v>0</v>
          </cell>
          <cell r="AE4">
            <v>0</v>
          </cell>
          <cell r="AF4">
            <v>0</v>
          </cell>
          <cell r="AG4">
            <v>173</v>
          </cell>
          <cell r="AH4">
            <v>15</v>
          </cell>
          <cell r="AI4">
            <v>1</v>
          </cell>
          <cell r="AJ4">
            <v>0</v>
          </cell>
        </row>
        <row r="5">
          <cell r="A5" t="str">
            <v>Uruguay</v>
          </cell>
          <cell r="B5">
            <v>6456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3200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2921</v>
          </cell>
          <cell r="S5">
            <v>0</v>
          </cell>
          <cell r="T5">
            <v>0</v>
          </cell>
          <cell r="U5">
            <v>0</v>
          </cell>
          <cell r="V5">
            <v>1267</v>
          </cell>
          <cell r="W5">
            <v>0</v>
          </cell>
          <cell r="X5">
            <v>0</v>
          </cell>
          <cell r="Y5">
            <v>0</v>
          </cell>
          <cell r="Z5">
            <v>1410</v>
          </cell>
          <cell r="AA5">
            <v>0</v>
          </cell>
          <cell r="AB5">
            <v>681</v>
          </cell>
          <cell r="AC5">
            <v>0</v>
          </cell>
          <cell r="AD5">
            <v>417</v>
          </cell>
          <cell r="AE5">
            <v>262</v>
          </cell>
          <cell r="AF5">
            <v>203</v>
          </cell>
          <cell r="AG5">
            <v>9656</v>
          </cell>
          <cell r="AH5">
            <v>4188</v>
          </cell>
          <cell r="AI5">
            <v>2091</v>
          </cell>
          <cell r="AJ5">
            <v>679</v>
          </cell>
        </row>
        <row r="6">
          <cell r="A6" t="str">
            <v>Iran</v>
          </cell>
          <cell r="B6">
            <v>0</v>
          </cell>
          <cell r="C6">
            <v>2297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1297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783</v>
          </cell>
          <cell r="S6">
            <v>0</v>
          </cell>
          <cell r="T6">
            <v>0</v>
          </cell>
          <cell r="U6">
            <v>0</v>
          </cell>
          <cell r="V6">
            <v>621</v>
          </cell>
          <cell r="W6">
            <v>0</v>
          </cell>
          <cell r="X6">
            <v>0</v>
          </cell>
          <cell r="Y6">
            <v>0</v>
          </cell>
          <cell r="Z6">
            <v>196</v>
          </cell>
          <cell r="AA6">
            <v>0</v>
          </cell>
          <cell r="AB6">
            <v>164</v>
          </cell>
          <cell r="AC6">
            <v>0</v>
          </cell>
          <cell r="AD6">
            <v>26</v>
          </cell>
          <cell r="AE6">
            <v>30</v>
          </cell>
          <cell r="AF6">
            <v>14</v>
          </cell>
          <cell r="AG6">
            <v>3594</v>
          </cell>
          <cell r="AH6">
            <v>1404</v>
          </cell>
          <cell r="AI6">
            <v>360</v>
          </cell>
          <cell r="AJ6">
            <v>56</v>
          </cell>
        </row>
        <row r="7">
          <cell r="A7" t="str">
            <v>Morocco</v>
          </cell>
          <cell r="B7">
            <v>0</v>
          </cell>
          <cell r="C7">
            <v>194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83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46</v>
          </cell>
          <cell r="S7">
            <v>0</v>
          </cell>
          <cell r="T7">
            <v>0</v>
          </cell>
          <cell r="U7">
            <v>0</v>
          </cell>
          <cell r="V7">
            <v>23</v>
          </cell>
          <cell r="W7">
            <v>0</v>
          </cell>
          <cell r="X7">
            <v>0</v>
          </cell>
          <cell r="Y7">
            <v>0</v>
          </cell>
          <cell r="Z7">
            <v>5</v>
          </cell>
          <cell r="AA7">
            <v>0</v>
          </cell>
          <cell r="AB7">
            <v>7</v>
          </cell>
          <cell r="AC7">
            <v>0</v>
          </cell>
          <cell r="AD7">
            <v>0</v>
          </cell>
          <cell r="AE7">
            <v>2</v>
          </cell>
          <cell r="AF7">
            <v>0</v>
          </cell>
          <cell r="AG7">
            <v>277</v>
          </cell>
          <cell r="AH7">
            <v>69</v>
          </cell>
          <cell r="AI7">
            <v>12</v>
          </cell>
          <cell r="AJ7">
            <v>2</v>
          </cell>
        </row>
        <row r="8">
          <cell r="A8" t="str">
            <v>Portugal</v>
          </cell>
          <cell r="B8">
            <v>0</v>
          </cell>
          <cell r="C8">
            <v>3887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4046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2575</v>
          </cell>
          <cell r="S8">
            <v>0</v>
          </cell>
          <cell r="T8">
            <v>0</v>
          </cell>
          <cell r="U8">
            <v>0</v>
          </cell>
          <cell r="V8">
            <v>3087</v>
          </cell>
          <cell r="W8">
            <v>0</v>
          </cell>
          <cell r="X8">
            <v>0</v>
          </cell>
          <cell r="Y8">
            <v>0</v>
          </cell>
          <cell r="Z8">
            <v>1493</v>
          </cell>
          <cell r="AA8">
            <v>0</v>
          </cell>
          <cell r="AB8">
            <v>1908</v>
          </cell>
          <cell r="AC8">
            <v>0</v>
          </cell>
          <cell r="AD8">
            <v>507</v>
          </cell>
          <cell r="AE8">
            <v>829</v>
          </cell>
          <cell r="AF8">
            <v>523</v>
          </cell>
          <cell r="AG8">
            <v>7933</v>
          </cell>
          <cell r="AH8">
            <v>5662</v>
          </cell>
          <cell r="AI8">
            <v>3401</v>
          </cell>
          <cell r="AJ8">
            <v>1336</v>
          </cell>
        </row>
        <row r="9">
          <cell r="A9" t="str">
            <v>Spain</v>
          </cell>
          <cell r="B9">
            <v>0</v>
          </cell>
          <cell r="C9">
            <v>3622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4574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2779</v>
          </cell>
          <cell r="S9">
            <v>0</v>
          </cell>
          <cell r="T9">
            <v>0</v>
          </cell>
          <cell r="U9">
            <v>0</v>
          </cell>
          <cell r="V9">
            <v>3655</v>
          </cell>
          <cell r="W9">
            <v>0</v>
          </cell>
          <cell r="X9">
            <v>0</v>
          </cell>
          <cell r="Y9">
            <v>0</v>
          </cell>
          <cell r="Z9">
            <v>1853</v>
          </cell>
          <cell r="AA9">
            <v>0</v>
          </cell>
          <cell r="AB9">
            <v>2641</v>
          </cell>
          <cell r="AC9">
            <v>0</v>
          </cell>
          <cell r="AD9">
            <v>808</v>
          </cell>
          <cell r="AE9">
            <v>1464</v>
          </cell>
          <cell r="AF9">
            <v>1148</v>
          </cell>
          <cell r="AG9">
            <v>8196</v>
          </cell>
          <cell r="AH9">
            <v>6434</v>
          </cell>
          <cell r="AI9">
            <v>4494</v>
          </cell>
          <cell r="AJ9">
            <v>2272</v>
          </cell>
        </row>
        <row r="10">
          <cell r="A10" t="str">
            <v>Australia</v>
          </cell>
          <cell r="B10">
            <v>0</v>
          </cell>
          <cell r="C10">
            <v>0</v>
          </cell>
          <cell r="D10">
            <v>107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1063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19</v>
          </cell>
          <cell r="T10">
            <v>0</v>
          </cell>
          <cell r="U10">
            <v>0</v>
          </cell>
          <cell r="V10">
            <v>0</v>
          </cell>
          <cell r="W10">
            <v>192</v>
          </cell>
          <cell r="X10">
            <v>0</v>
          </cell>
          <cell r="Y10">
            <v>0</v>
          </cell>
          <cell r="Z10">
            <v>1</v>
          </cell>
          <cell r="AA10">
            <v>0</v>
          </cell>
          <cell r="AB10">
            <v>33</v>
          </cell>
          <cell r="AC10">
            <v>0</v>
          </cell>
          <cell r="AD10">
            <v>0</v>
          </cell>
          <cell r="AE10">
            <v>1</v>
          </cell>
          <cell r="AF10">
            <v>0</v>
          </cell>
          <cell r="AG10">
            <v>1170</v>
          </cell>
          <cell r="AH10">
            <v>211</v>
          </cell>
          <cell r="AI10">
            <v>34</v>
          </cell>
          <cell r="AJ10">
            <v>1</v>
          </cell>
        </row>
        <row r="11">
          <cell r="A11" t="str">
            <v>Denmark</v>
          </cell>
          <cell r="B11">
            <v>0</v>
          </cell>
          <cell r="C11">
            <v>0</v>
          </cell>
          <cell r="D11">
            <v>3241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4833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1355</v>
          </cell>
          <cell r="T11">
            <v>0</v>
          </cell>
          <cell r="U11">
            <v>0</v>
          </cell>
          <cell r="V11">
            <v>0</v>
          </cell>
          <cell r="W11">
            <v>1685</v>
          </cell>
          <cell r="X11">
            <v>0</v>
          </cell>
          <cell r="Y11">
            <v>0</v>
          </cell>
          <cell r="Z11">
            <v>450</v>
          </cell>
          <cell r="AA11">
            <v>0</v>
          </cell>
          <cell r="AB11">
            <v>535</v>
          </cell>
          <cell r="AC11">
            <v>0</v>
          </cell>
          <cell r="AD11">
            <v>93</v>
          </cell>
          <cell r="AE11">
            <v>131</v>
          </cell>
          <cell r="AF11">
            <v>52</v>
          </cell>
          <cell r="AG11">
            <v>8074</v>
          </cell>
          <cell r="AH11">
            <v>3040</v>
          </cell>
          <cell r="AI11">
            <v>985</v>
          </cell>
          <cell r="AJ11">
            <v>224</v>
          </cell>
        </row>
        <row r="12">
          <cell r="A12" t="str">
            <v>France</v>
          </cell>
          <cell r="B12">
            <v>0</v>
          </cell>
          <cell r="C12">
            <v>0</v>
          </cell>
          <cell r="D12">
            <v>6304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2747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4316</v>
          </cell>
          <cell r="T12">
            <v>0</v>
          </cell>
          <cell r="U12">
            <v>0</v>
          </cell>
          <cell r="V12">
            <v>0</v>
          </cell>
          <cell r="W12">
            <v>1804</v>
          </cell>
          <cell r="X12">
            <v>0</v>
          </cell>
          <cell r="Y12">
            <v>0</v>
          </cell>
          <cell r="Z12">
            <v>2487</v>
          </cell>
          <cell r="AA12">
            <v>0</v>
          </cell>
          <cell r="AB12">
            <v>989</v>
          </cell>
          <cell r="AC12">
            <v>0</v>
          </cell>
          <cell r="AD12">
            <v>989</v>
          </cell>
          <cell r="AE12">
            <v>490</v>
          </cell>
          <cell r="AF12">
            <v>657</v>
          </cell>
          <cell r="AG12">
            <v>9051</v>
          </cell>
          <cell r="AH12">
            <v>6120</v>
          </cell>
          <cell r="AI12">
            <v>3476</v>
          </cell>
          <cell r="AJ12">
            <v>1479</v>
          </cell>
        </row>
        <row r="13">
          <cell r="A13" t="str">
            <v>Peru</v>
          </cell>
          <cell r="B13">
            <v>0</v>
          </cell>
          <cell r="C13">
            <v>0</v>
          </cell>
          <cell r="D13">
            <v>348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1357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144</v>
          </cell>
          <cell r="T13">
            <v>0</v>
          </cell>
          <cell r="U13">
            <v>0</v>
          </cell>
          <cell r="V13">
            <v>0</v>
          </cell>
          <cell r="W13">
            <v>447</v>
          </cell>
          <cell r="X13">
            <v>0</v>
          </cell>
          <cell r="Y13">
            <v>0</v>
          </cell>
          <cell r="Z13">
            <v>48</v>
          </cell>
          <cell r="AA13">
            <v>0</v>
          </cell>
          <cell r="AB13">
            <v>147</v>
          </cell>
          <cell r="AC13">
            <v>0</v>
          </cell>
          <cell r="AD13">
            <v>10</v>
          </cell>
          <cell r="AE13">
            <v>40</v>
          </cell>
          <cell r="AF13">
            <v>10</v>
          </cell>
          <cell r="AG13">
            <v>1705</v>
          </cell>
          <cell r="AH13">
            <v>591</v>
          </cell>
          <cell r="AI13">
            <v>195</v>
          </cell>
          <cell r="AJ13">
            <v>50</v>
          </cell>
        </row>
        <row r="14">
          <cell r="A14" t="str">
            <v>Argentina</v>
          </cell>
          <cell r="B14">
            <v>0</v>
          </cell>
          <cell r="C14">
            <v>0</v>
          </cell>
          <cell r="D14">
            <v>0</v>
          </cell>
          <cell r="E14">
            <v>3663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4164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2189</v>
          </cell>
          <cell r="T14">
            <v>0</v>
          </cell>
          <cell r="U14">
            <v>0</v>
          </cell>
          <cell r="V14">
            <v>0</v>
          </cell>
          <cell r="W14">
            <v>2949</v>
          </cell>
          <cell r="X14">
            <v>0</v>
          </cell>
          <cell r="Y14">
            <v>0</v>
          </cell>
          <cell r="Z14">
            <v>1215</v>
          </cell>
          <cell r="AA14">
            <v>0</v>
          </cell>
          <cell r="AB14">
            <v>1577</v>
          </cell>
          <cell r="AC14">
            <v>0</v>
          </cell>
          <cell r="AD14">
            <v>441</v>
          </cell>
          <cell r="AE14">
            <v>655</v>
          </cell>
          <cell r="AF14">
            <v>421</v>
          </cell>
          <cell r="AG14">
            <v>7827</v>
          </cell>
          <cell r="AH14">
            <v>5138</v>
          </cell>
          <cell r="AI14">
            <v>2792</v>
          </cell>
          <cell r="AJ14">
            <v>1096</v>
          </cell>
        </row>
        <row r="15">
          <cell r="A15" t="str">
            <v>Croatia</v>
          </cell>
          <cell r="B15">
            <v>0</v>
          </cell>
          <cell r="C15">
            <v>0</v>
          </cell>
          <cell r="D15">
            <v>0</v>
          </cell>
          <cell r="E15">
            <v>3311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4747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1334</v>
          </cell>
          <cell r="T15">
            <v>0</v>
          </cell>
          <cell r="U15">
            <v>0</v>
          </cell>
          <cell r="V15">
            <v>0</v>
          </cell>
          <cell r="W15">
            <v>2586</v>
          </cell>
          <cell r="X15">
            <v>0</v>
          </cell>
          <cell r="Y15">
            <v>0</v>
          </cell>
          <cell r="Z15">
            <v>497</v>
          </cell>
          <cell r="AA15">
            <v>0</v>
          </cell>
          <cell r="AB15">
            <v>937</v>
          </cell>
          <cell r="AC15">
            <v>0</v>
          </cell>
          <cell r="AD15">
            <v>117</v>
          </cell>
          <cell r="AE15">
            <v>301</v>
          </cell>
          <cell r="AF15">
            <v>100</v>
          </cell>
          <cell r="AG15">
            <v>8058</v>
          </cell>
          <cell r="AH15">
            <v>3920</v>
          </cell>
          <cell r="AI15">
            <v>1434</v>
          </cell>
          <cell r="AJ15">
            <v>418</v>
          </cell>
        </row>
        <row r="16">
          <cell r="A16" t="str">
            <v>Iceland</v>
          </cell>
          <cell r="B16">
            <v>0</v>
          </cell>
          <cell r="C16">
            <v>0</v>
          </cell>
          <cell r="D16">
            <v>0</v>
          </cell>
          <cell r="E16">
            <v>2632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1014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589</v>
          </cell>
          <cell r="T16">
            <v>0</v>
          </cell>
          <cell r="U16">
            <v>0</v>
          </cell>
          <cell r="V16">
            <v>0</v>
          </cell>
          <cell r="W16">
            <v>325</v>
          </cell>
          <cell r="X16">
            <v>0</v>
          </cell>
          <cell r="Y16">
            <v>0</v>
          </cell>
          <cell r="Z16">
            <v>147</v>
          </cell>
          <cell r="AA16">
            <v>0</v>
          </cell>
          <cell r="AB16">
            <v>74</v>
          </cell>
          <cell r="AC16">
            <v>0</v>
          </cell>
          <cell r="AD16">
            <v>23</v>
          </cell>
          <cell r="AE16">
            <v>10</v>
          </cell>
          <cell r="AF16">
            <v>4</v>
          </cell>
          <cell r="AG16">
            <v>3646</v>
          </cell>
          <cell r="AH16">
            <v>914</v>
          </cell>
          <cell r="AI16">
            <v>221</v>
          </cell>
          <cell r="AJ16">
            <v>33</v>
          </cell>
        </row>
        <row r="17">
          <cell r="A17" t="str">
            <v>Nigeria</v>
          </cell>
          <cell r="B17">
            <v>0</v>
          </cell>
          <cell r="C17">
            <v>0</v>
          </cell>
          <cell r="D17">
            <v>0</v>
          </cell>
          <cell r="E17">
            <v>394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75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54</v>
          </cell>
          <cell r="T17">
            <v>0</v>
          </cell>
          <cell r="U17">
            <v>0</v>
          </cell>
          <cell r="V17">
            <v>0</v>
          </cell>
          <cell r="W17">
            <v>12</v>
          </cell>
          <cell r="X17">
            <v>0</v>
          </cell>
          <cell r="Y17">
            <v>0</v>
          </cell>
          <cell r="Z17">
            <v>9</v>
          </cell>
          <cell r="AA17">
            <v>0</v>
          </cell>
          <cell r="AB17">
            <v>2</v>
          </cell>
          <cell r="AC17">
            <v>0</v>
          </cell>
          <cell r="AD17">
            <v>1</v>
          </cell>
          <cell r="AE17">
            <v>1</v>
          </cell>
          <cell r="AF17">
            <v>0</v>
          </cell>
          <cell r="AG17">
            <v>469</v>
          </cell>
          <cell r="AH17">
            <v>66</v>
          </cell>
          <cell r="AI17">
            <v>11</v>
          </cell>
          <cell r="AJ17">
            <v>2</v>
          </cell>
        </row>
        <row r="18">
          <cell r="A18" t="str">
            <v>Brazil</v>
          </cell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8174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1395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6834</v>
          </cell>
          <cell r="U18">
            <v>0</v>
          </cell>
          <cell r="V18">
            <v>0</v>
          </cell>
          <cell r="W18">
            <v>0</v>
          </cell>
          <cell r="X18">
            <v>1030</v>
          </cell>
          <cell r="Y18">
            <v>0</v>
          </cell>
          <cell r="Z18">
            <v>0</v>
          </cell>
          <cell r="AA18">
            <v>5507</v>
          </cell>
          <cell r="AB18">
            <v>0</v>
          </cell>
          <cell r="AC18">
            <v>838</v>
          </cell>
          <cell r="AD18">
            <v>4374</v>
          </cell>
          <cell r="AE18">
            <v>666</v>
          </cell>
          <cell r="AF18">
            <v>3694</v>
          </cell>
          <cell r="AG18">
            <v>9569</v>
          </cell>
          <cell r="AH18">
            <v>7864</v>
          </cell>
          <cell r="AI18">
            <v>6345</v>
          </cell>
          <cell r="AJ18">
            <v>5040</v>
          </cell>
        </row>
        <row r="19">
          <cell r="A19" t="str">
            <v>Costa Rica</v>
          </cell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384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2222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136</v>
          </cell>
          <cell r="U19">
            <v>0</v>
          </cell>
          <cell r="V19">
            <v>0</v>
          </cell>
          <cell r="W19">
            <v>0</v>
          </cell>
          <cell r="X19">
            <v>441</v>
          </cell>
          <cell r="Y19">
            <v>0</v>
          </cell>
          <cell r="Z19">
            <v>0</v>
          </cell>
          <cell r="AA19">
            <v>25</v>
          </cell>
          <cell r="AB19">
            <v>0</v>
          </cell>
          <cell r="AC19">
            <v>113</v>
          </cell>
          <cell r="AD19">
            <v>3</v>
          </cell>
          <cell r="AE19">
            <v>21</v>
          </cell>
          <cell r="AF19">
            <v>3</v>
          </cell>
          <cell r="AG19">
            <v>2606</v>
          </cell>
          <cell r="AH19">
            <v>577</v>
          </cell>
          <cell r="AI19">
            <v>138</v>
          </cell>
          <cell r="AJ19">
            <v>24</v>
          </cell>
        </row>
        <row r="20">
          <cell r="A20" t="str">
            <v>Switzerland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1159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4666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540</v>
          </cell>
          <cell r="U20">
            <v>0</v>
          </cell>
          <cell r="V20">
            <v>0</v>
          </cell>
          <cell r="W20">
            <v>0</v>
          </cell>
          <cell r="X20">
            <v>1277</v>
          </cell>
          <cell r="Y20">
            <v>0</v>
          </cell>
          <cell r="Z20">
            <v>0</v>
          </cell>
          <cell r="AA20">
            <v>200</v>
          </cell>
          <cell r="AB20">
            <v>0</v>
          </cell>
          <cell r="AC20">
            <v>473</v>
          </cell>
          <cell r="AD20">
            <v>55</v>
          </cell>
          <cell r="AE20">
            <v>133</v>
          </cell>
          <cell r="AF20">
            <v>35</v>
          </cell>
          <cell r="AG20">
            <v>5825</v>
          </cell>
          <cell r="AH20">
            <v>1817</v>
          </cell>
          <cell r="AI20">
            <v>673</v>
          </cell>
          <cell r="AJ20">
            <v>188</v>
          </cell>
        </row>
        <row r="21">
          <cell r="A21" t="str">
            <v>Serbia</v>
          </cell>
          <cell r="B21">
            <v>0</v>
          </cell>
          <cell r="C21">
            <v>0</v>
          </cell>
          <cell r="D21">
            <v>0</v>
          </cell>
          <cell r="E21">
            <v>0</v>
          </cell>
          <cell r="F21">
            <v>283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1717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78</v>
          </cell>
          <cell r="U21">
            <v>0</v>
          </cell>
          <cell r="V21">
            <v>0</v>
          </cell>
          <cell r="W21">
            <v>0</v>
          </cell>
          <cell r="X21">
            <v>288</v>
          </cell>
          <cell r="Y21">
            <v>0</v>
          </cell>
          <cell r="Z21">
            <v>0</v>
          </cell>
          <cell r="AA21">
            <v>9</v>
          </cell>
          <cell r="AB21">
            <v>0</v>
          </cell>
          <cell r="AC21">
            <v>62</v>
          </cell>
          <cell r="AD21">
            <v>4</v>
          </cell>
          <cell r="AE21">
            <v>10</v>
          </cell>
          <cell r="AF21">
            <v>2</v>
          </cell>
          <cell r="AG21">
            <v>2000</v>
          </cell>
          <cell r="AH21">
            <v>366</v>
          </cell>
          <cell r="AI21">
            <v>71</v>
          </cell>
          <cell r="AJ21">
            <v>14</v>
          </cell>
        </row>
        <row r="22">
          <cell r="A22" t="str">
            <v>Germany</v>
          </cell>
          <cell r="B22">
            <v>0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2016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7005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904</v>
          </cell>
          <cell r="U22">
            <v>0</v>
          </cell>
          <cell r="V22">
            <v>0</v>
          </cell>
          <cell r="W22">
            <v>0</v>
          </cell>
          <cell r="X22">
            <v>5491</v>
          </cell>
          <cell r="Y22">
            <v>0</v>
          </cell>
          <cell r="Z22">
            <v>0</v>
          </cell>
          <cell r="AA22">
            <v>671</v>
          </cell>
          <cell r="AB22">
            <v>0</v>
          </cell>
          <cell r="AC22">
            <v>4109</v>
          </cell>
          <cell r="AD22">
            <v>476</v>
          </cell>
          <cell r="AE22">
            <v>2925</v>
          </cell>
          <cell r="AF22">
            <v>1845</v>
          </cell>
          <cell r="AG22">
            <v>9021</v>
          </cell>
          <cell r="AH22">
            <v>6395</v>
          </cell>
          <cell r="AI22">
            <v>4780</v>
          </cell>
          <cell r="AJ22">
            <v>3401</v>
          </cell>
        </row>
        <row r="23">
          <cell r="A23" t="str">
            <v>South Korea</v>
          </cell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1688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464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237</v>
          </cell>
          <cell r="U23">
            <v>0</v>
          </cell>
          <cell r="V23">
            <v>0</v>
          </cell>
          <cell r="W23">
            <v>0</v>
          </cell>
          <cell r="X23">
            <v>143</v>
          </cell>
          <cell r="Y23">
            <v>0</v>
          </cell>
          <cell r="Z23">
            <v>0</v>
          </cell>
          <cell r="AA23">
            <v>52</v>
          </cell>
          <cell r="AB23">
            <v>0</v>
          </cell>
          <cell r="AC23">
            <v>40</v>
          </cell>
          <cell r="AD23">
            <v>9</v>
          </cell>
          <cell r="AE23">
            <v>6</v>
          </cell>
          <cell r="AF23">
            <v>3</v>
          </cell>
          <cell r="AG23">
            <v>2152</v>
          </cell>
          <cell r="AH23">
            <v>380</v>
          </cell>
          <cell r="AI23">
            <v>92</v>
          </cell>
          <cell r="AJ23">
            <v>15</v>
          </cell>
        </row>
        <row r="24">
          <cell r="A24" t="str">
            <v>Mexico</v>
          </cell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3577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1396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726</v>
          </cell>
          <cell r="U24">
            <v>0</v>
          </cell>
          <cell r="V24">
            <v>0</v>
          </cell>
          <cell r="W24">
            <v>0</v>
          </cell>
          <cell r="X24">
            <v>747</v>
          </cell>
          <cell r="Y24">
            <v>0</v>
          </cell>
          <cell r="Z24">
            <v>0</v>
          </cell>
          <cell r="AA24">
            <v>248</v>
          </cell>
          <cell r="AB24">
            <v>0</v>
          </cell>
          <cell r="AC24">
            <v>280</v>
          </cell>
          <cell r="AD24">
            <v>68</v>
          </cell>
          <cell r="AE24">
            <v>81</v>
          </cell>
          <cell r="AF24">
            <v>35</v>
          </cell>
          <cell r="AG24">
            <v>4973</v>
          </cell>
          <cell r="AH24">
            <v>1473</v>
          </cell>
          <cell r="AI24">
            <v>528</v>
          </cell>
          <cell r="AJ24">
            <v>149</v>
          </cell>
        </row>
        <row r="25">
          <cell r="A25" t="str">
            <v>Sweden</v>
          </cell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2719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1135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545</v>
          </cell>
          <cell r="U25">
            <v>0</v>
          </cell>
          <cell r="V25">
            <v>0</v>
          </cell>
          <cell r="W25">
            <v>0</v>
          </cell>
          <cell r="X25">
            <v>583</v>
          </cell>
          <cell r="Y25">
            <v>0</v>
          </cell>
          <cell r="Z25">
            <v>0</v>
          </cell>
          <cell r="AA25">
            <v>162</v>
          </cell>
          <cell r="AB25">
            <v>0</v>
          </cell>
          <cell r="AC25">
            <v>191</v>
          </cell>
          <cell r="AD25">
            <v>47</v>
          </cell>
          <cell r="AE25">
            <v>47</v>
          </cell>
          <cell r="AF25">
            <v>18</v>
          </cell>
          <cell r="AG25">
            <v>3854</v>
          </cell>
          <cell r="AH25">
            <v>1128</v>
          </cell>
          <cell r="AI25">
            <v>353</v>
          </cell>
          <cell r="AJ25">
            <v>94</v>
          </cell>
        </row>
        <row r="26">
          <cell r="A26" t="str">
            <v>Belgium</v>
          </cell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4637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4239</v>
          </cell>
          <cell r="R26">
            <v>0</v>
          </cell>
          <cell r="S26">
            <v>0</v>
          </cell>
          <cell r="T26">
            <v>0</v>
          </cell>
          <cell r="U26">
            <v>3243</v>
          </cell>
          <cell r="V26">
            <v>0</v>
          </cell>
          <cell r="W26">
            <v>0</v>
          </cell>
          <cell r="X26">
            <v>0</v>
          </cell>
          <cell r="Y26">
            <v>2807</v>
          </cell>
          <cell r="Z26">
            <v>0</v>
          </cell>
          <cell r="AA26">
            <v>1103</v>
          </cell>
          <cell r="AB26">
            <v>0</v>
          </cell>
          <cell r="AC26">
            <v>1233</v>
          </cell>
          <cell r="AD26">
            <v>573</v>
          </cell>
          <cell r="AE26">
            <v>655</v>
          </cell>
          <cell r="AF26">
            <v>467</v>
          </cell>
          <cell r="AG26">
            <v>8876</v>
          </cell>
          <cell r="AH26">
            <v>6050</v>
          </cell>
          <cell r="AI26">
            <v>2336</v>
          </cell>
          <cell r="AJ26">
            <v>1228</v>
          </cell>
        </row>
        <row r="27">
          <cell r="A27" t="str">
            <v>England</v>
          </cell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4970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3989</v>
          </cell>
          <cell r="R27">
            <v>0</v>
          </cell>
          <cell r="S27">
            <v>0</v>
          </cell>
          <cell r="T27">
            <v>0</v>
          </cell>
          <cell r="U27">
            <v>3588</v>
          </cell>
          <cell r="V27">
            <v>0</v>
          </cell>
          <cell r="W27">
            <v>0</v>
          </cell>
          <cell r="X27">
            <v>0</v>
          </cell>
          <cell r="Y27">
            <v>2674</v>
          </cell>
          <cell r="Z27">
            <v>0</v>
          </cell>
          <cell r="AA27">
            <v>1282</v>
          </cell>
          <cell r="AB27">
            <v>0</v>
          </cell>
          <cell r="AC27">
            <v>1259</v>
          </cell>
          <cell r="AD27">
            <v>673</v>
          </cell>
          <cell r="AE27">
            <v>669</v>
          </cell>
          <cell r="AF27">
            <v>534</v>
          </cell>
          <cell r="AG27">
            <v>8959</v>
          </cell>
          <cell r="AH27">
            <v>6262</v>
          </cell>
          <cell r="AI27">
            <v>2541</v>
          </cell>
          <cell r="AJ27">
            <v>1342</v>
          </cell>
        </row>
        <row r="28">
          <cell r="A28" t="str">
            <v>Panama</v>
          </cell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221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987</v>
          </cell>
          <cell r="R28">
            <v>0</v>
          </cell>
          <cell r="S28">
            <v>0</v>
          </cell>
          <cell r="T28">
            <v>0</v>
          </cell>
          <cell r="U28">
            <v>39</v>
          </cell>
          <cell r="V28">
            <v>0</v>
          </cell>
          <cell r="W28">
            <v>0</v>
          </cell>
          <cell r="X28">
            <v>0</v>
          </cell>
          <cell r="Y28">
            <v>199</v>
          </cell>
          <cell r="Z28">
            <v>0</v>
          </cell>
          <cell r="AA28">
            <v>1</v>
          </cell>
          <cell r="AB28">
            <v>0</v>
          </cell>
          <cell r="AC28">
            <v>29</v>
          </cell>
          <cell r="AD28">
            <v>0</v>
          </cell>
          <cell r="AE28">
            <v>5</v>
          </cell>
          <cell r="AF28">
            <v>0</v>
          </cell>
          <cell r="AG28">
            <v>1208</v>
          </cell>
          <cell r="AH28">
            <v>238</v>
          </cell>
          <cell r="AI28">
            <v>30</v>
          </cell>
          <cell r="AJ28">
            <v>5</v>
          </cell>
        </row>
        <row r="29">
          <cell r="A29" t="str">
            <v>Tunisia</v>
          </cell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172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785</v>
          </cell>
          <cell r="R29">
            <v>0</v>
          </cell>
          <cell r="S29">
            <v>0</v>
          </cell>
          <cell r="T29">
            <v>0</v>
          </cell>
          <cell r="U29">
            <v>42</v>
          </cell>
          <cell r="V29">
            <v>0</v>
          </cell>
          <cell r="W29">
            <v>0</v>
          </cell>
          <cell r="X29">
            <v>0</v>
          </cell>
          <cell r="Y29">
            <v>144</v>
          </cell>
          <cell r="Z29">
            <v>0</v>
          </cell>
          <cell r="AA29">
            <v>4</v>
          </cell>
          <cell r="AB29">
            <v>0</v>
          </cell>
          <cell r="AC29">
            <v>15</v>
          </cell>
          <cell r="AD29">
            <v>0</v>
          </cell>
          <cell r="AE29">
            <v>0</v>
          </cell>
          <cell r="AF29">
            <v>0</v>
          </cell>
          <cell r="AG29">
            <v>957</v>
          </cell>
          <cell r="AH29">
            <v>186</v>
          </cell>
          <cell r="AI29">
            <v>19</v>
          </cell>
          <cell r="AJ29">
            <v>0</v>
          </cell>
        </row>
        <row r="30">
          <cell r="A30" t="str">
            <v>Colombia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2927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5361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1262</v>
          </cell>
          <cell r="V30">
            <v>0</v>
          </cell>
          <cell r="W30">
            <v>0</v>
          </cell>
          <cell r="X30">
            <v>0</v>
          </cell>
          <cell r="Y30">
            <v>2532</v>
          </cell>
          <cell r="Z30">
            <v>0</v>
          </cell>
          <cell r="AA30">
            <v>366</v>
          </cell>
          <cell r="AB30">
            <v>0</v>
          </cell>
          <cell r="AC30">
            <v>911</v>
          </cell>
          <cell r="AD30">
            <v>155</v>
          </cell>
          <cell r="AE30">
            <v>378</v>
          </cell>
          <cell r="AF30">
            <v>164</v>
          </cell>
          <cell r="AG30">
            <v>8288</v>
          </cell>
          <cell r="AH30">
            <v>3794</v>
          </cell>
          <cell r="AI30">
            <v>1277</v>
          </cell>
          <cell r="AJ30">
            <v>533</v>
          </cell>
        </row>
        <row r="31">
          <cell r="A31" t="str">
            <v>Japan</v>
          </cell>
          <cell r="B31">
            <v>0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2041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966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334</v>
          </cell>
          <cell r="V31">
            <v>0</v>
          </cell>
          <cell r="W31">
            <v>0</v>
          </cell>
          <cell r="X31">
            <v>0</v>
          </cell>
          <cell r="Y31">
            <v>225</v>
          </cell>
          <cell r="Z31">
            <v>0</v>
          </cell>
          <cell r="AA31">
            <v>47</v>
          </cell>
          <cell r="AB31">
            <v>0</v>
          </cell>
          <cell r="AC31">
            <v>41</v>
          </cell>
          <cell r="AD31">
            <v>12</v>
          </cell>
          <cell r="AE31">
            <v>6</v>
          </cell>
          <cell r="AF31">
            <v>0</v>
          </cell>
          <cell r="AG31">
            <v>3007</v>
          </cell>
          <cell r="AH31">
            <v>559</v>
          </cell>
          <cell r="AI31">
            <v>88</v>
          </cell>
          <cell r="AJ31">
            <v>18</v>
          </cell>
        </row>
        <row r="32">
          <cell r="A32" t="str">
            <v>Poland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3700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3181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1270</v>
          </cell>
          <cell r="V32">
            <v>0</v>
          </cell>
          <cell r="W32">
            <v>0</v>
          </cell>
          <cell r="X32">
            <v>0</v>
          </cell>
          <cell r="Y32">
            <v>1297</v>
          </cell>
          <cell r="Z32">
            <v>0</v>
          </cell>
          <cell r="AA32">
            <v>290</v>
          </cell>
          <cell r="AB32">
            <v>0</v>
          </cell>
          <cell r="AC32">
            <v>385</v>
          </cell>
          <cell r="AD32">
            <v>89</v>
          </cell>
          <cell r="AE32">
            <v>130</v>
          </cell>
          <cell r="AF32">
            <v>56</v>
          </cell>
          <cell r="AG32">
            <v>6881</v>
          </cell>
          <cell r="AH32">
            <v>2567</v>
          </cell>
          <cell r="AI32">
            <v>675</v>
          </cell>
          <cell r="AJ32">
            <v>219</v>
          </cell>
        </row>
        <row r="33">
          <cell r="A33" t="str">
            <v>Senegal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1332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492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222</v>
          </cell>
          <cell r="V33">
            <v>0</v>
          </cell>
          <cell r="W33">
            <v>0</v>
          </cell>
          <cell r="X33">
            <v>0</v>
          </cell>
          <cell r="Y33">
            <v>122</v>
          </cell>
          <cell r="Z33">
            <v>0</v>
          </cell>
          <cell r="AA33">
            <v>33</v>
          </cell>
          <cell r="AB33">
            <v>0</v>
          </cell>
          <cell r="AC33">
            <v>21</v>
          </cell>
          <cell r="AD33">
            <v>4</v>
          </cell>
          <cell r="AE33">
            <v>3</v>
          </cell>
          <cell r="AF33">
            <v>0</v>
          </cell>
          <cell r="AG33">
            <v>1824</v>
          </cell>
          <cell r="AH33">
            <v>344</v>
          </cell>
          <cell r="AI33">
            <v>54</v>
          </cell>
          <cell r="AJ33">
            <v>7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B4EA5-5320-47B7-949E-A051C1842060}">
  <dimension ref="A1:K33"/>
  <sheetViews>
    <sheetView tabSelected="1" workbookViewId="0"/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t="s">
        <v>39</v>
      </c>
      <c r="B2" t="s">
        <v>37</v>
      </c>
      <c r="C2" s="1">
        <v>9.2999999999999992E-3</v>
      </c>
      <c r="D2" s="1">
        <v>0.1303</v>
      </c>
      <c r="E2" s="1">
        <v>0.62409999999999999</v>
      </c>
      <c r="F2" s="1">
        <v>0.23630000000000001</v>
      </c>
      <c r="G2">
        <f>VLOOKUP(A2,[1]playoff_count!$A:$AJ,33,0)/10000</f>
        <v>0.1396</v>
      </c>
      <c r="H2">
        <f>VLOOKUP(A2,[1]playoff_count!$A:$AJ,34,0)/10000</f>
        <v>1.35E-2</v>
      </c>
      <c r="I2">
        <f>VLOOKUP(A2,[1]playoff_count!$A:$AJ,35,0)/10000</f>
        <v>2.0999999999999999E-3</v>
      </c>
      <c r="J2">
        <f>VLOOKUP(A2,[1]playoff_count!$A:$AJ,36,0)/10000</f>
        <v>0</v>
      </c>
      <c r="K2">
        <f>VLOOKUP(A2,[1]playoff_count!$A:$AJ,32,0)/10000</f>
        <v>0</v>
      </c>
    </row>
    <row r="3" spans="1:11" x14ac:dyDescent="0.25">
      <c r="A3" t="s">
        <v>38</v>
      </c>
      <c r="B3" t="s">
        <v>37</v>
      </c>
      <c r="C3" s="1">
        <v>0.34329999999999999</v>
      </c>
      <c r="D3" s="1">
        <v>0.53420000000000001</v>
      </c>
      <c r="E3" s="1">
        <v>0.1195</v>
      </c>
      <c r="F3" s="1">
        <v>3.0000000000000001E-3</v>
      </c>
      <c r="G3">
        <f>VLOOKUP(A3,[1]playoff_count!$A:$AJ,33,0)/10000</f>
        <v>0.87749999999999995</v>
      </c>
      <c r="H3">
        <f>VLOOKUP(A3,[1]playoff_count!$A:$AJ,34,0)/10000</f>
        <v>0.20930000000000001</v>
      </c>
      <c r="I3">
        <f>VLOOKUP(A3,[1]playoff_count!$A:$AJ,35,0)/10000</f>
        <v>4.7199999999999999E-2</v>
      </c>
      <c r="J3">
        <f>VLOOKUP(A3,[1]playoff_count!$A:$AJ,36,0)/10000</f>
        <v>7.4999999999999997E-3</v>
      </c>
      <c r="K3">
        <f>VLOOKUP(A3,[1]playoff_count!$A:$AJ,32,0)/10000</f>
        <v>1.1999999999999999E-3</v>
      </c>
    </row>
    <row r="4" spans="1:11" x14ac:dyDescent="0.25">
      <c r="A4" t="s">
        <v>40</v>
      </c>
      <c r="B4" t="s">
        <v>37</v>
      </c>
      <c r="C4" s="1">
        <v>1.8E-3</v>
      </c>
      <c r="D4" s="1">
        <v>1.55E-2</v>
      </c>
      <c r="E4" s="1">
        <v>0.22409999999999999</v>
      </c>
      <c r="F4" s="1">
        <v>0.75860000000000005</v>
      </c>
      <c r="G4">
        <f>VLOOKUP(A4,[1]playoff_count!$A:$AJ,33,0)/10000</f>
        <v>1.7299999999999999E-2</v>
      </c>
      <c r="H4">
        <f>VLOOKUP(A4,[1]playoff_count!$A:$AJ,34,0)/10000</f>
        <v>1.5E-3</v>
      </c>
      <c r="I4">
        <f>VLOOKUP(A4,[1]playoff_count!$A:$AJ,35,0)/10000</f>
        <v>1E-4</v>
      </c>
      <c r="J4">
        <f>VLOOKUP(A4,[1]playoff_count!$A:$AJ,36,0)/10000</f>
        <v>0</v>
      </c>
      <c r="K4">
        <f>VLOOKUP(A4,[1]playoff_count!$A:$AJ,32,0)/10000</f>
        <v>0</v>
      </c>
    </row>
    <row r="5" spans="1:11" x14ac:dyDescent="0.25">
      <c r="A5" t="s">
        <v>36</v>
      </c>
      <c r="B5" t="s">
        <v>37</v>
      </c>
      <c r="C5" s="1">
        <v>0.64559999999999995</v>
      </c>
      <c r="D5" s="1">
        <v>0.32</v>
      </c>
      <c r="E5" s="1">
        <v>3.2300000000000002E-2</v>
      </c>
      <c r="F5" s="1">
        <v>2.0999999999999999E-3</v>
      </c>
      <c r="G5">
        <f>VLOOKUP(A5,[1]playoff_count!$A:$AJ,33,0)/10000</f>
        <v>0.96560000000000001</v>
      </c>
      <c r="H5">
        <f>VLOOKUP(A5,[1]playoff_count!$A:$AJ,34,0)/10000</f>
        <v>0.41880000000000001</v>
      </c>
      <c r="I5">
        <f>VLOOKUP(A5,[1]playoff_count!$A:$AJ,35,0)/10000</f>
        <v>0.20910000000000001</v>
      </c>
      <c r="J5">
        <f>VLOOKUP(A5,[1]playoff_count!$A:$AJ,36,0)/10000</f>
        <v>6.7900000000000002E-2</v>
      </c>
      <c r="K5">
        <f>VLOOKUP(A5,[1]playoff_count!$A:$AJ,32,0)/10000</f>
        <v>2.0299999999999999E-2</v>
      </c>
    </row>
    <row r="6" spans="1:11" x14ac:dyDescent="0.25">
      <c r="A6" t="s">
        <v>50</v>
      </c>
      <c r="B6" t="s">
        <v>47</v>
      </c>
      <c r="C6" s="1">
        <v>0.12970000000000001</v>
      </c>
      <c r="D6" s="1">
        <v>0.22969999999999999</v>
      </c>
      <c r="E6" s="1">
        <v>0.59279999999999999</v>
      </c>
      <c r="F6" s="1">
        <v>4.7800000000000002E-2</v>
      </c>
      <c r="G6">
        <f>VLOOKUP(A6,[1]playoff_count!$A:$AJ,33,0)/10000</f>
        <v>0.3594</v>
      </c>
      <c r="H6">
        <f>VLOOKUP(A6,[1]playoff_count!$A:$AJ,34,0)/10000</f>
        <v>0.1404</v>
      </c>
      <c r="I6">
        <f>VLOOKUP(A6,[1]playoff_count!$A:$AJ,35,0)/10000</f>
        <v>3.5999999999999997E-2</v>
      </c>
      <c r="J6">
        <f>VLOOKUP(A6,[1]playoff_count!$A:$AJ,36,0)/10000</f>
        <v>5.5999999999999999E-3</v>
      </c>
      <c r="K6">
        <f>VLOOKUP(A6,[1]playoff_count!$A:$AJ,32,0)/10000</f>
        <v>1.4E-3</v>
      </c>
    </row>
    <row r="7" spans="1:11" x14ac:dyDescent="0.25">
      <c r="A7" t="s">
        <v>49</v>
      </c>
      <c r="B7" t="s">
        <v>47</v>
      </c>
      <c r="C7" s="1">
        <v>8.3000000000000001E-3</v>
      </c>
      <c r="D7" s="1">
        <v>1.9400000000000001E-2</v>
      </c>
      <c r="E7" s="1">
        <v>9.3399999999999997E-2</v>
      </c>
      <c r="F7" s="1">
        <v>0.87890000000000001</v>
      </c>
      <c r="G7">
        <f>VLOOKUP(A7,[1]playoff_count!$A:$AJ,33,0)/10000</f>
        <v>2.7699999999999999E-2</v>
      </c>
      <c r="H7">
        <f>VLOOKUP(A7,[1]playoff_count!$A:$AJ,34,0)/10000</f>
        <v>6.8999999999999999E-3</v>
      </c>
      <c r="I7">
        <f>VLOOKUP(A7,[1]playoff_count!$A:$AJ,35,0)/10000</f>
        <v>1.1999999999999999E-3</v>
      </c>
      <c r="J7">
        <f>VLOOKUP(A7,[1]playoff_count!$A:$AJ,36,0)/10000</f>
        <v>2.0000000000000001E-4</v>
      </c>
      <c r="K7">
        <f>VLOOKUP(A7,[1]playoff_count!$A:$AJ,32,0)/10000</f>
        <v>0</v>
      </c>
    </row>
    <row r="8" spans="1:11" x14ac:dyDescent="0.25">
      <c r="A8" t="s">
        <v>46</v>
      </c>
      <c r="B8" t="s">
        <v>47</v>
      </c>
      <c r="C8" s="1">
        <v>0.40460000000000002</v>
      </c>
      <c r="D8" s="1">
        <v>0.38869999999999999</v>
      </c>
      <c r="E8" s="1">
        <v>0.1673</v>
      </c>
      <c r="F8" s="1">
        <v>3.9399999999999998E-2</v>
      </c>
      <c r="G8">
        <f>VLOOKUP(A8,[1]playoff_count!$A:$AJ,33,0)/10000</f>
        <v>0.79330000000000001</v>
      </c>
      <c r="H8">
        <f>VLOOKUP(A8,[1]playoff_count!$A:$AJ,34,0)/10000</f>
        <v>0.56620000000000004</v>
      </c>
      <c r="I8">
        <f>VLOOKUP(A8,[1]playoff_count!$A:$AJ,35,0)/10000</f>
        <v>0.34010000000000001</v>
      </c>
      <c r="J8">
        <f>VLOOKUP(A8,[1]playoff_count!$A:$AJ,36,0)/10000</f>
        <v>0.1336</v>
      </c>
      <c r="K8">
        <f>VLOOKUP(A8,[1]playoff_count!$A:$AJ,32,0)/10000</f>
        <v>5.2299999999999999E-2</v>
      </c>
    </row>
    <row r="9" spans="1:11" x14ac:dyDescent="0.25">
      <c r="A9" t="s">
        <v>48</v>
      </c>
      <c r="B9" t="s">
        <v>47</v>
      </c>
      <c r="C9" s="1">
        <v>0.45739999999999997</v>
      </c>
      <c r="D9" s="1">
        <v>0.36220000000000002</v>
      </c>
      <c r="E9" s="1">
        <v>0.14649999999999999</v>
      </c>
      <c r="F9" s="1">
        <v>3.39E-2</v>
      </c>
      <c r="G9">
        <f>VLOOKUP(A9,[1]playoff_count!$A:$AJ,33,0)/10000</f>
        <v>0.8196</v>
      </c>
      <c r="H9">
        <f>VLOOKUP(A9,[1]playoff_count!$A:$AJ,34,0)/10000</f>
        <v>0.64339999999999997</v>
      </c>
      <c r="I9">
        <f>VLOOKUP(A9,[1]playoff_count!$A:$AJ,35,0)/10000</f>
        <v>0.44940000000000002</v>
      </c>
      <c r="J9">
        <f>VLOOKUP(A9,[1]playoff_count!$A:$AJ,36,0)/10000</f>
        <v>0.22720000000000001</v>
      </c>
      <c r="K9">
        <f>VLOOKUP(A9,[1]playoff_count!$A:$AJ,32,0)/10000</f>
        <v>0.1148</v>
      </c>
    </row>
    <row r="10" spans="1:11" x14ac:dyDescent="0.25">
      <c r="A10" t="s">
        <v>45</v>
      </c>
      <c r="B10" t="s">
        <v>42</v>
      </c>
      <c r="C10" s="1">
        <v>1.0699999999999999E-2</v>
      </c>
      <c r="D10" s="1">
        <v>0.10630000000000001</v>
      </c>
      <c r="E10" s="1">
        <v>0.25340000000000001</v>
      </c>
      <c r="F10" s="1">
        <v>0.62960000000000005</v>
      </c>
      <c r="G10">
        <f>VLOOKUP(A10,[1]playoff_count!$A:$AJ,33,0)/10000</f>
        <v>0.11700000000000001</v>
      </c>
      <c r="H10">
        <f>VLOOKUP(A10,[1]playoff_count!$A:$AJ,34,0)/10000</f>
        <v>2.1100000000000001E-2</v>
      </c>
      <c r="I10">
        <f>VLOOKUP(A10,[1]playoff_count!$A:$AJ,35,0)/10000</f>
        <v>3.3999999999999998E-3</v>
      </c>
      <c r="J10">
        <f>VLOOKUP(A10,[1]playoff_count!$A:$AJ,36,0)/10000</f>
        <v>1E-4</v>
      </c>
      <c r="K10">
        <f>VLOOKUP(A10,[1]playoff_count!$A:$AJ,32,0)/10000</f>
        <v>0</v>
      </c>
    </row>
    <row r="11" spans="1:11" x14ac:dyDescent="0.25">
      <c r="A11" t="s">
        <v>44</v>
      </c>
      <c r="B11" t="s">
        <v>42</v>
      </c>
      <c r="C11" s="1">
        <v>0.3241</v>
      </c>
      <c r="D11" s="1">
        <v>0.48330000000000001</v>
      </c>
      <c r="E11" s="1">
        <v>0.1517</v>
      </c>
      <c r="F11" s="1">
        <v>4.0899999999999999E-2</v>
      </c>
      <c r="G11">
        <f>VLOOKUP(A11,[1]playoff_count!$A:$AJ,33,0)/10000</f>
        <v>0.80740000000000001</v>
      </c>
      <c r="H11">
        <f>VLOOKUP(A11,[1]playoff_count!$A:$AJ,34,0)/10000</f>
        <v>0.30399999999999999</v>
      </c>
      <c r="I11">
        <f>VLOOKUP(A11,[1]playoff_count!$A:$AJ,35,0)/10000</f>
        <v>9.8500000000000004E-2</v>
      </c>
      <c r="J11">
        <f>VLOOKUP(A11,[1]playoff_count!$A:$AJ,36,0)/10000</f>
        <v>2.24E-2</v>
      </c>
      <c r="K11">
        <f>VLOOKUP(A11,[1]playoff_count!$A:$AJ,32,0)/10000</f>
        <v>5.1999999999999998E-3</v>
      </c>
    </row>
    <row r="12" spans="1:11" x14ac:dyDescent="0.25">
      <c r="A12" t="s">
        <v>41</v>
      </c>
      <c r="B12" t="s">
        <v>42</v>
      </c>
      <c r="C12" s="1">
        <v>0.63039999999999996</v>
      </c>
      <c r="D12" s="1">
        <v>0.2747</v>
      </c>
      <c r="E12" s="1">
        <v>8.9399999999999993E-2</v>
      </c>
      <c r="F12" s="1">
        <v>5.4999999999999997E-3</v>
      </c>
      <c r="G12">
        <f>VLOOKUP(A12,[1]playoff_count!$A:$AJ,33,0)/10000</f>
        <v>0.90510000000000002</v>
      </c>
      <c r="H12">
        <f>VLOOKUP(A12,[1]playoff_count!$A:$AJ,34,0)/10000</f>
        <v>0.61199999999999999</v>
      </c>
      <c r="I12">
        <f>VLOOKUP(A12,[1]playoff_count!$A:$AJ,35,0)/10000</f>
        <v>0.34760000000000002</v>
      </c>
      <c r="J12">
        <f>VLOOKUP(A12,[1]playoff_count!$A:$AJ,36,0)/10000</f>
        <v>0.1479</v>
      </c>
      <c r="K12">
        <f>VLOOKUP(A12,[1]playoff_count!$A:$AJ,32,0)/10000</f>
        <v>6.5699999999999995E-2</v>
      </c>
    </row>
    <row r="13" spans="1:11" x14ac:dyDescent="0.25">
      <c r="A13" t="s">
        <v>43</v>
      </c>
      <c r="B13" t="s">
        <v>42</v>
      </c>
      <c r="C13" s="1">
        <v>3.4799999999999998E-2</v>
      </c>
      <c r="D13" s="1">
        <v>0.13569999999999999</v>
      </c>
      <c r="E13" s="1">
        <v>0.50549999999999995</v>
      </c>
      <c r="F13" s="1">
        <v>0.32400000000000001</v>
      </c>
      <c r="G13">
        <f>VLOOKUP(A13,[1]playoff_count!$A:$AJ,33,0)/10000</f>
        <v>0.17050000000000001</v>
      </c>
      <c r="H13">
        <f>VLOOKUP(A13,[1]playoff_count!$A:$AJ,34,0)/10000</f>
        <v>5.91E-2</v>
      </c>
      <c r="I13">
        <f>VLOOKUP(A13,[1]playoff_count!$A:$AJ,35,0)/10000</f>
        <v>1.95E-2</v>
      </c>
      <c r="J13">
        <f>VLOOKUP(A13,[1]playoff_count!$A:$AJ,36,0)/10000</f>
        <v>5.0000000000000001E-3</v>
      </c>
      <c r="K13">
        <f>VLOOKUP(A13,[1]playoff_count!$A:$AJ,32,0)/10000</f>
        <v>1E-3</v>
      </c>
    </row>
    <row r="14" spans="1:11" x14ac:dyDescent="0.25">
      <c r="A14" t="s">
        <v>23</v>
      </c>
      <c r="B14" t="s">
        <v>22</v>
      </c>
      <c r="C14" s="1">
        <v>0.41639999999999999</v>
      </c>
      <c r="D14" s="1">
        <v>0.36630000000000001</v>
      </c>
      <c r="E14" s="1">
        <v>0.17080000000000001</v>
      </c>
      <c r="F14" s="1">
        <v>4.65E-2</v>
      </c>
      <c r="G14">
        <f>VLOOKUP(A14,[1]playoff_count!$A:$AJ,33,0)/10000</f>
        <v>0.78269999999999995</v>
      </c>
      <c r="H14">
        <f>VLOOKUP(A14,[1]playoff_count!$A:$AJ,34,0)/10000</f>
        <v>0.51380000000000003</v>
      </c>
      <c r="I14">
        <f>VLOOKUP(A14,[1]playoff_count!$A:$AJ,35,0)/10000</f>
        <v>0.2792</v>
      </c>
      <c r="J14">
        <f>VLOOKUP(A14,[1]playoff_count!$A:$AJ,36,0)/10000</f>
        <v>0.1096</v>
      </c>
      <c r="K14">
        <f>VLOOKUP(A14,[1]playoff_count!$A:$AJ,32,0)/10000</f>
        <v>4.2099999999999999E-2</v>
      </c>
    </row>
    <row r="15" spans="1:11" x14ac:dyDescent="0.25">
      <c r="A15" t="s">
        <v>21</v>
      </c>
      <c r="B15" t="s">
        <v>22</v>
      </c>
      <c r="C15" s="1">
        <v>0.47470000000000001</v>
      </c>
      <c r="D15" s="1">
        <v>0.33110000000000001</v>
      </c>
      <c r="E15" s="1">
        <v>0.1842</v>
      </c>
      <c r="F15" s="1">
        <v>0.01</v>
      </c>
      <c r="G15">
        <f>VLOOKUP(A15,[1]playoff_count!$A:$AJ,33,0)/10000</f>
        <v>0.80579999999999996</v>
      </c>
      <c r="H15">
        <f>VLOOKUP(A15,[1]playoff_count!$A:$AJ,34,0)/10000</f>
        <v>0.39200000000000002</v>
      </c>
      <c r="I15">
        <f>VLOOKUP(A15,[1]playoff_count!$A:$AJ,35,0)/10000</f>
        <v>0.1434</v>
      </c>
      <c r="J15">
        <f>VLOOKUP(A15,[1]playoff_count!$A:$AJ,36,0)/10000</f>
        <v>4.1799999999999997E-2</v>
      </c>
      <c r="K15">
        <f>VLOOKUP(A15,[1]playoff_count!$A:$AJ,32,0)/10000</f>
        <v>0.01</v>
      </c>
    </row>
    <row r="16" spans="1:11" x14ac:dyDescent="0.25">
      <c r="A16" t="s">
        <v>24</v>
      </c>
      <c r="B16" t="s">
        <v>22</v>
      </c>
      <c r="C16" s="1">
        <v>0.1014</v>
      </c>
      <c r="D16" s="1">
        <v>0.26319999999999999</v>
      </c>
      <c r="E16" s="1">
        <v>0.4854</v>
      </c>
      <c r="F16" s="1">
        <v>0.15</v>
      </c>
      <c r="G16">
        <f>VLOOKUP(A16,[1]playoff_count!$A:$AJ,33,0)/10000</f>
        <v>0.36459999999999998</v>
      </c>
      <c r="H16">
        <f>VLOOKUP(A16,[1]playoff_count!$A:$AJ,34,0)/10000</f>
        <v>9.1399999999999995E-2</v>
      </c>
      <c r="I16">
        <f>VLOOKUP(A16,[1]playoff_count!$A:$AJ,35,0)/10000</f>
        <v>2.2100000000000002E-2</v>
      </c>
      <c r="J16">
        <f>VLOOKUP(A16,[1]playoff_count!$A:$AJ,36,0)/10000</f>
        <v>3.3E-3</v>
      </c>
      <c r="K16">
        <f>VLOOKUP(A16,[1]playoff_count!$A:$AJ,32,0)/10000</f>
        <v>4.0000000000000002E-4</v>
      </c>
    </row>
    <row r="17" spans="1:11" x14ac:dyDescent="0.25">
      <c r="A17" t="s">
        <v>25</v>
      </c>
      <c r="B17" t="s">
        <v>22</v>
      </c>
      <c r="C17" s="1">
        <v>7.4999999999999997E-3</v>
      </c>
      <c r="D17" s="1">
        <v>3.9399999999999998E-2</v>
      </c>
      <c r="E17" s="1">
        <v>0.15959999999999999</v>
      </c>
      <c r="F17" s="1">
        <v>0.79349999999999998</v>
      </c>
      <c r="G17">
        <f>VLOOKUP(A17,[1]playoff_count!$A:$AJ,33,0)/10000</f>
        <v>4.6899999999999997E-2</v>
      </c>
      <c r="H17">
        <f>VLOOKUP(A17,[1]playoff_count!$A:$AJ,34,0)/10000</f>
        <v>6.6E-3</v>
      </c>
      <c r="I17">
        <f>VLOOKUP(A17,[1]playoff_count!$A:$AJ,35,0)/10000</f>
        <v>1.1000000000000001E-3</v>
      </c>
      <c r="J17">
        <f>VLOOKUP(A17,[1]playoff_count!$A:$AJ,36,0)/10000</f>
        <v>2.0000000000000001E-4</v>
      </c>
      <c r="K17">
        <f>VLOOKUP(A17,[1]playoff_count!$A:$AJ,32,0)/10000</f>
        <v>0</v>
      </c>
    </row>
    <row r="18" spans="1:11" x14ac:dyDescent="0.25">
      <c r="A18" t="s">
        <v>16</v>
      </c>
      <c r="B18" t="s">
        <v>17</v>
      </c>
      <c r="C18" s="1">
        <v>0.81740000000000002</v>
      </c>
      <c r="D18" s="1">
        <v>0.13950000000000001</v>
      </c>
      <c r="E18" s="1">
        <v>3.4299999999999997E-2</v>
      </c>
      <c r="F18" s="1">
        <v>8.8000000000000005E-3</v>
      </c>
      <c r="G18">
        <f>VLOOKUP(A18,[1]playoff_count!$A:$AJ,33,0)/10000</f>
        <v>0.95689999999999997</v>
      </c>
      <c r="H18">
        <f>VLOOKUP(A18,[1]playoff_count!$A:$AJ,34,0)/10000</f>
        <v>0.78639999999999999</v>
      </c>
      <c r="I18">
        <f>VLOOKUP(A18,[1]playoff_count!$A:$AJ,35,0)/10000</f>
        <v>0.63449999999999995</v>
      </c>
      <c r="J18">
        <f>VLOOKUP(A18,[1]playoff_count!$A:$AJ,36,0)/10000</f>
        <v>0.504</v>
      </c>
      <c r="K18">
        <f>VLOOKUP(A18,[1]playoff_count!$A:$AJ,32,0)/10000</f>
        <v>0.36940000000000001</v>
      </c>
    </row>
    <row r="19" spans="1:11" x14ac:dyDescent="0.25">
      <c r="A19" t="s">
        <v>19</v>
      </c>
      <c r="B19" t="s">
        <v>17</v>
      </c>
      <c r="C19" s="1">
        <v>3.8399999999999997E-2</v>
      </c>
      <c r="D19" s="1">
        <v>0.22220000000000001</v>
      </c>
      <c r="E19" s="1">
        <v>0.38119999999999998</v>
      </c>
      <c r="F19" s="1">
        <v>0.35820000000000002</v>
      </c>
      <c r="G19">
        <f>VLOOKUP(A19,[1]playoff_count!$A:$AJ,33,0)/10000</f>
        <v>0.2606</v>
      </c>
      <c r="H19">
        <f>VLOOKUP(A19,[1]playoff_count!$A:$AJ,34,0)/10000</f>
        <v>5.7700000000000001E-2</v>
      </c>
      <c r="I19">
        <f>VLOOKUP(A19,[1]playoff_count!$A:$AJ,35,0)/10000</f>
        <v>1.38E-2</v>
      </c>
      <c r="J19">
        <f>VLOOKUP(A19,[1]playoff_count!$A:$AJ,36,0)/10000</f>
        <v>2.3999999999999998E-3</v>
      </c>
      <c r="K19">
        <f>VLOOKUP(A19,[1]playoff_count!$A:$AJ,32,0)/10000</f>
        <v>2.9999999999999997E-4</v>
      </c>
    </row>
    <row r="20" spans="1:11" x14ac:dyDescent="0.25">
      <c r="A20" t="s">
        <v>20</v>
      </c>
      <c r="B20" t="s">
        <v>17</v>
      </c>
      <c r="C20" s="1">
        <v>2.8299999999999999E-2</v>
      </c>
      <c r="D20" s="1">
        <v>0.17169999999999999</v>
      </c>
      <c r="E20" s="1">
        <v>0.30740000000000001</v>
      </c>
      <c r="F20" s="1">
        <v>0.49259999999999998</v>
      </c>
      <c r="G20">
        <f>VLOOKUP(A20,[1]playoff_count!$A:$AJ,33,0)/10000</f>
        <v>0.2</v>
      </c>
      <c r="H20">
        <f>VLOOKUP(A20,[1]playoff_count!$A:$AJ,34,0)/10000</f>
        <v>3.6600000000000001E-2</v>
      </c>
      <c r="I20">
        <f>VLOOKUP(A20,[1]playoff_count!$A:$AJ,35,0)/10000</f>
        <v>7.1000000000000004E-3</v>
      </c>
      <c r="J20">
        <f>VLOOKUP(A20,[1]playoff_count!$A:$AJ,36,0)/10000</f>
        <v>1.4E-3</v>
      </c>
      <c r="K20">
        <f>VLOOKUP(A20,[1]playoff_count!$A:$AJ,32,0)/10000</f>
        <v>2.0000000000000001E-4</v>
      </c>
    </row>
    <row r="21" spans="1:11" x14ac:dyDescent="0.25">
      <c r="A21" t="s">
        <v>18</v>
      </c>
      <c r="B21" t="s">
        <v>17</v>
      </c>
      <c r="C21" s="1">
        <v>0.1159</v>
      </c>
      <c r="D21" s="1">
        <v>0.46660000000000001</v>
      </c>
      <c r="E21" s="1">
        <v>0.27710000000000001</v>
      </c>
      <c r="F21" s="1">
        <v>0.1404</v>
      </c>
      <c r="G21">
        <f>VLOOKUP(A21,[1]playoff_count!$A:$AJ,33,0)/10000</f>
        <v>0.58250000000000002</v>
      </c>
      <c r="H21">
        <f>VLOOKUP(A21,[1]playoff_count!$A:$AJ,34,0)/10000</f>
        <v>0.1817</v>
      </c>
      <c r="I21">
        <f>VLOOKUP(A21,[1]playoff_count!$A:$AJ,35,0)/10000</f>
        <v>6.7299999999999999E-2</v>
      </c>
      <c r="J21">
        <f>VLOOKUP(A21,[1]playoff_count!$A:$AJ,36,0)/10000</f>
        <v>1.8800000000000001E-2</v>
      </c>
      <c r="K21">
        <f>VLOOKUP(A21,[1]playoff_count!$A:$AJ,32,0)/10000</f>
        <v>3.5000000000000001E-3</v>
      </c>
    </row>
    <row r="22" spans="1:11" x14ac:dyDescent="0.25">
      <c r="A22" t="s">
        <v>26</v>
      </c>
      <c r="B22" t="s">
        <v>27</v>
      </c>
      <c r="C22" s="1">
        <v>0.70050000000000001</v>
      </c>
      <c r="D22" s="1">
        <v>0.2016</v>
      </c>
      <c r="E22" s="1">
        <v>7.46E-2</v>
      </c>
      <c r="F22" s="1">
        <v>2.3300000000000001E-2</v>
      </c>
      <c r="G22">
        <f>VLOOKUP(A22,[1]playoff_count!$A:$AJ,33,0)/10000</f>
        <v>0.90210000000000001</v>
      </c>
      <c r="H22">
        <f>VLOOKUP(A22,[1]playoff_count!$A:$AJ,34,0)/10000</f>
        <v>0.63949999999999996</v>
      </c>
      <c r="I22">
        <f>VLOOKUP(A22,[1]playoff_count!$A:$AJ,35,0)/10000</f>
        <v>0.47799999999999998</v>
      </c>
      <c r="J22">
        <f>VLOOKUP(A22,[1]playoff_count!$A:$AJ,36,0)/10000</f>
        <v>0.34010000000000001</v>
      </c>
      <c r="K22">
        <f>VLOOKUP(A22,[1]playoff_count!$A:$AJ,32,0)/10000</f>
        <v>0.1845</v>
      </c>
    </row>
    <row r="23" spans="1:11" x14ac:dyDescent="0.25">
      <c r="A23" t="s">
        <v>28</v>
      </c>
      <c r="B23" t="s">
        <v>27</v>
      </c>
      <c r="C23" s="1">
        <v>0.1396</v>
      </c>
      <c r="D23" s="1">
        <v>0.35770000000000002</v>
      </c>
      <c r="E23" s="1">
        <v>0.29449999999999998</v>
      </c>
      <c r="F23" s="1">
        <v>0.2082</v>
      </c>
      <c r="G23">
        <f>VLOOKUP(A23,[1]playoff_count!$A:$AJ,33,0)/10000</f>
        <v>0.49730000000000002</v>
      </c>
      <c r="H23">
        <f>VLOOKUP(A23,[1]playoff_count!$A:$AJ,34,0)/10000</f>
        <v>0.14729999999999999</v>
      </c>
      <c r="I23">
        <f>VLOOKUP(A23,[1]playoff_count!$A:$AJ,35,0)/10000</f>
        <v>5.28E-2</v>
      </c>
      <c r="J23">
        <f>VLOOKUP(A23,[1]playoff_count!$A:$AJ,36,0)/10000</f>
        <v>1.49E-2</v>
      </c>
      <c r="K23">
        <f>VLOOKUP(A23,[1]playoff_count!$A:$AJ,32,0)/10000</f>
        <v>3.5000000000000001E-3</v>
      </c>
    </row>
    <row r="24" spans="1:11" x14ac:dyDescent="0.25">
      <c r="A24" t="s">
        <v>29</v>
      </c>
      <c r="B24" t="s">
        <v>27</v>
      </c>
      <c r="C24" s="1">
        <v>4.6399999999999997E-2</v>
      </c>
      <c r="D24" s="1">
        <v>0.16880000000000001</v>
      </c>
      <c r="E24" s="1">
        <v>0.29210000000000003</v>
      </c>
      <c r="F24" s="1">
        <v>0.49270000000000003</v>
      </c>
      <c r="G24">
        <f>VLOOKUP(A24,[1]playoff_count!$A:$AJ,33,0)/10000</f>
        <v>0.2152</v>
      </c>
      <c r="H24">
        <f>VLOOKUP(A24,[1]playoff_count!$A:$AJ,34,0)/10000</f>
        <v>3.7999999999999999E-2</v>
      </c>
      <c r="I24">
        <f>VLOOKUP(A24,[1]playoff_count!$A:$AJ,35,0)/10000</f>
        <v>9.1999999999999998E-3</v>
      </c>
      <c r="J24">
        <f>VLOOKUP(A24,[1]playoff_count!$A:$AJ,36,0)/10000</f>
        <v>1.5E-3</v>
      </c>
      <c r="K24">
        <f>VLOOKUP(A24,[1]playoff_count!$A:$AJ,32,0)/10000</f>
        <v>2.9999999999999997E-4</v>
      </c>
    </row>
    <row r="25" spans="1:11" x14ac:dyDescent="0.25">
      <c r="A25" t="s">
        <v>30</v>
      </c>
      <c r="B25" t="s">
        <v>27</v>
      </c>
      <c r="C25" s="1">
        <v>0.1135</v>
      </c>
      <c r="D25" s="1">
        <v>0.27189999999999998</v>
      </c>
      <c r="E25" s="1">
        <v>0.33879999999999999</v>
      </c>
      <c r="F25" s="1">
        <v>0.27579999999999999</v>
      </c>
      <c r="G25">
        <f>VLOOKUP(A25,[1]playoff_count!$A:$AJ,33,0)/10000</f>
        <v>0.38540000000000002</v>
      </c>
      <c r="H25">
        <f>VLOOKUP(A25,[1]playoff_count!$A:$AJ,34,0)/10000</f>
        <v>0.1128</v>
      </c>
      <c r="I25">
        <f>VLOOKUP(A25,[1]playoff_count!$A:$AJ,35,0)/10000</f>
        <v>3.5299999999999998E-2</v>
      </c>
      <c r="J25">
        <f>VLOOKUP(A25,[1]playoff_count!$A:$AJ,36,0)/10000</f>
        <v>9.4000000000000004E-3</v>
      </c>
      <c r="K25">
        <f>VLOOKUP(A25,[1]playoff_count!$A:$AJ,32,0)/10000</f>
        <v>1.8E-3</v>
      </c>
    </row>
    <row r="26" spans="1:11" x14ac:dyDescent="0.25">
      <c r="A26" t="s">
        <v>31</v>
      </c>
      <c r="B26" t="s">
        <v>32</v>
      </c>
      <c r="C26" s="1">
        <v>0.4637</v>
      </c>
      <c r="D26" s="1">
        <v>0.4239</v>
      </c>
      <c r="E26" s="1">
        <v>8.9499999999999996E-2</v>
      </c>
      <c r="F26" s="1">
        <v>2.29E-2</v>
      </c>
      <c r="G26">
        <f>VLOOKUP(A26,[1]playoff_count!$A:$AJ,33,0)/10000</f>
        <v>0.88759999999999994</v>
      </c>
      <c r="H26">
        <f>VLOOKUP(A26,[1]playoff_count!$A:$AJ,34,0)/10000</f>
        <v>0.60499999999999998</v>
      </c>
      <c r="I26">
        <f>VLOOKUP(A26,[1]playoff_count!$A:$AJ,35,0)/10000</f>
        <v>0.2336</v>
      </c>
      <c r="J26">
        <f>VLOOKUP(A26,[1]playoff_count!$A:$AJ,36,0)/10000</f>
        <v>0.12280000000000001</v>
      </c>
      <c r="K26">
        <f>VLOOKUP(A26,[1]playoff_count!$A:$AJ,32,0)/10000</f>
        <v>4.6699999999999998E-2</v>
      </c>
    </row>
    <row r="27" spans="1:11" x14ac:dyDescent="0.25">
      <c r="A27" t="s">
        <v>33</v>
      </c>
      <c r="B27" t="s">
        <v>32</v>
      </c>
      <c r="C27" s="1">
        <v>0.497</v>
      </c>
      <c r="D27" s="1">
        <v>0.39889999999999998</v>
      </c>
      <c r="E27" s="1">
        <v>8.5199999999999998E-2</v>
      </c>
      <c r="F27" s="1">
        <v>1.89E-2</v>
      </c>
      <c r="G27">
        <f>VLOOKUP(A27,[1]playoff_count!$A:$AJ,33,0)/10000</f>
        <v>0.89590000000000003</v>
      </c>
      <c r="H27">
        <f>VLOOKUP(A27,[1]playoff_count!$A:$AJ,34,0)/10000</f>
        <v>0.62619999999999998</v>
      </c>
      <c r="I27">
        <f>VLOOKUP(A27,[1]playoff_count!$A:$AJ,35,0)/10000</f>
        <v>0.25409999999999999</v>
      </c>
      <c r="J27">
        <f>VLOOKUP(A27,[1]playoff_count!$A:$AJ,36,0)/10000</f>
        <v>0.13420000000000001</v>
      </c>
      <c r="K27">
        <f>VLOOKUP(A27,[1]playoff_count!$A:$AJ,32,0)/10000</f>
        <v>5.3400000000000003E-2</v>
      </c>
    </row>
    <row r="28" spans="1:11" x14ac:dyDescent="0.25">
      <c r="A28" t="s">
        <v>34</v>
      </c>
      <c r="B28" t="s">
        <v>32</v>
      </c>
      <c r="C28" s="1">
        <v>2.2100000000000002E-2</v>
      </c>
      <c r="D28" s="1">
        <v>9.8699999999999996E-2</v>
      </c>
      <c r="E28" s="1">
        <v>0.46529999999999999</v>
      </c>
      <c r="F28" s="1">
        <v>0.41389999999999999</v>
      </c>
      <c r="G28">
        <f>VLOOKUP(A28,[1]playoff_count!$A:$AJ,33,0)/10000</f>
        <v>0.1208</v>
      </c>
      <c r="H28">
        <f>VLOOKUP(A28,[1]playoff_count!$A:$AJ,34,0)/10000</f>
        <v>2.3800000000000002E-2</v>
      </c>
      <c r="I28">
        <f>VLOOKUP(A28,[1]playoff_count!$A:$AJ,35,0)/10000</f>
        <v>3.0000000000000001E-3</v>
      </c>
      <c r="J28">
        <f>VLOOKUP(A28,[1]playoff_count!$A:$AJ,36,0)/10000</f>
        <v>5.0000000000000001E-4</v>
      </c>
      <c r="K28">
        <f>VLOOKUP(A28,[1]playoff_count!$A:$AJ,32,0)/10000</f>
        <v>0</v>
      </c>
    </row>
    <row r="29" spans="1:11" x14ac:dyDescent="0.25">
      <c r="A29" t="s">
        <v>35</v>
      </c>
      <c r="B29" t="s">
        <v>32</v>
      </c>
      <c r="C29" s="1">
        <v>1.72E-2</v>
      </c>
      <c r="D29" s="1">
        <v>7.85E-2</v>
      </c>
      <c r="E29" s="1">
        <v>0.36</v>
      </c>
      <c r="F29" s="1">
        <v>0.54430000000000001</v>
      </c>
      <c r="G29">
        <f>VLOOKUP(A29,[1]playoff_count!$A:$AJ,33,0)/10000</f>
        <v>9.5699999999999993E-2</v>
      </c>
      <c r="H29">
        <f>VLOOKUP(A29,[1]playoff_count!$A:$AJ,34,0)/10000</f>
        <v>1.8599999999999998E-2</v>
      </c>
      <c r="I29">
        <f>VLOOKUP(A29,[1]playoff_count!$A:$AJ,35,0)/10000</f>
        <v>1.9E-3</v>
      </c>
      <c r="J29">
        <f>VLOOKUP(A29,[1]playoff_count!$A:$AJ,36,0)/10000</f>
        <v>0</v>
      </c>
      <c r="K29">
        <f>VLOOKUP(A29,[1]playoff_count!$A:$AJ,32,0)/10000</f>
        <v>0</v>
      </c>
    </row>
    <row r="30" spans="1:11" x14ac:dyDescent="0.25">
      <c r="A30" t="s">
        <v>11</v>
      </c>
      <c r="B30" t="s">
        <v>12</v>
      </c>
      <c r="C30" s="1">
        <v>0.53610000000000002</v>
      </c>
      <c r="D30" s="1">
        <v>0.29270000000000002</v>
      </c>
      <c r="E30" s="1">
        <v>0.1205</v>
      </c>
      <c r="F30" s="1">
        <v>5.0700000000000002E-2</v>
      </c>
      <c r="G30">
        <f>VLOOKUP(A30,[1]playoff_count!$A:$AJ,33,0)/10000</f>
        <v>0.82879999999999998</v>
      </c>
      <c r="H30">
        <f>VLOOKUP(A30,[1]playoff_count!$A:$AJ,34,0)/10000</f>
        <v>0.37940000000000002</v>
      </c>
      <c r="I30">
        <f>VLOOKUP(A30,[1]playoff_count!$A:$AJ,35,0)/10000</f>
        <v>0.12770000000000001</v>
      </c>
      <c r="J30">
        <f>VLOOKUP(A30,[1]playoff_count!$A:$AJ,36,0)/10000</f>
        <v>5.33E-2</v>
      </c>
      <c r="K30">
        <f>VLOOKUP(A30,[1]playoff_count!$A:$AJ,32,0)/10000</f>
        <v>1.6400000000000001E-2</v>
      </c>
    </row>
    <row r="31" spans="1:11" x14ac:dyDescent="0.25">
      <c r="A31" t="s">
        <v>14</v>
      </c>
      <c r="B31" t="s">
        <v>12</v>
      </c>
      <c r="C31" s="1">
        <v>9.6600000000000005E-2</v>
      </c>
      <c r="D31" s="1">
        <v>0.2041</v>
      </c>
      <c r="E31" s="1">
        <v>0.35260000000000002</v>
      </c>
      <c r="F31" s="1">
        <v>0.34670000000000001</v>
      </c>
      <c r="G31">
        <f>VLOOKUP(A31,[1]playoff_count!$A:$AJ,33,0)/10000</f>
        <v>0.30070000000000002</v>
      </c>
      <c r="H31">
        <f>VLOOKUP(A31,[1]playoff_count!$A:$AJ,34,0)/10000</f>
        <v>5.5899999999999998E-2</v>
      </c>
      <c r="I31">
        <f>VLOOKUP(A31,[1]playoff_count!$A:$AJ,35,0)/10000</f>
        <v>8.8000000000000005E-3</v>
      </c>
      <c r="J31">
        <f>VLOOKUP(A31,[1]playoff_count!$A:$AJ,36,0)/10000</f>
        <v>1.8E-3</v>
      </c>
      <c r="K31">
        <f>VLOOKUP(A31,[1]playoff_count!$A:$AJ,32,0)/10000</f>
        <v>0</v>
      </c>
    </row>
    <row r="32" spans="1:11" x14ac:dyDescent="0.25">
      <c r="A32" t="s">
        <v>13</v>
      </c>
      <c r="B32" t="s">
        <v>12</v>
      </c>
      <c r="C32" s="1">
        <v>0.31809999999999999</v>
      </c>
      <c r="D32" s="1">
        <v>0.37</v>
      </c>
      <c r="E32" s="1">
        <v>0.2203</v>
      </c>
      <c r="F32" s="1">
        <v>9.1600000000000001E-2</v>
      </c>
      <c r="G32">
        <f>VLOOKUP(A32,[1]playoff_count!$A:$AJ,33,0)/10000</f>
        <v>0.68810000000000004</v>
      </c>
      <c r="H32">
        <f>VLOOKUP(A32,[1]playoff_count!$A:$AJ,34,0)/10000</f>
        <v>0.25669999999999998</v>
      </c>
      <c r="I32">
        <f>VLOOKUP(A32,[1]playoff_count!$A:$AJ,35,0)/10000</f>
        <v>6.7500000000000004E-2</v>
      </c>
      <c r="J32">
        <f>VLOOKUP(A32,[1]playoff_count!$A:$AJ,36,0)/10000</f>
        <v>2.1899999999999999E-2</v>
      </c>
      <c r="K32">
        <f>VLOOKUP(A32,[1]playoff_count!$A:$AJ,32,0)/10000</f>
        <v>5.5999999999999999E-3</v>
      </c>
    </row>
    <row r="33" spans="1:11" x14ac:dyDescent="0.25">
      <c r="A33" t="s">
        <v>15</v>
      </c>
      <c r="B33" t="s">
        <v>12</v>
      </c>
      <c r="C33" s="1">
        <v>4.9200000000000001E-2</v>
      </c>
      <c r="D33" s="1">
        <v>0.13320000000000001</v>
      </c>
      <c r="E33" s="1">
        <v>0.30659999999999998</v>
      </c>
      <c r="F33" s="1">
        <v>0.51100000000000001</v>
      </c>
      <c r="G33">
        <f>VLOOKUP(A33,[1]playoff_count!$A:$AJ,33,0)/10000</f>
        <v>0.18240000000000001</v>
      </c>
      <c r="H33">
        <f>VLOOKUP(A33,[1]playoff_count!$A:$AJ,34,0)/10000</f>
        <v>3.44E-2</v>
      </c>
      <c r="I33">
        <f>VLOOKUP(A33,[1]playoff_count!$A:$AJ,35,0)/10000</f>
        <v>5.4000000000000003E-3</v>
      </c>
      <c r="J33">
        <f>VLOOKUP(A33,[1]playoff_count!$A:$AJ,36,0)/10000</f>
        <v>6.9999999999999999E-4</v>
      </c>
      <c r="K33">
        <f>VLOOKUP(A33,[1]playoff_count!$A:$AJ,32,0)/10000</f>
        <v>0</v>
      </c>
    </row>
  </sheetData>
  <sortState ref="A2:F33">
    <sortCondition ref="B1"/>
  </sortState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Nunes</dc:creator>
  <cp:lastModifiedBy>Felipe Nunes</cp:lastModifiedBy>
  <dcterms:created xsi:type="dcterms:W3CDTF">2018-06-05T18:02:35Z</dcterms:created>
  <dcterms:modified xsi:type="dcterms:W3CDTF">2018-06-16T23:40:53Z</dcterms:modified>
</cp:coreProperties>
</file>