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queryTables/queryTable1.xml" ContentType="application/vnd.openxmlformats-officedocument.spreadsheetml.query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PivotChartFilter="1" defaultThemeVersion="124226"/>
  <bookViews>
    <workbookView xWindow="375" yWindow="-90" windowWidth="15345" windowHeight="12075" activeTab="6"/>
  </bookViews>
  <sheets>
    <sheet name="Proveedores" sheetId="5" r:id="rId1"/>
    <sheet name="Referencias y articulos" sheetId="4" r:id="rId2"/>
    <sheet name="IaaS VM" sheetId="2" r:id="rId3"/>
    <sheet name="prov.spain" sheetId="3" r:id="rId4"/>
    <sheet name="desglose costes" sheetId="6" r:id="rId5"/>
    <sheet name="Hoja3" sheetId="11" r:id="rId6"/>
    <sheet name="COLT vs Gigas" sheetId="12" r:id="rId7"/>
  </sheets>
  <definedNames>
    <definedName name="_xlnm._FilterDatabase" localSheetId="5" hidden="1">Hoja3!$A$1:$L$1427</definedName>
    <definedName name="iaaspricing" localSheetId="5">Hoja3!$A$1:$I$1427</definedName>
  </definedNames>
  <calcPr calcId="145621"/>
</workbook>
</file>

<file path=xl/calcChain.xml><?xml version="1.0" encoding="utf-8"?>
<calcChain xmlns="http://schemas.openxmlformats.org/spreadsheetml/2006/main">
  <c r="Q12" i="12" l="1"/>
  <c r="R4" i="12"/>
  <c r="R5" i="12"/>
  <c r="R6" i="12"/>
  <c r="R7" i="12"/>
  <c r="R8" i="12"/>
  <c r="R9" i="12"/>
  <c r="R10" i="12"/>
  <c r="R11" i="12"/>
  <c r="R12" i="12"/>
  <c r="R3" i="12"/>
  <c r="O4" i="12"/>
  <c r="O5" i="12"/>
  <c r="O8" i="12"/>
  <c r="O9" i="12"/>
  <c r="O12" i="12"/>
  <c r="O3" i="12"/>
  <c r="H4" i="12"/>
  <c r="H5" i="12"/>
  <c r="H6" i="12"/>
  <c r="H7" i="12"/>
  <c r="H8" i="12"/>
  <c r="H9" i="12"/>
  <c r="H10" i="12"/>
  <c r="H11" i="12"/>
  <c r="H12" i="12"/>
  <c r="H3" i="12"/>
  <c r="D4" i="12"/>
  <c r="D5" i="12"/>
  <c r="D6" i="12"/>
  <c r="D7" i="12"/>
  <c r="D8" i="12"/>
  <c r="D9" i="12"/>
  <c r="D10" i="12"/>
  <c r="D11" i="12"/>
  <c r="D12" i="12"/>
  <c r="D3" i="12"/>
  <c r="Q3" i="12"/>
  <c r="N3" i="12"/>
  <c r="S4" i="12"/>
  <c r="S5" i="12"/>
  <c r="S6" i="12"/>
  <c r="S7" i="12"/>
  <c r="S8" i="12"/>
  <c r="S9" i="12"/>
  <c r="S10" i="12"/>
  <c r="S11" i="12"/>
  <c r="S12" i="12"/>
  <c r="S3" i="12"/>
  <c r="M4" i="12"/>
  <c r="N4" i="12" s="1"/>
  <c r="P4" i="12"/>
  <c r="M5" i="12"/>
  <c r="N5" i="12" s="1"/>
  <c r="P5" i="12"/>
  <c r="M6" i="12"/>
  <c r="N6" i="12" s="1"/>
  <c r="P6" i="12"/>
  <c r="M7" i="12"/>
  <c r="Q7" i="12" s="1"/>
  <c r="P7" i="12"/>
  <c r="M8" i="12"/>
  <c r="N8" i="12" s="1"/>
  <c r="P8" i="12"/>
  <c r="M9" i="12"/>
  <c r="Q9" i="12" s="1"/>
  <c r="P9" i="12"/>
  <c r="M10" i="12"/>
  <c r="N10" i="12" s="1"/>
  <c r="P10" i="12"/>
  <c r="M11" i="12"/>
  <c r="N11" i="12" s="1"/>
  <c r="P11" i="12"/>
  <c r="M12" i="12"/>
  <c r="N12" i="12" s="1"/>
  <c r="P12" i="12"/>
  <c r="P3" i="12"/>
  <c r="M3" i="12"/>
  <c r="H26" i="2"/>
  <c r="L621" i="11"/>
  <c r="J621" i="11"/>
  <c r="L624" i="11"/>
  <c r="J624" i="11"/>
  <c r="L608" i="11"/>
  <c r="J608" i="11"/>
  <c r="L611" i="11"/>
  <c r="J611" i="11"/>
  <c r="L595" i="11"/>
  <c r="J595" i="11"/>
  <c r="L598" i="11"/>
  <c r="J598" i="11"/>
  <c r="L614" i="11"/>
  <c r="J614" i="11"/>
  <c r="L617" i="11"/>
  <c r="J617" i="11"/>
  <c r="L602" i="11"/>
  <c r="J602" i="11"/>
  <c r="L605" i="11"/>
  <c r="J605" i="11"/>
  <c r="L588" i="11"/>
  <c r="J588" i="11"/>
  <c r="L591" i="11"/>
  <c r="J591" i="11"/>
  <c r="L620" i="11"/>
  <c r="J620" i="11"/>
  <c r="L623" i="11"/>
  <c r="J623" i="11"/>
  <c r="L607" i="11"/>
  <c r="J607" i="11"/>
  <c r="L610" i="11"/>
  <c r="J610" i="11"/>
  <c r="L594" i="11"/>
  <c r="J594" i="11"/>
  <c r="L597" i="11"/>
  <c r="J597" i="11"/>
  <c r="L613" i="11"/>
  <c r="J613" i="11"/>
  <c r="L616" i="11"/>
  <c r="J616" i="11"/>
  <c r="L601" i="11"/>
  <c r="J601" i="11"/>
  <c r="L604" i="11"/>
  <c r="J604" i="11"/>
  <c r="L587" i="11"/>
  <c r="J587" i="11"/>
  <c r="L590" i="11"/>
  <c r="J590" i="11"/>
  <c r="L619" i="11"/>
  <c r="J619" i="11"/>
  <c r="L622" i="11"/>
  <c r="J622" i="11"/>
  <c r="L606" i="11"/>
  <c r="J606" i="11"/>
  <c r="L609" i="11"/>
  <c r="J609" i="11"/>
  <c r="L593" i="11"/>
  <c r="J593" i="11"/>
  <c r="L596" i="11"/>
  <c r="J596" i="11"/>
  <c r="L612" i="11"/>
  <c r="J612" i="11"/>
  <c r="L615" i="11"/>
  <c r="J615" i="11"/>
  <c r="L600" i="11"/>
  <c r="J600" i="11"/>
  <c r="L603" i="11"/>
  <c r="J603" i="11"/>
  <c r="L586" i="11"/>
  <c r="J586" i="11"/>
  <c r="L589" i="11"/>
  <c r="J589" i="11"/>
  <c r="L65" i="11"/>
  <c r="J65" i="11"/>
  <c r="L68" i="11"/>
  <c r="J68" i="11"/>
  <c r="L52" i="11"/>
  <c r="J52" i="11"/>
  <c r="L55" i="11"/>
  <c r="J55" i="11"/>
  <c r="L39" i="11"/>
  <c r="J39" i="11"/>
  <c r="L42" i="11"/>
  <c r="J42" i="11"/>
  <c r="L58" i="11"/>
  <c r="J58" i="11"/>
  <c r="L61" i="11"/>
  <c r="J61" i="11"/>
  <c r="L46" i="11"/>
  <c r="J46" i="11"/>
  <c r="L49" i="11"/>
  <c r="J49" i="11"/>
  <c r="L32" i="11"/>
  <c r="J32" i="11"/>
  <c r="L35" i="11"/>
  <c r="J35" i="11"/>
  <c r="L64" i="11"/>
  <c r="J64" i="11"/>
  <c r="L67" i="11"/>
  <c r="J67" i="11"/>
  <c r="L51" i="11"/>
  <c r="J51" i="11"/>
  <c r="L54" i="11"/>
  <c r="J54" i="11"/>
  <c r="L38" i="11"/>
  <c r="J38" i="11"/>
  <c r="L41" i="11"/>
  <c r="J41" i="11"/>
  <c r="L57" i="11"/>
  <c r="J57" i="11"/>
  <c r="L60" i="11"/>
  <c r="J60" i="11"/>
  <c r="L45" i="11"/>
  <c r="J45" i="11"/>
  <c r="L48" i="11"/>
  <c r="J48" i="11"/>
  <c r="L31" i="11"/>
  <c r="J31" i="11"/>
  <c r="L34" i="11"/>
  <c r="J34" i="11"/>
  <c r="L63" i="11"/>
  <c r="J63" i="11"/>
  <c r="L66" i="11"/>
  <c r="J66" i="11"/>
  <c r="L50" i="11"/>
  <c r="J50" i="11"/>
  <c r="L53" i="11"/>
  <c r="J53" i="11"/>
  <c r="L37" i="11"/>
  <c r="J37" i="11"/>
  <c r="L40" i="11"/>
  <c r="J40" i="11"/>
  <c r="L56" i="11"/>
  <c r="J56" i="11"/>
  <c r="L59" i="11"/>
  <c r="J59" i="11"/>
  <c r="L44" i="11"/>
  <c r="J44" i="11"/>
  <c r="L47" i="11"/>
  <c r="J47" i="11"/>
  <c r="L30" i="11"/>
  <c r="J30" i="11"/>
  <c r="L33" i="11"/>
  <c r="J33" i="11"/>
  <c r="L245" i="11"/>
  <c r="J245" i="11"/>
  <c r="L248" i="11"/>
  <c r="J248" i="11"/>
  <c r="L232" i="11"/>
  <c r="J232" i="11"/>
  <c r="L235" i="11"/>
  <c r="J235" i="11"/>
  <c r="L219" i="11"/>
  <c r="J219" i="11"/>
  <c r="L222" i="11"/>
  <c r="J222" i="11"/>
  <c r="L238" i="11"/>
  <c r="J238" i="11"/>
  <c r="L241" i="11"/>
  <c r="J241" i="11"/>
  <c r="L226" i="11"/>
  <c r="J226" i="11"/>
  <c r="L229" i="11"/>
  <c r="J229" i="11"/>
  <c r="L212" i="11"/>
  <c r="J212" i="11"/>
  <c r="L215" i="11"/>
  <c r="J215" i="11"/>
  <c r="L244" i="11"/>
  <c r="J244" i="11"/>
  <c r="L247" i="11"/>
  <c r="J247" i="11"/>
  <c r="L231" i="11"/>
  <c r="J231" i="11"/>
  <c r="L234" i="11"/>
  <c r="J234" i="11"/>
  <c r="L218" i="11"/>
  <c r="J218" i="11"/>
  <c r="L221" i="11"/>
  <c r="J221" i="11"/>
  <c r="L237" i="11"/>
  <c r="J237" i="11"/>
  <c r="L240" i="11"/>
  <c r="J240" i="11"/>
  <c r="L225" i="11"/>
  <c r="J225" i="11"/>
  <c r="L228" i="11"/>
  <c r="J228" i="11"/>
  <c r="L211" i="11"/>
  <c r="J211" i="11"/>
  <c r="L214" i="11"/>
  <c r="J214" i="11"/>
  <c r="L243" i="11"/>
  <c r="J243" i="11"/>
  <c r="L246" i="11"/>
  <c r="J246" i="11"/>
  <c r="L230" i="11"/>
  <c r="J230" i="11"/>
  <c r="L233" i="11"/>
  <c r="J233" i="11"/>
  <c r="L217" i="11"/>
  <c r="J217" i="11"/>
  <c r="L220" i="11"/>
  <c r="J220" i="11"/>
  <c r="L236" i="11"/>
  <c r="J236" i="11"/>
  <c r="L239" i="11"/>
  <c r="J239" i="11"/>
  <c r="L224" i="11"/>
  <c r="J224" i="11"/>
  <c r="L227" i="11"/>
  <c r="J227" i="11"/>
  <c r="L210" i="11"/>
  <c r="J210" i="11"/>
  <c r="L213" i="11"/>
  <c r="J213" i="11"/>
  <c r="L399" i="11"/>
  <c r="J399" i="11"/>
  <c r="L402" i="11"/>
  <c r="J402" i="11"/>
  <c r="L392" i="11"/>
  <c r="J392" i="11"/>
  <c r="L395" i="11"/>
  <c r="J395" i="11"/>
  <c r="L398" i="11"/>
  <c r="J398" i="11"/>
  <c r="L401" i="11"/>
  <c r="J401" i="11"/>
  <c r="L406" i="11"/>
  <c r="J406" i="11"/>
  <c r="L409" i="11"/>
  <c r="J409" i="11"/>
  <c r="L391" i="11"/>
  <c r="J391" i="11"/>
  <c r="L394" i="11"/>
  <c r="J394" i="11"/>
  <c r="L397" i="11"/>
  <c r="J397" i="11"/>
  <c r="L400" i="11"/>
  <c r="J400" i="11"/>
  <c r="L405" i="11"/>
  <c r="J405" i="11"/>
  <c r="L408" i="11"/>
  <c r="J408" i="11"/>
  <c r="L390" i="11"/>
  <c r="J390" i="11"/>
  <c r="L393" i="11"/>
  <c r="J393" i="11"/>
  <c r="L1179" i="11"/>
  <c r="J1179" i="11"/>
  <c r="L1182" i="11"/>
  <c r="J1182" i="11"/>
  <c r="L1151" i="11"/>
  <c r="J1151" i="11"/>
  <c r="L1154" i="11"/>
  <c r="J1154" i="11"/>
  <c r="L1172" i="11"/>
  <c r="J1172" i="11"/>
  <c r="L1175" i="11"/>
  <c r="J1175" i="11"/>
  <c r="L1144" i="11"/>
  <c r="J1144" i="11"/>
  <c r="L1147" i="11"/>
  <c r="J1147" i="11"/>
  <c r="L1178" i="11"/>
  <c r="J1178" i="11"/>
  <c r="L1181" i="11"/>
  <c r="J1181" i="11"/>
  <c r="L1150" i="11"/>
  <c r="J1150" i="11"/>
  <c r="L1153" i="11"/>
  <c r="J1153" i="11"/>
  <c r="L1171" i="11"/>
  <c r="J1171" i="11"/>
  <c r="L1174" i="11"/>
  <c r="J1174" i="11"/>
  <c r="L1143" i="11"/>
  <c r="J1143" i="11"/>
  <c r="L1146" i="11"/>
  <c r="J1146" i="11"/>
  <c r="L1177" i="11"/>
  <c r="J1177" i="11"/>
  <c r="L1180" i="11"/>
  <c r="J1180" i="11"/>
  <c r="L1149" i="11"/>
  <c r="J1149" i="11"/>
  <c r="L1152" i="11"/>
  <c r="J1152" i="11"/>
  <c r="L1170" i="11"/>
  <c r="J1170" i="11"/>
  <c r="L1173" i="11"/>
  <c r="J1173" i="11"/>
  <c r="L1142" i="11"/>
  <c r="J1142" i="11"/>
  <c r="L1145" i="11"/>
  <c r="J1145" i="11"/>
  <c r="L997" i="11"/>
  <c r="J997" i="11"/>
  <c r="L1000" i="11"/>
  <c r="J1000" i="11"/>
  <c r="L984" i="11"/>
  <c r="J984" i="11"/>
  <c r="L987" i="11"/>
  <c r="J987" i="11"/>
  <c r="L971" i="11"/>
  <c r="J971" i="11"/>
  <c r="L974" i="11"/>
  <c r="J974" i="11"/>
  <c r="L990" i="11"/>
  <c r="J990" i="11"/>
  <c r="L993" i="11"/>
  <c r="J993" i="11"/>
  <c r="L978" i="11"/>
  <c r="J978" i="11"/>
  <c r="L981" i="11"/>
  <c r="J981" i="11"/>
  <c r="L964" i="11"/>
  <c r="J964" i="11"/>
  <c r="L967" i="11"/>
  <c r="J967" i="11"/>
  <c r="L996" i="11"/>
  <c r="J996" i="11"/>
  <c r="L999" i="11"/>
  <c r="J999" i="11"/>
  <c r="L983" i="11"/>
  <c r="J983" i="11"/>
  <c r="L986" i="11"/>
  <c r="J986" i="11"/>
  <c r="L970" i="11"/>
  <c r="J970" i="11"/>
  <c r="L973" i="11"/>
  <c r="J973" i="11"/>
  <c r="L989" i="11"/>
  <c r="J989" i="11"/>
  <c r="L992" i="11"/>
  <c r="J992" i="11"/>
  <c r="L977" i="11"/>
  <c r="J977" i="11"/>
  <c r="L980" i="11"/>
  <c r="J980" i="11"/>
  <c r="L963" i="11"/>
  <c r="J963" i="11"/>
  <c r="L966" i="11"/>
  <c r="J966" i="11"/>
  <c r="L995" i="11"/>
  <c r="J995" i="11"/>
  <c r="L998" i="11"/>
  <c r="J998" i="11"/>
  <c r="L982" i="11"/>
  <c r="J982" i="11"/>
  <c r="L985" i="11"/>
  <c r="J985" i="11"/>
  <c r="L969" i="11"/>
  <c r="J969" i="11"/>
  <c r="L972" i="11"/>
  <c r="J972" i="11"/>
  <c r="L988" i="11"/>
  <c r="J988" i="11"/>
  <c r="L991" i="11"/>
  <c r="J991" i="11"/>
  <c r="L976" i="11"/>
  <c r="J976" i="11"/>
  <c r="L979" i="11"/>
  <c r="J979" i="11"/>
  <c r="L962" i="11"/>
  <c r="J962" i="11"/>
  <c r="L965" i="11"/>
  <c r="J965" i="11"/>
  <c r="L625" i="11"/>
  <c r="J625" i="11"/>
  <c r="L618" i="11"/>
  <c r="J618" i="11"/>
  <c r="L599" i="11"/>
  <c r="J599" i="11"/>
  <c r="L592" i="11"/>
  <c r="J592" i="11"/>
  <c r="L69" i="11"/>
  <c r="J69" i="11"/>
  <c r="L62" i="11"/>
  <c r="J62" i="11"/>
  <c r="L43" i="11"/>
  <c r="J43" i="11"/>
  <c r="L36" i="11"/>
  <c r="J36" i="11"/>
  <c r="L249" i="11"/>
  <c r="J249" i="11"/>
  <c r="L242" i="11"/>
  <c r="J242" i="11"/>
  <c r="L223" i="11"/>
  <c r="J223" i="11"/>
  <c r="L216" i="11"/>
  <c r="J216" i="11"/>
  <c r="L403" i="11"/>
  <c r="J403" i="11"/>
  <c r="L396" i="11"/>
  <c r="J396" i="11"/>
  <c r="L1001" i="11"/>
  <c r="J1001" i="11"/>
  <c r="L994" i="11"/>
  <c r="J994" i="11"/>
  <c r="L975" i="11"/>
  <c r="J975" i="11"/>
  <c r="L968" i="11"/>
  <c r="J968" i="11"/>
  <c r="L1183" i="11"/>
  <c r="J1183" i="11"/>
  <c r="L1176" i="11"/>
  <c r="J1176" i="11"/>
  <c r="L1155" i="11"/>
  <c r="J1155" i="11"/>
  <c r="L1148" i="11"/>
  <c r="J1148" i="11"/>
  <c r="L434" i="11"/>
  <c r="J434" i="11"/>
  <c r="L1085" i="11"/>
  <c r="J1085" i="11"/>
  <c r="L444" i="11"/>
  <c r="J444" i="11"/>
  <c r="L146" i="11"/>
  <c r="J146" i="11"/>
  <c r="L437" i="11"/>
  <c r="J437" i="11"/>
  <c r="L326" i="11"/>
  <c r="J326" i="11"/>
  <c r="L522" i="11"/>
  <c r="J522" i="11"/>
  <c r="L1078" i="11"/>
  <c r="J1078" i="11"/>
  <c r="L427" i="11"/>
  <c r="J427" i="11"/>
  <c r="L817" i="11"/>
  <c r="J817" i="11"/>
  <c r="L430" i="11"/>
  <c r="J430" i="11"/>
  <c r="L441" i="11"/>
  <c r="J441" i="11"/>
  <c r="L440" i="11"/>
  <c r="J440" i="11"/>
  <c r="L443" i="11"/>
  <c r="J443" i="11"/>
  <c r="L803" i="11"/>
  <c r="J803" i="11"/>
  <c r="L806" i="11"/>
  <c r="J806" i="11"/>
  <c r="L708" i="11"/>
  <c r="J708" i="11"/>
  <c r="L810" i="11"/>
  <c r="J810" i="11"/>
  <c r="L426" i="11"/>
  <c r="J426" i="11"/>
  <c r="L413" i="11"/>
  <c r="J413" i="11"/>
  <c r="L416" i="11"/>
  <c r="J416" i="11"/>
  <c r="L816" i="11"/>
  <c r="J816" i="11"/>
  <c r="L429" i="11"/>
  <c r="J429" i="11"/>
  <c r="L433" i="11"/>
  <c r="J433" i="11"/>
  <c r="L152" i="11"/>
  <c r="J152" i="11"/>
  <c r="L442" i="11"/>
  <c r="J442" i="11"/>
  <c r="L1071" i="11"/>
  <c r="J1071" i="11"/>
  <c r="L796" i="11"/>
  <c r="J796" i="11"/>
  <c r="L799" i="11"/>
  <c r="J799" i="11"/>
  <c r="L701" i="11"/>
  <c r="J701" i="11"/>
  <c r="L961" i="11"/>
  <c r="J961" i="11"/>
  <c r="L425" i="11"/>
  <c r="J425" i="11"/>
  <c r="L820" i="11"/>
  <c r="J820" i="11"/>
  <c r="L322" i="11"/>
  <c r="J322" i="11"/>
  <c r="L518" i="11"/>
  <c r="J518" i="11"/>
  <c r="L1074" i="11"/>
  <c r="J1074" i="11"/>
  <c r="L1165" i="11"/>
  <c r="J1165" i="11"/>
  <c r="L1168" i="11"/>
  <c r="J1168" i="11"/>
  <c r="L789" i="11"/>
  <c r="J789" i="11"/>
  <c r="L792" i="11"/>
  <c r="J792" i="11"/>
  <c r="L815" i="11"/>
  <c r="J815" i="11"/>
  <c r="L428" i="11"/>
  <c r="J428" i="11"/>
  <c r="L412" i="11"/>
  <c r="J412" i="11"/>
  <c r="L132" i="11"/>
  <c r="J132" i="11"/>
  <c r="L436" i="11"/>
  <c r="J436" i="11"/>
  <c r="L707" i="11"/>
  <c r="J707" i="11"/>
  <c r="L312" i="11"/>
  <c r="J312" i="11"/>
  <c r="L508" i="11"/>
  <c r="J508" i="11"/>
  <c r="L1064" i="11"/>
  <c r="J1064" i="11"/>
  <c r="L445" i="11"/>
  <c r="J445" i="11"/>
  <c r="L821" i="11"/>
  <c r="J821" i="11"/>
  <c r="L438" i="11"/>
  <c r="J438" i="11"/>
  <c r="L709" i="11"/>
  <c r="J709" i="11"/>
  <c r="L814" i="11"/>
  <c r="J814" i="11"/>
  <c r="L417" i="11"/>
  <c r="J417" i="11"/>
  <c r="L1169" i="11"/>
  <c r="J1169" i="11"/>
  <c r="L793" i="11"/>
  <c r="J793" i="11"/>
  <c r="L702" i="11"/>
  <c r="J702" i="11"/>
  <c r="L410" i="11"/>
  <c r="J410" i="11"/>
  <c r="L431" i="11"/>
  <c r="J431" i="11"/>
  <c r="L807" i="11"/>
  <c r="J807" i="11"/>
  <c r="L439" i="11"/>
  <c r="J439" i="11"/>
  <c r="L1162" i="11"/>
  <c r="J1162" i="11"/>
  <c r="L786" i="11"/>
  <c r="J786" i="11"/>
  <c r="L424" i="11"/>
  <c r="J424" i="11"/>
  <c r="L153" i="11"/>
  <c r="J153" i="11"/>
  <c r="L333" i="11"/>
  <c r="J333" i="11"/>
  <c r="L529" i="11"/>
  <c r="J529" i="11"/>
  <c r="L1267" i="11"/>
  <c r="J1267" i="11"/>
  <c r="L905" i="11"/>
  <c r="J905" i="11"/>
  <c r="L800" i="11"/>
  <c r="J800" i="11"/>
  <c r="L1377" i="11"/>
  <c r="J1377" i="11"/>
  <c r="L705" i="11"/>
  <c r="J705" i="11"/>
  <c r="L1260" i="11"/>
  <c r="J1260" i="11"/>
  <c r="L898" i="11"/>
  <c r="J898" i="11"/>
  <c r="L819" i="11"/>
  <c r="J819" i="11"/>
  <c r="L149" i="11"/>
  <c r="J149" i="11"/>
  <c r="L779" i="11"/>
  <c r="J779" i="11"/>
  <c r="L695" i="11"/>
  <c r="J695" i="11"/>
  <c r="L698" i="11"/>
  <c r="J698" i="11"/>
  <c r="L329" i="11"/>
  <c r="J329" i="11"/>
  <c r="L525" i="11"/>
  <c r="J525" i="11"/>
  <c r="L1081" i="11"/>
  <c r="J1081" i="11"/>
  <c r="L1380" i="11"/>
  <c r="J1380" i="11"/>
  <c r="L585" i="11"/>
  <c r="J585" i="11"/>
  <c r="L1383" i="11"/>
  <c r="J1383" i="11"/>
  <c r="L1374" i="11"/>
  <c r="J1374" i="11"/>
  <c r="L688" i="11"/>
  <c r="J688" i="11"/>
  <c r="L772" i="11"/>
  <c r="J772" i="11"/>
  <c r="L142" i="11"/>
  <c r="J142" i="11"/>
  <c r="L1375" i="11"/>
  <c r="J1375" i="11"/>
  <c r="L1376" i="11"/>
  <c r="J1376" i="11"/>
  <c r="L332" i="11"/>
  <c r="J332" i="11"/>
  <c r="L528" i="11"/>
  <c r="J528" i="11"/>
  <c r="L1084" i="11"/>
  <c r="J1084" i="11"/>
  <c r="L704" i="11"/>
  <c r="J704" i="11"/>
  <c r="L681" i="11"/>
  <c r="J681" i="11"/>
  <c r="L1158" i="11"/>
  <c r="J1158" i="11"/>
  <c r="L1161" i="11"/>
  <c r="J1161" i="11"/>
  <c r="L148" i="11"/>
  <c r="J148" i="11"/>
  <c r="L420" i="11"/>
  <c r="J420" i="11"/>
  <c r="L423" i="11"/>
  <c r="J423" i="11"/>
  <c r="L1263" i="11"/>
  <c r="J1263" i="11"/>
  <c r="L901" i="11"/>
  <c r="J901" i="11"/>
  <c r="L1299" i="11"/>
  <c r="J1299" i="11"/>
  <c r="L813" i="11"/>
  <c r="J813" i="11"/>
  <c r="L29" i="11"/>
  <c r="J29" i="11"/>
  <c r="L139" i="11"/>
  <c r="J139" i="11"/>
  <c r="L209" i="11"/>
  <c r="J209" i="11"/>
  <c r="L319" i="11"/>
  <c r="J319" i="11"/>
  <c r="L389" i="11"/>
  <c r="J389" i="11"/>
  <c r="L515" i="11"/>
  <c r="J515" i="11"/>
  <c r="L1141" i="11"/>
  <c r="J1141" i="11"/>
  <c r="L1253" i="11"/>
  <c r="J1253" i="11"/>
  <c r="L765" i="11"/>
  <c r="J765" i="11"/>
  <c r="L891" i="11"/>
  <c r="J891" i="11"/>
  <c r="L328" i="11"/>
  <c r="J328" i="11"/>
  <c r="L524" i="11"/>
  <c r="J524" i="11"/>
  <c r="L1080" i="11"/>
  <c r="J1080" i="11"/>
  <c r="L802" i="11"/>
  <c r="J802" i="11"/>
  <c r="L805" i="11"/>
  <c r="J805" i="11"/>
  <c r="L419" i="11"/>
  <c r="J419" i="11"/>
  <c r="L422" i="11"/>
  <c r="J422" i="11"/>
  <c r="L145" i="11"/>
  <c r="J145" i="11"/>
  <c r="L1057" i="11"/>
  <c r="J1057" i="11"/>
  <c r="L415" i="11"/>
  <c r="J415" i="11"/>
  <c r="L151" i="11"/>
  <c r="J151" i="11"/>
  <c r="L147" i="11"/>
  <c r="J147" i="11"/>
  <c r="L1266" i="11"/>
  <c r="J1266" i="11"/>
  <c r="L904" i="11"/>
  <c r="J904" i="11"/>
  <c r="L818" i="11"/>
  <c r="J818" i="11"/>
  <c r="L1365" i="11"/>
  <c r="J1365" i="11"/>
  <c r="L432" i="11"/>
  <c r="J432" i="11"/>
  <c r="L775" i="11"/>
  <c r="J775" i="11"/>
  <c r="L778" i="11"/>
  <c r="J778" i="11"/>
  <c r="L697" i="11"/>
  <c r="J697" i="11"/>
  <c r="L325" i="11"/>
  <c r="J325" i="11"/>
  <c r="L521" i="11"/>
  <c r="J521" i="11"/>
  <c r="L1077" i="11"/>
  <c r="J1077" i="11"/>
  <c r="L578" i="11"/>
  <c r="J578" i="11"/>
  <c r="L674" i="11"/>
  <c r="J674" i="11"/>
  <c r="L125" i="11"/>
  <c r="J125" i="11"/>
  <c r="L305" i="11"/>
  <c r="J305" i="11"/>
  <c r="L501" i="11"/>
  <c r="J501" i="11"/>
  <c r="L1239" i="11"/>
  <c r="J1239" i="11"/>
  <c r="L877" i="11"/>
  <c r="J877" i="11"/>
  <c r="L1409" i="11"/>
  <c r="J1409" i="11"/>
  <c r="L331" i="11"/>
  <c r="J331" i="11"/>
  <c r="L527" i="11"/>
  <c r="J527" i="11"/>
  <c r="L1083" i="11"/>
  <c r="J1083" i="11"/>
  <c r="L691" i="11"/>
  <c r="J691" i="11"/>
  <c r="L327" i="11"/>
  <c r="J327" i="11"/>
  <c r="L523" i="11"/>
  <c r="J523" i="11"/>
  <c r="L1079" i="11"/>
  <c r="J1079" i="11"/>
  <c r="L809" i="11"/>
  <c r="J809" i="11"/>
  <c r="L782" i="11"/>
  <c r="J782" i="11"/>
  <c r="L785" i="11"/>
  <c r="J785" i="11"/>
  <c r="L1246" i="11"/>
  <c r="J1246" i="11"/>
  <c r="L884" i="11"/>
  <c r="J884" i="11"/>
  <c r="L703" i="11"/>
  <c r="J703" i="11"/>
  <c r="L1256" i="11"/>
  <c r="J1256" i="11"/>
  <c r="L894" i="11"/>
  <c r="J894" i="11"/>
  <c r="L150" i="11"/>
  <c r="J150" i="11"/>
  <c r="L411" i="11"/>
  <c r="J411" i="11"/>
  <c r="L418" i="11"/>
  <c r="J418" i="11"/>
  <c r="L421" i="11"/>
  <c r="J421" i="11"/>
  <c r="L141" i="11"/>
  <c r="J141" i="11"/>
  <c r="L25" i="11"/>
  <c r="J25" i="11"/>
  <c r="L1262" i="11"/>
  <c r="J1262" i="11"/>
  <c r="L900" i="11"/>
  <c r="J900" i="11"/>
  <c r="L135" i="11"/>
  <c r="J135" i="11"/>
  <c r="L581" i="11"/>
  <c r="J581" i="11"/>
  <c r="L723" i="11"/>
  <c r="J723" i="11"/>
  <c r="L801" i="11"/>
  <c r="J801" i="11"/>
  <c r="L804" i="11"/>
  <c r="J804" i="11"/>
  <c r="L330" i="11"/>
  <c r="J330" i="11"/>
  <c r="L526" i="11"/>
  <c r="J526" i="11"/>
  <c r="L1082" i="11"/>
  <c r="J1082" i="11"/>
  <c r="L414" i="11"/>
  <c r="J414" i="11"/>
  <c r="L706" i="11"/>
  <c r="J706" i="11"/>
  <c r="L28" i="11"/>
  <c r="J28" i="11"/>
  <c r="L684" i="11"/>
  <c r="J684" i="11"/>
  <c r="L205" i="11"/>
  <c r="J205" i="11"/>
  <c r="L385" i="11"/>
  <c r="J385" i="11"/>
  <c r="L957" i="11"/>
  <c r="J957" i="11"/>
  <c r="L22" i="11"/>
  <c r="J22" i="11"/>
  <c r="L694" i="11"/>
  <c r="J694" i="11"/>
  <c r="L1164" i="11"/>
  <c r="J1164" i="11"/>
  <c r="L1167" i="11"/>
  <c r="J1167" i="11"/>
  <c r="L788" i="11"/>
  <c r="J788" i="11"/>
  <c r="L791" i="11"/>
  <c r="J791" i="11"/>
  <c r="L202" i="11"/>
  <c r="J202" i="11"/>
  <c r="L382" i="11"/>
  <c r="J382" i="11"/>
  <c r="L954" i="11"/>
  <c r="J954" i="11"/>
  <c r="L435" i="11"/>
  <c r="J435" i="11"/>
  <c r="L768" i="11"/>
  <c r="J768" i="11"/>
  <c r="L771" i="11"/>
  <c r="J771" i="11"/>
  <c r="L1368" i="11"/>
  <c r="J1368" i="11"/>
  <c r="L321" i="11"/>
  <c r="J321" i="11"/>
  <c r="L517" i="11"/>
  <c r="J517" i="11"/>
  <c r="L1073" i="11"/>
  <c r="J1073" i="11"/>
  <c r="L795" i="11"/>
  <c r="J795" i="11"/>
  <c r="L798" i="11"/>
  <c r="J798" i="11"/>
  <c r="L118" i="11"/>
  <c r="J118" i="11"/>
  <c r="L315" i="11"/>
  <c r="J315" i="11"/>
  <c r="L511" i="11"/>
  <c r="J511" i="11"/>
  <c r="L1067" i="11"/>
  <c r="J1067" i="11"/>
  <c r="L700" i="11"/>
  <c r="J700" i="11"/>
  <c r="L584" i="11"/>
  <c r="J584" i="11"/>
  <c r="L1378" i="11"/>
  <c r="J1378" i="11"/>
  <c r="L1379" i="11"/>
  <c r="J1379" i="11"/>
  <c r="L1050" i="11"/>
  <c r="J1050" i="11"/>
  <c r="L1371" i="11"/>
  <c r="J1371" i="11"/>
  <c r="L812" i="11"/>
  <c r="J812" i="11"/>
  <c r="L677" i="11"/>
  <c r="J677" i="11"/>
  <c r="L208" i="11"/>
  <c r="J208" i="11"/>
  <c r="L388" i="11"/>
  <c r="J388" i="11"/>
  <c r="L1265" i="11"/>
  <c r="J1265" i="11"/>
  <c r="L1259" i="11"/>
  <c r="J1259" i="11"/>
  <c r="L960" i="11"/>
  <c r="J960" i="11"/>
  <c r="L903" i="11"/>
  <c r="J903" i="11"/>
  <c r="L897" i="11"/>
  <c r="J897" i="11"/>
  <c r="L1362" i="11"/>
  <c r="J1362" i="11"/>
  <c r="L716" i="11"/>
  <c r="J716" i="11"/>
  <c r="L298" i="11"/>
  <c r="J298" i="11"/>
  <c r="L494" i="11"/>
  <c r="J494" i="11"/>
  <c r="L1408" i="11"/>
  <c r="J1408" i="11"/>
  <c r="L138" i="11"/>
  <c r="J138" i="11"/>
  <c r="L144" i="11"/>
  <c r="J144" i="11"/>
  <c r="L1137" i="11"/>
  <c r="J1137" i="11"/>
  <c r="L761" i="11"/>
  <c r="J761" i="11"/>
  <c r="L1134" i="11"/>
  <c r="J1134" i="11"/>
  <c r="L758" i="11"/>
  <c r="J758" i="11"/>
  <c r="L140" i="11"/>
  <c r="J140" i="11"/>
  <c r="L1381" i="11"/>
  <c r="J1381" i="11"/>
  <c r="L1382" i="11"/>
  <c r="J1382" i="11"/>
  <c r="L24" i="11"/>
  <c r="J24" i="11"/>
  <c r="L128" i="11"/>
  <c r="J128" i="11"/>
  <c r="L1232" i="11"/>
  <c r="J1232" i="11"/>
  <c r="L870" i="11"/>
  <c r="J870" i="11"/>
  <c r="L1418" i="11"/>
  <c r="J1418" i="11"/>
  <c r="L1419" i="11"/>
  <c r="J1419" i="11"/>
  <c r="L1372" i="11"/>
  <c r="J1372" i="11"/>
  <c r="L1373" i="11"/>
  <c r="J1373" i="11"/>
  <c r="L1261" i="11"/>
  <c r="J1261" i="11"/>
  <c r="L899" i="11"/>
  <c r="J899" i="11"/>
  <c r="L774" i="11"/>
  <c r="J774" i="11"/>
  <c r="L777" i="11"/>
  <c r="J777" i="11"/>
  <c r="L1099" i="11"/>
  <c r="J1099" i="11"/>
  <c r="L808" i="11"/>
  <c r="J808" i="11"/>
  <c r="L318" i="11"/>
  <c r="J318" i="11"/>
  <c r="L514" i="11"/>
  <c r="J514" i="11"/>
  <c r="L1070" i="11"/>
  <c r="J1070" i="11"/>
  <c r="L687" i="11"/>
  <c r="J687" i="11"/>
  <c r="L1140" i="11"/>
  <c r="J1140" i="11"/>
  <c r="L764" i="11"/>
  <c r="J764" i="11"/>
  <c r="L696" i="11"/>
  <c r="J696" i="11"/>
  <c r="L121" i="11"/>
  <c r="J121" i="11"/>
  <c r="L404" i="11"/>
  <c r="J404" i="11"/>
  <c r="L407" i="11"/>
  <c r="J407" i="11"/>
  <c r="L690" i="11"/>
  <c r="J690" i="11"/>
  <c r="L680" i="11"/>
  <c r="J680" i="11"/>
  <c r="L27" i="11"/>
  <c r="J27" i="11"/>
  <c r="L639" i="11"/>
  <c r="J639" i="11"/>
  <c r="L320" i="11"/>
  <c r="J320" i="11"/>
  <c r="L324" i="11"/>
  <c r="J324" i="11"/>
  <c r="L516" i="11"/>
  <c r="J516" i="11"/>
  <c r="L520" i="11"/>
  <c r="J520" i="11"/>
  <c r="L1072" i="11"/>
  <c r="J1072" i="11"/>
  <c r="L1076" i="11"/>
  <c r="J1076" i="11"/>
  <c r="L580" i="11"/>
  <c r="J580" i="11"/>
  <c r="L134" i="11"/>
  <c r="J134" i="11"/>
  <c r="L204" i="11"/>
  <c r="J204" i="11"/>
  <c r="L384" i="11"/>
  <c r="J384" i="11"/>
  <c r="L1249" i="11"/>
  <c r="J1249" i="11"/>
  <c r="L956" i="11"/>
  <c r="J956" i="11"/>
  <c r="L887" i="11"/>
  <c r="J887" i="11"/>
  <c r="L1298" i="11"/>
  <c r="J1298" i="11"/>
  <c r="L308" i="11"/>
  <c r="J308" i="11"/>
  <c r="L504" i="11"/>
  <c r="J504" i="11"/>
  <c r="L1060" i="11"/>
  <c r="J1060" i="11"/>
  <c r="L1163" i="11"/>
  <c r="J1163" i="11"/>
  <c r="L1166" i="11"/>
  <c r="J1166" i="11"/>
  <c r="L787" i="11"/>
  <c r="J787" i="11"/>
  <c r="L790" i="11"/>
  <c r="J790" i="11"/>
  <c r="L167" i="11"/>
  <c r="J167" i="11"/>
  <c r="L347" i="11"/>
  <c r="J347" i="11"/>
  <c r="L543" i="11"/>
  <c r="J543" i="11"/>
  <c r="L1281" i="11"/>
  <c r="J1281" i="11"/>
  <c r="L919" i="11"/>
  <c r="J919" i="11"/>
  <c r="L1264" i="11"/>
  <c r="J1264" i="11"/>
  <c r="L902" i="11"/>
  <c r="J902" i="11"/>
  <c r="L23" i="11"/>
  <c r="J23" i="11"/>
  <c r="L1363" i="11"/>
  <c r="J1363" i="11"/>
  <c r="L1364" i="11"/>
  <c r="J1364" i="11"/>
  <c r="L18" i="11"/>
  <c r="J18" i="11"/>
  <c r="L301" i="11"/>
  <c r="J301" i="11"/>
  <c r="L497" i="11"/>
  <c r="J497" i="11"/>
  <c r="L1053" i="11"/>
  <c r="J1053" i="11"/>
  <c r="L583" i="11"/>
  <c r="J583" i="11"/>
  <c r="L574" i="11"/>
  <c r="J574" i="11"/>
  <c r="L670" i="11"/>
  <c r="J670" i="11"/>
  <c r="L207" i="11"/>
  <c r="J207" i="11"/>
  <c r="L387" i="11"/>
  <c r="J387" i="11"/>
  <c r="L1157" i="11"/>
  <c r="J1157" i="11"/>
  <c r="L1160" i="11"/>
  <c r="J1160" i="11"/>
  <c r="L959" i="11"/>
  <c r="J959" i="11"/>
  <c r="L781" i="11"/>
  <c r="J781" i="11"/>
  <c r="L784" i="11"/>
  <c r="J784" i="11"/>
  <c r="L26" i="11"/>
  <c r="J26" i="11"/>
  <c r="L1255" i="11"/>
  <c r="J1255" i="11"/>
  <c r="L893" i="11"/>
  <c r="J893" i="11"/>
  <c r="L314" i="11"/>
  <c r="J314" i="11"/>
  <c r="L510" i="11"/>
  <c r="J510" i="11"/>
  <c r="L1066" i="11"/>
  <c r="J1066" i="11"/>
  <c r="L143" i="11"/>
  <c r="J143" i="11"/>
  <c r="L124" i="11"/>
  <c r="J124" i="11"/>
  <c r="L160" i="11"/>
  <c r="J160" i="11"/>
  <c r="L131" i="11"/>
  <c r="J131" i="11"/>
  <c r="L203" i="11"/>
  <c r="J203" i="11"/>
  <c r="L383" i="11"/>
  <c r="J383" i="11"/>
  <c r="L955" i="11"/>
  <c r="J955" i="11"/>
  <c r="L693" i="11"/>
  <c r="J693" i="11"/>
  <c r="L340" i="11"/>
  <c r="J340" i="11"/>
  <c r="L536" i="11"/>
  <c r="J536" i="11"/>
  <c r="L1092" i="11"/>
  <c r="J1092" i="11"/>
  <c r="L1401" i="11"/>
  <c r="J1401" i="11"/>
  <c r="L198" i="11"/>
  <c r="J198" i="11"/>
  <c r="L378" i="11"/>
  <c r="J378" i="11"/>
  <c r="L1136" i="11"/>
  <c r="J1136" i="11"/>
  <c r="L950" i="11"/>
  <c r="J950" i="11"/>
  <c r="L760" i="11"/>
  <c r="J760" i="11"/>
  <c r="L1015" i="11"/>
  <c r="J1015" i="11"/>
  <c r="L137" i="11"/>
  <c r="J137" i="11"/>
  <c r="L133" i="11"/>
  <c r="J133" i="11"/>
  <c r="L794" i="11"/>
  <c r="J794" i="11"/>
  <c r="L797" i="11"/>
  <c r="J797" i="11"/>
  <c r="L699" i="11"/>
  <c r="J699" i="11"/>
  <c r="L1252" i="11"/>
  <c r="J1252" i="11"/>
  <c r="L890" i="11"/>
  <c r="J890" i="11"/>
  <c r="L811" i="11"/>
  <c r="J811" i="11"/>
  <c r="L1404" i="11"/>
  <c r="J1404" i="11"/>
  <c r="L579" i="11"/>
  <c r="J579" i="11"/>
  <c r="L676" i="11"/>
  <c r="J676" i="11"/>
  <c r="L21" i="11"/>
  <c r="J21" i="11"/>
  <c r="L206" i="11"/>
  <c r="J206" i="11"/>
  <c r="L386" i="11"/>
  <c r="J386" i="11"/>
  <c r="L958" i="11"/>
  <c r="J958" i="11"/>
  <c r="L773" i="11"/>
  <c r="J773" i="11"/>
  <c r="L776" i="11"/>
  <c r="J776" i="11"/>
  <c r="L577" i="11"/>
  <c r="J577" i="11"/>
  <c r="L323" i="11"/>
  <c r="J323" i="11"/>
  <c r="L304" i="11"/>
  <c r="J304" i="11"/>
  <c r="L519" i="11"/>
  <c r="J519" i="11"/>
  <c r="L500" i="11"/>
  <c r="J500" i="11"/>
  <c r="L1139" i="11"/>
  <c r="J1139" i="11"/>
  <c r="L1075" i="11"/>
  <c r="J1075" i="11"/>
  <c r="L1056" i="11"/>
  <c r="J1056" i="11"/>
  <c r="L763" i="11"/>
  <c r="J763" i="11"/>
  <c r="L1235" i="11"/>
  <c r="J1235" i="11"/>
  <c r="L873" i="11"/>
  <c r="J873" i="11"/>
  <c r="L683" i="11"/>
  <c r="J683" i="11"/>
  <c r="L120" i="11"/>
  <c r="J120" i="11"/>
  <c r="L311" i="11"/>
  <c r="J311" i="11"/>
  <c r="L507" i="11"/>
  <c r="J507" i="11"/>
  <c r="L1063" i="11"/>
  <c r="J1063" i="11"/>
  <c r="L632" i="11"/>
  <c r="J632" i="11"/>
  <c r="L83" i="11"/>
  <c r="J83" i="11"/>
  <c r="L263" i="11"/>
  <c r="J263" i="11"/>
  <c r="L459" i="11"/>
  <c r="J459" i="11"/>
  <c r="L1197" i="11"/>
  <c r="J1197" i="11"/>
  <c r="L835" i="11"/>
  <c r="J835" i="11"/>
  <c r="L1413" i="11"/>
  <c r="J1413" i="11"/>
  <c r="L317" i="11"/>
  <c r="J317" i="11"/>
  <c r="L513" i="11"/>
  <c r="J513" i="11"/>
  <c r="L1069" i="11"/>
  <c r="J1069" i="11"/>
  <c r="L313" i="11"/>
  <c r="J313" i="11"/>
  <c r="L509" i="11"/>
  <c r="J509" i="11"/>
  <c r="L1065" i="11"/>
  <c r="J1065" i="11"/>
  <c r="L582" i="11"/>
  <c r="J582" i="11"/>
  <c r="L1407" i="11"/>
  <c r="J1407" i="11"/>
  <c r="L719" i="11"/>
  <c r="J719" i="11"/>
  <c r="L767" i="11"/>
  <c r="J767" i="11"/>
  <c r="L770" i="11"/>
  <c r="J770" i="11"/>
  <c r="L1274" i="11"/>
  <c r="J1274" i="11"/>
  <c r="L912" i="11"/>
  <c r="J912" i="11"/>
  <c r="L689" i="11"/>
  <c r="J689" i="11"/>
  <c r="L673" i="11"/>
  <c r="J673" i="11"/>
  <c r="L201" i="11"/>
  <c r="J201" i="11"/>
  <c r="L381" i="11"/>
  <c r="J381" i="11"/>
  <c r="L1242" i="11"/>
  <c r="J1242" i="11"/>
  <c r="L953" i="11"/>
  <c r="J953" i="11"/>
  <c r="L880" i="11"/>
  <c r="J880" i="11"/>
  <c r="L114" i="11"/>
  <c r="J114" i="11"/>
  <c r="L1398" i="11"/>
  <c r="J1398" i="11"/>
  <c r="L136" i="11"/>
  <c r="J136" i="11"/>
  <c r="L1135" i="11"/>
  <c r="J1135" i="11"/>
  <c r="L1258" i="11"/>
  <c r="J1258" i="11"/>
  <c r="L759" i="11"/>
  <c r="J759" i="11"/>
  <c r="L896" i="11"/>
  <c r="J896" i="11"/>
  <c r="L127" i="11"/>
  <c r="J127" i="11"/>
  <c r="L300" i="11"/>
  <c r="J300" i="11"/>
  <c r="L496" i="11"/>
  <c r="J496" i="11"/>
  <c r="L1052" i="11"/>
  <c r="J1052" i="11"/>
  <c r="L679" i="11"/>
  <c r="J679" i="11"/>
  <c r="L1238" i="11"/>
  <c r="J1238" i="11"/>
  <c r="L876" i="11"/>
  <c r="J876" i="11"/>
  <c r="L1248" i="11"/>
  <c r="J1248" i="11"/>
  <c r="L886" i="11"/>
  <c r="J886" i="11"/>
  <c r="L163" i="11"/>
  <c r="J163" i="11"/>
  <c r="L1317" i="11"/>
  <c r="J1317" i="11"/>
  <c r="L1320" i="11"/>
  <c r="J1320" i="11"/>
  <c r="L123" i="11"/>
  <c r="J123" i="11"/>
  <c r="L1138" i="11"/>
  <c r="J1138" i="11"/>
  <c r="L1130" i="11"/>
  <c r="J1130" i="11"/>
  <c r="L762" i="11"/>
  <c r="J762" i="11"/>
  <c r="L754" i="11"/>
  <c r="J754" i="11"/>
  <c r="L316" i="11"/>
  <c r="J316" i="11"/>
  <c r="L512" i="11"/>
  <c r="J512" i="11"/>
  <c r="L1068" i="11"/>
  <c r="J1068" i="11"/>
  <c r="L294" i="11"/>
  <c r="J294" i="11"/>
  <c r="L490" i="11"/>
  <c r="J490" i="11"/>
  <c r="L1046" i="11"/>
  <c r="J1046" i="11"/>
  <c r="L119" i="11"/>
  <c r="J119" i="11"/>
  <c r="L692" i="11"/>
  <c r="J692" i="11"/>
  <c r="L675" i="11"/>
  <c r="J675" i="11"/>
  <c r="L712" i="11"/>
  <c r="J712" i="11"/>
  <c r="L722" i="11"/>
  <c r="J722" i="11"/>
  <c r="L1323" i="11"/>
  <c r="J1323" i="11"/>
  <c r="L1353" i="11"/>
  <c r="J1353" i="11"/>
  <c r="L1366" i="11"/>
  <c r="J1366" i="11"/>
  <c r="L1367" i="11"/>
  <c r="J1367" i="11"/>
  <c r="L307" i="11"/>
  <c r="J307" i="11"/>
  <c r="L503" i="11"/>
  <c r="J503" i="11"/>
  <c r="L1059" i="11"/>
  <c r="J1059" i="11"/>
  <c r="L343" i="11"/>
  <c r="J343" i="11"/>
  <c r="L539" i="11"/>
  <c r="J539" i="11"/>
  <c r="L1095" i="11"/>
  <c r="J1095" i="11"/>
  <c r="L76" i="11"/>
  <c r="J76" i="11"/>
  <c r="L686" i="11"/>
  <c r="J686" i="11"/>
  <c r="L1156" i="11"/>
  <c r="J1156" i="11"/>
  <c r="L1159" i="11"/>
  <c r="J1159" i="11"/>
  <c r="L780" i="11"/>
  <c r="J780" i="11"/>
  <c r="L783" i="11"/>
  <c r="J783" i="11"/>
  <c r="L1356" i="11"/>
  <c r="J1356" i="11"/>
  <c r="L17" i="11"/>
  <c r="J17" i="11"/>
  <c r="L299" i="11"/>
  <c r="J299" i="11"/>
  <c r="L303" i="11"/>
  <c r="J303" i="11"/>
  <c r="L495" i="11"/>
  <c r="J495" i="11"/>
  <c r="L499" i="11"/>
  <c r="J499" i="11"/>
  <c r="L1051" i="11"/>
  <c r="J1051" i="11"/>
  <c r="L1055" i="11"/>
  <c r="J1055" i="11"/>
  <c r="L1008" i="11"/>
  <c r="J1008" i="11"/>
  <c r="L122" i="11"/>
  <c r="J122" i="11"/>
  <c r="L1254" i="11"/>
  <c r="J1254" i="11"/>
  <c r="L1133" i="11"/>
  <c r="J1133" i="11"/>
  <c r="L892" i="11"/>
  <c r="J892" i="11"/>
  <c r="L757" i="11"/>
  <c r="J757" i="11"/>
  <c r="L1314" i="11"/>
  <c r="J1314" i="11"/>
  <c r="L635" i="11"/>
  <c r="J635" i="11"/>
  <c r="L1251" i="11"/>
  <c r="J1251" i="11"/>
  <c r="L1234" i="11"/>
  <c r="J1234" i="11"/>
  <c r="L1245" i="11"/>
  <c r="J1245" i="11"/>
  <c r="L889" i="11"/>
  <c r="J889" i="11"/>
  <c r="L872" i="11"/>
  <c r="J872" i="11"/>
  <c r="L883" i="11"/>
  <c r="J883" i="11"/>
  <c r="L571" i="11"/>
  <c r="J571" i="11"/>
  <c r="L117" i="11"/>
  <c r="J117" i="11"/>
  <c r="L1341" i="11"/>
  <c r="J1341" i="11"/>
  <c r="L1369" i="11"/>
  <c r="J1369" i="11"/>
  <c r="L1370" i="11"/>
  <c r="J1370" i="11"/>
  <c r="L256" i="11"/>
  <c r="J256" i="11"/>
  <c r="L452" i="11"/>
  <c r="J452" i="11"/>
  <c r="L1412" i="11"/>
  <c r="J1412" i="11"/>
  <c r="L166" i="11"/>
  <c r="J166" i="11"/>
  <c r="L1359" i="11"/>
  <c r="J1359" i="11"/>
  <c r="L130" i="11"/>
  <c r="J130" i="11"/>
  <c r="L678" i="11"/>
  <c r="J678" i="11"/>
  <c r="L126" i="11"/>
  <c r="J126" i="11"/>
  <c r="L1360" i="11"/>
  <c r="J1360" i="11"/>
  <c r="L1361" i="11"/>
  <c r="J1361" i="11"/>
  <c r="L573" i="11"/>
  <c r="J573" i="11"/>
  <c r="L669" i="11"/>
  <c r="J669" i="11"/>
  <c r="L20" i="11"/>
  <c r="J20" i="11"/>
  <c r="L156" i="11"/>
  <c r="J156" i="11"/>
  <c r="L302" i="11"/>
  <c r="J302" i="11"/>
  <c r="L197" i="11"/>
  <c r="J197" i="11"/>
  <c r="L498" i="11"/>
  <c r="J498" i="11"/>
  <c r="L377" i="11"/>
  <c r="J377" i="11"/>
  <c r="L1054" i="11"/>
  <c r="J1054" i="11"/>
  <c r="L949" i="11"/>
  <c r="J949" i="11"/>
  <c r="L1190" i="11"/>
  <c r="J1190" i="11"/>
  <c r="L828" i="11"/>
  <c r="J828" i="11"/>
  <c r="L1422" i="11"/>
  <c r="J1422" i="11"/>
  <c r="L1423" i="11"/>
  <c r="J1423" i="11"/>
  <c r="L1247" i="11"/>
  <c r="J1247" i="11"/>
  <c r="L885" i="11"/>
  <c r="J885" i="11"/>
  <c r="L297" i="11"/>
  <c r="J297" i="11"/>
  <c r="L493" i="11"/>
  <c r="J493" i="11"/>
  <c r="L1237" i="11"/>
  <c r="J1237" i="11"/>
  <c r="L1228" i="11"/>
  <c r="J1228" i="11"/>
  <c r="L1049" i="11"/>
  <c r="J1049" i="11"/>
  <c r="L875" i="11"/>
  <c r="J875" i="11"/>
  <c r="L866" i="11"/>
  <c r="J866" i="11"/>
  <c r="L1350" i="11"/>
  <c r="J1350" i="11"/>
  <c r="L346" i="11"/>
  <c r="J346" i="11"/>
  <c r="L542" i="11"/>
  <c r="J542" i="11"/>
  <c r="L1098" i="11"/>
  <c r="J1098" i="11"/>
  <c r="L715" i="11"/>
  <c r="J715" i="11"/>
  <c r="L947" i="11"/>
  <c r="J947" i="11"/>
  <c r="L682" i="11"/>
  <c r="J682" i="11"/>
  <c r="L79" i="11"/>
  <c r="J79" i="11"/>
  <c r="L1344" i="11"/>
  <c r="J1344" i="11"/>
  <c r="L718" i="11"/>
  <c r="J718" i="11"/>
  <c r="L638" i="11"/>
  <c r="J638" i="11"/>
  <c r="L653" i="11"/>
  <c r="J653" i="11"/>
  <c r="L766" i="11"/>
  <c r="J766" i="11"/>
  <c r="L769" i="11"/>
  <c r="J769" i="11"/>
  <c r="L306" i="11"/>
  <c r="J306" i="11"/>
  <c r="L310" i="11"/>
  <c r="J310" i="11"/>
  <c r="L502" i="11"/>
  <c r="J502" i="11"/>
  <c r="L506" i="11"/>
  <c r="J506" i="11"/>
  <c r="L1058" i="11"/>
  <c r="J1058" i="11"/>
  <c r="L1062" i="11"/>
  <c r="J1062" i="11"/>
  <c r="L162" i="11"/>
  <c r="J162" i="11"/>
  <c r="L1233" i="11"/>
  <c r="J1233" i="11"/>
  <c r="L1277" i="11"/>
  <c r="J1277" i="11"/>
  <c r="L871" i="11"/>
  <c r="J871" i="11"/>
  <c r="L915" i="11"/>
  <c r="J915" i="11"/>
  <c r="L1297" i="11"/>
  <c r="J1297" i="11"/>
  <c r="L113" i="11"/>
  <c r="J113" i="11"/>
  <c r="L336" i="11"/>
  <c r="J336" i="11"/>
  <c r="L532" i="11"/>
  <c r="J532" i="11"/>
  <c r="L1088" i="11"/>
  <c r="J1088" i="11"/>
  <c r="L15" i="11"/>
  <c r="J15" i="11"/>
  <c r="L195" i="11"/>
  <c r="J195" i="11"/>
  <c r="L375" i="11"/>
  <c r="J375" i="11"/>
  <c r="L1127" i="11"/>
  <c r="J1127" i="11"/>
  <c r="L751" i="11"/>
  <c r="J751" i="11"/>
  <c r="L576" i="11"/>
  <c r="J576" i="11"/>
  <c r="L200" i="11"/>
  <c r="J200" i="11"/>
  <c r="L380" i="11"/>
  <c r="J380" i="11"/>
  <c r="L1250" i="11"/>
  <c r="J1250" i="11"/>
  <c r="L1257" i="11"/>
  <c r="J1257" i="11"/>
  <c r="L952" i="11"/>
  <c r="J952" i="11"/>
  <c r="L888" i="11"/>
  <c r="J888" i="11"/>
  <c r="L895" i="11"/>
  <c r="J895" i="11"/>
  <c r="L16" i="11"/>
  <c r="J16" i="11"/>
  <c r="L259" i="11"/>
  <c r="J259" i="11"/>
  <c r="L455" i="11"/>
  <c r="J455" i="11"/>
  <c r="L1011" i="11"/>
  <c r="J1011" i="11"/>
  <c r="L1347" i="11"/>
  <c r="J1347" i="11"/>
  <c r="L1399" i="11"/>
  <c r="J1399" i="11"/>
  <c r="L1400" i="11"/>
  <c r="J1400" i="11"/>
  <c r="L628" i="11"/>
  <c r="J628" i="11"/>
  <c r="L1241" i="11"/>
  <c r="J1241" i="11"/>
  <c r="L879" i="11"/>
  <c r="J879" i="11"/>
  <c r="L342" i="11"/>
  <c r="J342" i="11"/>
  <c r="L538" i="11"/>
  <c r="J538" i="11"/>
  <c r="L1094" i="11"/>
  <c r="J1094" i="11"/>
  <c r="L1236" i="11"/>
  <c r="J1236" i="11"/>
  <c r="L874" i="11"/>
  <c r="J874" i="11"/>
  <c r="L129" i="11"/>
  <c r="J129" i="11"/>
  <c r="L82" i="11"/>
  <c r="J82" i="11"/>
  <c r="L159" i="11"/>
  <c r="J159" i="11"/>
  <c r="L721" i="11"/>
  <c r="J721" i="11"/>
  <c r="L1338" i="11"/>
  <c r="J1338" i="11"/>
  <c r="L1402" i="11"/>
  <c r="J1402" i="11"/>
  <c r="L1403" i="11"/>
  <c r="J1403" i="11"/>
  <c r="L196" i="11"/>
  <c r="J196" i="11"/>
  <c r="L376" i="11"/>
  <c r="J376" i="11"/>
  <c r="L948" i="11"/>
  <c r="J948" i="11"/>
  <c r="L1029" i="11"/>
  <c r="J1029" i="11"/>
  <c r="L672" i="11"/>
  <c r="J672" i="11"/>
  <c r="L161" i="11"/>
  <c r="J161" i="11"/>
  <c r="L165" i="11"/>
  <c r="J165" i="11"/>
  <c r="L293" i="11"/>
  <c r="J293" i="11"/>
  <c r="L489" i="11"/>
  <c r="J489" i="11"/>
  <c r="L1231" i="11"/>
  <c r="J1231" i="11"/>
  <c r="L1045" i="11"/>
  <c r="J1045" i="11"/>
  <c r="L869" i="11"/>
  <c r="J869" i="11"/>
  <c r="L685" i="11"/>
  <c r="J685" i="11"/>
  <c r="L1280" i="11"/>
  <c r="J1280" i="11"/>
  <c r="L918" i="11"/>
  <c r="J918" i="11"/>
  <c r="L1389" i="11"/>
  <c r="J1389" i="11"/>
  <c r="L634" i="11"/>
  <c r="J634" i="11"/>
  <c r="L19" i="11"/>
  <c r="J19" i="11"/>
  <c r="L1129" i="11"/>
  <c r="J1129" i="11"/>
  <c r="L753" i="11"/>
  <c r="J753" i="11"/>
  <c r="L309" i="11"/>
  <c r="J309" i="11"/>
  <c r="L262" i="11"/>
  <c r="J262" i="11"/>
  <c r="L505" i="11"/>
  <c r="J505" i="11"/>
  <c r="L458" i="11"/>
  <c r="J458" i="11"/>
  <c r="L1061" i="11"/>
  <c r="J1061" i="11"/>
  <c r="L1014" i="11"/>
  <c r="J1014" i="11"/>
  <c r="L1193" i="11"/>
  <c r="J1193" i="11"/>
  <c r="L831" i="11"/>
  <c r="J831" i="11"/>
  <c r="L116" i="11"/>
  <c r="J116" i="11"/>
  <c r="L1392" i="11"/>
  <c r="J1392" i="11"/>
  <c r="L711" i="11"/>
  <c r="J711" i="11"/>
  <c r="L78" i="11"/>
  <c r="J78" i="11"/>
  <c r="L339" i="11"/>
  <c r="J339" i="11"/>
  <c r="L535" i="11"/>
  <c r="J535" i="11"/>
  <c r="L1091" i="11"/>
  <c r="J1091" i="11"/>
  <c r="L564" i="11"/>
  <c r="J564" i="11"/>
  <c r="L646" i="11"/>
  <c r="J646" i="11"/>
  <c r="L97" i="11"/>
  <c r="J97" i="11"/>
  <c r="L277" i="11"/>
  <c r="J277" i="11"/>
  <c r="L473" i="11"/>
  <c r="J473" i="11"/>
  <c r="L1211" i="11"/>
  <c r="J1211" i="11"/>
  <c r="L849" i="11"/>
  <c r="J849" i="11"/>
  <c r="L1415" i="11"/>
  <c r="J1415" i="11"/>
  <c r="L341" i="11"/>
  <c r="J341" i="11"/>
  <c r="L345" i="11"/>
  <c r="J345" i="11"/>
  <c r="L537" i="11"/>
  <c r="J537" i="11"/>
  <c r="L541" i="11"/>
  <c r="J541" i="11"/>
  <c r="L1093" i="11"/>
  <c r="J1093" i="11"/>
  <c r="L1097" i="11"/>
  <c r="J1097" i="11"/>
  <c r="L717" i="11"/>
  <c r="J717" i="11"/>
  <c r="L1405" i="11"/>
  <c r="J1405" i="11"/>
  <c r="L1406" i="11"/>
  <c r="J1406" i="11"/>
  <c r="L1315" i="11"/>
  <c r="J1315" i="11"/>
  <c r="L1316" i="11"/>
  <c r="J1316" i="11"/>
  <c r="L572" i="11"/>
  <c r="J572" i="11"/>
  <c r="L668" i="11"/>
  <c r="J668" i="11"/>
  <c r="L631" i="11"/>
  <c r="J631" i="11"/>
  <c r="L199" i="11"/>
  <c r="J199" i="11"/>
  <c r="L379" i="11"/>
  <c r="J379" i="11"/>
  <c r="L1270" i="11"/>
  <c r="J1270" i="11"/>
  <c r="L951" i="11"/>
  <c r="J951" i="11"/>
  <c r="L908" i="11"/>
  <c r="J908" i="11"/>
  <c r="L72" i="11"/>
  <c r="J72" i="11"/>
  <c r="L164" i="11"/>
  <c r="J164" i="11"/>
  <c r="L1132" i="11"/>
  <c r="J1132" i="11"/>
  <c r="L756" i="11"/>
  <c r="J756" i="11"/>
  <c r="L1318" i="11"/>
  <c r="J1318" i="11"/>
  <c r="L1319" i="11"/>
  <c r="J1319" i="11"/>
  <c r="L1351" i="11"/>
  <c r="J1351" i="11"/>
  <c r="L1352" i="11"/>
  <c r="J1352" i="11"/>
  <c r="L1244" i="11"/>
  <c r="J1244" i="11"/>
  <c r="L882" i="11"/>
  <c r="J882" i="11"/>
  <c r="L112" i="11"/>
  <c r="J112" i="11"/>
  <c r="L155" i="11"/>
  <c r="J155" i="11"/>
  <c r="L11" i="11"/>
  <c r="J11" i="11"/>
  <c r="L1339" i="11"/>
  <c r="J1339" i="11"/>
  <c r="L1340" i="11"/>
  <c r="J1340" i="11"/>
  <c r="L258" i="11"/>
  <c r="J258" i="11"/>
  <c r="L454" i="11"/>
  <c r="J454" i="11"/>
  <c r="L1010" i="11"/>
  <c r="J1010" i="11"/>
  <c r="L637" i="11"/>
  <c r="J637" i="11"/>
  <c r="L1196" i="11"/>
  <c r="J1196" i="11"/>
  <c r="L834" i="11"/>
  <c r="J834" i="11"/>
  <c r="L1276" i="11"/>
  <c r="J1276" i="11"/>
  <c r="L914" i="11"/>
  <c r="J914" i="11"/>
  <c r="L1395" i="11"/>
  <c r="J1395" i="11"/>
  <c r="L1396" i="11"/>
  <c r="J1396" i="11"/>
  <c r="L1397" i="11"/>
  <c r="J1397" i="11"/>
  <c r="L567" i="11"/>
  <c r="J567" i="11"/>
  <c r="L81" i="11"/>
  <c r="J81" i="11"/>
  <c r="L292" i="11"/>
  <c r="J292" i="11"/>
  <c r="L296" i="11"/>
  <c r="J296" i="11"/>
  <c r="L488" i="11"/>
  <c r="J488" i="11"/>
  <c r="L492" i="11"/>
  <c r="J492" i="11"/>
  <c r="L1044" i="11"/>
  <c r="J1044" i="11"/>
  <c r="L1048" i="11"/>
  <c r="J1048" i="11"/>
  <c r="L344" i="11"/>
  <c r="J344" i="11"/>
  <c r="L540" i="11"/>
  <c r="J540" i="11"/>
  <c r="L1096" i="11"/>
  <c r="J1096" i="11"/>
  <c r="L252" i="11"/>
  <c r="J252" i="11"/>
  <c r="L448" i="11"/>
  <c r="J448" i="11"/>
  <c r="L1004" i="11"/>
  <c r="J1004" i="11"/>
  <c r="L1354" i="11"/>
  <c r="J1354" i="11"/>
  <c r="L1355" i="11"/>
  <c r="J1355" i="11"/>
  <c r="L77" i="11"/>
  <c r="J77" i="11"/>
  <c r="L720" i="11"/>
  <c r="J720" i="11"/>
  <c r="L14" i="11"/>
  <c r="J14" i="11"/>
  <c r="L575" i="11"/>
  <c r="J575" i="11"/>
  <c r="L1227" i="11"/>
  <c r="J1227" i="11"/>
  <c r="L865" i="11"/>
  <c r="J865" i="11"/>
  <c r="L633" i="11"/>
  <c r="J633" i="11"/>
  <c r="L191" i="11"/>
  <c r="J191" i="11"/>
  <c r="L371" i="11"/>
  <c r="J371" i="11"/>
  <c r="L943" i="11"/>
  <c r="J943" i="11"/>
  <c r="L8" i="11"/>
  <c r="J8" i="11"/>
  <c r="L188" i="11"/>
  <c r="J188" i="11"/>
  <c r="L368" i="11"/>
  <c r="J368" i="11"/>
  <c r="L940" i="11"/>
  <c r="J940" i="11"/>
  <c r="L335" i="11"/>
  <c r="J335" i="11"/>
  <c r="L531" i="11"/>
  <c r="J531" i="11"/>
  <c r="L1087" i="11"/>
  <c r="J1087" i="11"/>
  <c r="L90" i="11"/>
  <c r="J90" i="11"/>
  <c r="L714" i="11"/>
  <c r="J714" i="11"/>
  <c r="L570" i="11"/>
  <c r="J570" i="11"/>
  <c r="L1386" i="11"/>
  <c r="J1386" i="11"/>
  <c r="L1321" i="11"/>
  <c r="J1321" i="11"/>
  <c r="L1322" i="11"/>
  <c r="J1322" i="11"/>
  <c r="L257" i="11"/>
  <c r="J257" i="11"/>
  <c r="L261" i="11"/>
  <c r="J261" i="11"/>
  <c r="L453" i="11"/>
  <c r="J453" i="11"/>
  <c r="L457" i="11"/>
  <c r="J457" i="11"/>
  <c r="L1009" i="11"/>
  <c r="J1009" i="11"/>
  <c r="L1013" i="11"/>
  <c r="J1013" i="11"/>
  <c r="L1022" i="11"/>
  <c r="J1022" i="11"/>
  <c r="L80" i="11"/>
  <c r="J80" i="11"/>
  <c r="L1240" i="11"/>
  <c r="J1240" i="11"/>
  <c r="L878" i="11"/>
  <c r="J878" i="11"/>
  <c r="L649" i="11"/>
  <c r="J649" i="11"/>
  <c r="L194" i="11"/>
  <c r="J194" i="11"/>
  <c r="L374" i="11"/>
  <c r="J374" i="11"/>
  <c r="L1279" i="11"/>
  <c r="J1279" i="11"/>
  <c r="L1192" i="11"/>
  <c r="J1192" i="11"/>
  <c r="L1273" i="11"/>
  <c r="J1273" i="11"/>
  <c r="L946" i="11"/>
  <c r="J946" i="11"/>
  <c r="L917" i="11"/>
  <c r="J917" i="11"/>
  <c r="L830" i="11"/>
  <c r="J830" i="11"/>
  <c r="L911" i="11"/>
  <c r="J911" i="11"/>
  <c r="L75" i="11"/>
  <c r="J75" i="11"/>
  <c r="L270" i="11"/>
  <c r="J270" i="11"/>
  <c r="L466" i="11"/>
  <c r="J466" i="11"/>
  <c r="L1414" i="11"/>
  <c r="J1414" i="11"/>
  <c r="L671" i="11"/>
  <c r="J671" i="11"/>
  <c r="L115" i="11"/>
  <c r="J115" i="11"/>
  <c r="L1342" i="11"/>
  <c r="J1342" i="11"/>
  <c r="L1343" i="11"/>
  <c r="J1343" i="11"/>
  <c r="L1357" i="11"/>
  <c r="J1357" i="11"/>
  <c r="L1358" i="11"/>
  <c r="J1358" i="11"/>
  <c r="L158" i="11"/>
  <c r="J158" i="11"/>
  <c r="L1123" i="11"/>
  <c r="J1123" i="11"/>
  <c r="L747" i="11"/>
  <c r="J747" i="11"/>
  <c r="L1120" i="11"/>
  <c r="J1120" i="11"/>
  <c r="L744" i="11"/>
  <c r="J744" i="11"/>
  <c r="L636" i="11"/>
  <c r="J636" i="11"/>
  <c r="L154" i="11"/>
  <c r="J154" i="11"/>
  <c r="L1312" i="11"/>
  <c r="J1312" i="11"/>
  <c r="L1313" i="11"/>
  <c r="J1313" i="11"/>
  <c r="L627" i="11"/>
  <c r="J627" i="11"/>
  <c r="L10" i="11"/>
  <c r="J10" i="11"/>
  <c r="L260" i="11"/>
  <c r="J260" i="11"/>
  <c r="L295" i="11"/>
  <c r="J295" i="11"/>
  <c r="L456" i="11"/>
  <c r="J456" i="11"/>
  <c r="L491" i="11"/>
  <c r="J491" i="11"/>
  <c r="L1128" i="11"/>
  <c r="J1128" i="11"/>
  <c r="L1012" i="11"/>
  <c r="J1012" i="11"/>
  <c r="L1047" i="11"/>
  <c r="J1047" i="11"/>
  <c r="L752" i="11"/>
  <c r="J752" i="11"/>
  <c r="L1204" i="11"/>
  <c r="J1204" i="11"/>
  <c r="L842" i="11"/>
  <c r="J842" i="11"/>
  <c r="L1424" i="11"/>
  <c r="J1424" i="11"/>
  <c r="L1425" i="11"/>
  <c r="J1425" i="11"/>
  <c r="L1275" i="11"/>
  <c r="J1275" i="11"/>
  <c r="L913" i="11"/>
  <c r="J913" i="11"/>
  <c r="L255" i="11"/>
  <c r="J255" i="11"/>
  <c r="L451" i="11"/>
  <c r="J451" i="11"/>
  <c r="L1195" i="11"/>
  <c r="J1195" i="11"/>
  <c r="L1186" i="11"/>
  <c r="J1186" i="11"/>
  <c r="L1007" i="11"/>
  <c r="J1007" i="11"/>
  <c r="L833" i="11"/>
  <c r="J833" i="11"/>
  <c r="L824" i="11"/>
  <c r="J824" i="11"/>
  <c r="L710" i="11"/>
  <c r="J710" i="11"/>
  <c r="L93" i="11"/>
  <c r="J93" i="11"/>
  <c r="L1126" i="11"/>
  <c r="J1126" i="11"/>
  <c r="L750" i="11"/>
  <c r="J750" i="11"/>
  <c r="L1230" i="11"/>
  <c r="J1230" i="11"/>
  <c r="L868" i="11"/>
  <c r="J868" i="11"/>
  <c r="L1387" i="11"/>
  <c r="J1387" i="11"/>
  <c r="L1388" i="11"/>
  <c r="J1388" i="11"/>
  <c r="L566" i="11"/>
  <c r="J566" i="11"/>
  <c r="L652" i="11"/>
  <c r="J652" i="11"/>
  <c r="L13" i="11"/>
  <c r="J13" i="11"/>
  <c r="L667" i="11"/>
  <c r="J667" i="11"/>
  <c r="L334" i="11"/>
  <c r="J334" i="11"/>
  <c r="L338" i="11"/>
  <c r="J338" i="11"/>
  <c r="L530" i="11"/>
  <c r="J530" i="11"/>
  <c r="L534" i="11"/>
  <c r="J534" i="11"/>
  <c r="L1086" i="11"/>
  <c r="J1086" i="11"/>
  <c r="L1090" i="11"/>
  <c r="J1090" i="11"/>
  <c r="L1308" i="11"/>
  <c r="J1308" i="11"/>
  <c r="L1348" i="11"/>
  <c r="J1348" i="11"/>
  <c r="L1349" i="11"/>
  <c r="J1349" i="11"/>
  <c r="L190" i="11"/>
  <c r="J190" i="11"/>
  <c r="L370" i="11"/>
  <c r="J370" i="11"/>
  <c r="L1191" i="11"/>
  <c r="J1191" i="11"/>
  <c r="L942" i="11"/>
  <c r="J942" i="11"/>
  <c r="L829" i="11"/>
  <c r="J829" i="11"/>
  <c r="L1296" i="11"/>
  <c r="J1296" i="11"/>
  <c r="L71" i="11"/>
  <c r="J71" i="11"/>
  <c r="L1278" i="11"/>
  <c r="J1278" i="11"/>
  <c r="L1131" i="11"/>
  <c r="J1131" i="11"/>
  <c r="L1243" i="11"/>
  <c r="J1243" i="11"/>
  <c r="L916" i="11"/>
  <c r="J916" i="11"/>
  <c r="L755" i="11"/>
  <c r="J755" i="11"/>
  <c r="L881" i="11"/>
  <c r="J881" i="11"/>
  <c r="L9" i="11"/>
  <c r="J9" i="11"/>
  <c r="L4" i="11"/>
  <c r="J4" i="11"/>
  <c r="L273" i="11"/>
  <c r="J273" i="11"/>
  <c r="L469" i="11"/>
  <c r="J469" i="11"/>
  <c r="L1025" i="11"/>
  <c r="J1025" i="11"/>
  <c r="L1345" i="11"/>
  <c r="J1345" i="11"/>
  <c r="L1346" i="11"/>
  <c r="J1346" i="11"/>
  <c r="L1390" i="11"/>
  <c r="J1390" i="11"/>
  <c r="L1391" i="11"/>
  <c r="J1391" i="11"/>
  <c r="L569" i="11"/>
  <c r="J569" i="11"/>
  <c r="L560" i="11"/>
  <c r="J560" i="11"/>
  <c r="L642" i="11"/>
  <c r="J642" i="11"/>
  <c r="L193" i="11"/>
  <c r="J193" i="11"/>
  <c r="L373" i="11"/>
  <c r="J373" i="11"/>
  <c r="L945" i="11"/>
  <c r="J945" i="11"/>
  <c r="L12" i="11"/>
  <c r="J12" i="11"/>
  <c r="L1269" i="11"/>
  <c r="J1269" i="11"/>
  <c r="L907" i="11"/>
  <c r="J907" i="11"/>
  <c r="L1194" i="11"/>
  <c r="J1194" i="11"/>
  <c r="L832" i="11"/>
  <c r="J832" i="11"/>
  <c r="L157" i="11"/>
  <c r="J157" i="11"/>
  <c r="L96" i="11"/>
  <c r="J96" i="11"/>
  <c r="L189" i="11"/>
  <c r="J189" i="11"/>
  <c r="L369" i="11"/>
  <c r="J369" i="11"/>
  <c r="L1226" i="11"/>
  <c r="J1226" i="11"/>
  <c r="L941" i="11"/>
  <c r="J941" i="11"/>
  <c r="L864" i="11"/>
  <c r="J864" i="11"/>
  <c r="L1332" i="11"/>
  <c r="J1332" i="11"/>
  <c r="L184" i="11"/>
  <c r="J184" i="11"/>
  <c r="L364" i="11"/>
  <c r="J364" i="11"/>
  <c r="L1122" i="11"/>
  <c r="J1122" i="11"/>
  <c r="L936" i="11"/>
  <c r="J936" i="11"/>
  <c r="L746" i="11"/>
  <c r="J746" i="11"/>
  <c r="L1043" i="11"/>
  <c r="J1043" i="11"/>
  <c r="L630" i="11"/>
  <c r="J630" i="11"/>
  <c r="L251" i="11"/>
  <c r="J251" i="11"/>
  <c r="L447" i="11"/>
  <c r="J447" i="11"/>
  <c r="L1189" i="11"/>
  <c r="J1189" i="11"/>
  <c r="L1003" i="11"/>
  <c r="J1003" i="11"/>
  <c r="L827" i="11"/>
  <c r="J827" i="11"/>
  <c r="L713" i="11"/>
  <c r="J713" i="11"/>
  <c r="L1305" i="11"/>
  <c r="J1305" i="11"/>
  <c r="L565" i="11"/>
  <c r="J565" i="11"/>
  <c r="L648" i="11"/>
  <c r="J648" i="11"/>
  <c r="L7" i="11"/>
  <c r="J7" i="11"/>
  <c r="L192" i="11"/>
  <c r="J192" i="11"/>
  <c r="L372" i="11"/>
  <c r="J372" i="11"/>
  <c r="L944" i="11"/>
  <c r="J944" i="11"/>
  <c r="L563" i="11"/>
  <c r="J563" i="11"/>
  <c r="L337" i="11"/>
  <c r="J337" i="11"/>
  <c r="L276" i="11"/>
  <c r="J276" i="11"/>
  <c r="L533" i="11"/>
  <c r="J533" i="11"/>
  <c r="L472" i="11"/>
  <c r="J472" i="11"/>
  <c r="L1125" i="11"/>
  <c r="J1125" i="11"/>
  <c r="L1207" i="11"/>
  <c r="J1207" i="11"/>
  <c r="L1089" i="11"/>
  <c r="J1089" i="11"/>
  <c r="L1028" i="11"/>
  <c r="J1028" i="11"/>
  <c r="L749" i="11"/>
  <c r="J749" i="11"/>
  <c r="L845" i="11"/>
  <c r="J845" i="11"/>
  <c r="L74" i="11"/>
  <c r="J74" i="11"/>
  <c r="L1311" i="11"/>
  <c r="J1311" i="11"/>
  <c r="L1336" i="11"/>
  <c r="J1336" i="11"/>
  <c r="L1337" i="11"/>
  <c r="J1337" i="11"/>
  <c r="L92" i="11"/>
  <c r="J92" i="11"/>
  <c r="L660" i="11"/>
  <c r="J660" i="11"/>
  <c r="L111" i="11"/>
  <c r="J111" i="11"/>
  <c r="L291" i="11"/>
  <c r="J291" i="11"/>
  <c r="L487" i="11"/>
  <c r="J487" i="11"/>
  <c r="L1225" i="11"/>
  <c r="J1225" i="11"/>
  <c r="L863" i="11"/>
  <c r="J863" i="11"/>
  <c r="L1417" i="11"/>
  <c r="J1417" i="11"/>
  <c r="L568" i="11"/>
  <c r="J568" i="11"/>
  <c r="L626" i="11"/>
  <c r="J626" i="11"/>
  <c r="L645" i="11"/>
  <c r="J645" i="11"/>
  <c r="L187" i="11"/>
  <c r="J187" i="11"/>
  <c r="L367" i="11"/>
  <c r="J367" i="11"/>
  <c r="L939" i="11"/>
  <c r="J939" i="11"/>
  <c r="L86" i="11"/>
  <c r="J86" i="11"/>
  <c r="L1393" i="11"/>
  <c r="J1393" i="11"/>
  <c r="L1394" i="11"/>
  <c r="J1394" i="11"/>
  <c r="L1121" i="11"/>
  <c r="J1121" i="11"/>
  <c r="L1272" i="11"/>
  <c r="J1272" i="11"/>
  <c r="L745" i="11"/>
  <c r="J745" i="11"/>
  <c r="L910" i="11"/>
  <c r="J910" i="11"/>
  <c r="L70" i="11"/>
  <c r="J70" i="11"/>
  <c r="L1229" i="11"/>
  <c r="J1229" i="11"/>
  <c r="L867" i="11"/>
  <c r="J867" i="11"/>
  <c r="L651" i="11"/>
  <c r="J651" i="11"/>
  <c r="L272" i="11"/>
  <c r="J272" i="11"/>
  <c r="L468" i="11"/>
  <c r="J468" i="11"/>
  <c r="L1210" i="11"/>
  <c r="J1210" i="11"/>
  <c r="L1024" i="11"/>
  <c r="J1024" i="11"/>
  <c r="L848" i="11"/>
  <c r="J848" i="11"/>
  <c r="L1329" i="11"/>
  <c r="J1329" i="11"/>
  <c r="L1306" i="11"/>
  <c r="J1306" i="11"/>
  <c r="L1307" i="11"/>
  <c r="J1307" i="11"/>
  <c r="L95" i="11"/>
  <c r="J95" i="11"/>
  <c r="L250" i="11"/>
  <c r="J250" i="11"/>
  <c r="L254" i="11"/>
  <c r="J254" i="11"/>
  <c r="L446" i="11"/>
  <c r="J446" i="11"/>
  <c r="L450" i="11"/>
  <c r="J450" i="11"/>
  <c r="L1124" i="11"/>
  <c r="J1124" i="11"/>
  <c r="L1116" i="11"/>
  <c r="J1116" i="11"/>
  <c r="L1002" i="11"/>
  <c r="J1002" i="11"/>
  <c r="L1006" i="11"/>
  <c r="J1006" i="11"/>
  <c r="L748" i="11"/>
  <c r="J748" i="11"/>
  <c r="L740" i="11"/>
  <c r="J740" i="11"/>
  <c r="L91" i="11"/>
  <c r="J91" i="11"/>
  <c r="L266" i="11"/>
  <c r="J266" i="11"/>
  <c r="L462" i="11"/>
  <c r="J462" i="11"/>
  <c r="L1018" i="11"/>
  <c r="J1018" i="11"/>
  <c r="L1185" i="11"/>
  <c r="J1185" i="11"/>
  <c r="L823" i="11"/>
  <c r="J823" i="11"/>
  <c r="L1302" i="11"/>
  <c r="J1302" i="11"/>
  <c r="L1335" i="11"/>
  <c r="J1335" i="11"/>
  <c r="L647" i="11"/>
  <c r="J647" i="11"/>
  <c r="L104" i="11"/>
  <c r="J104" i="11"/>
  <c r="L663" i="11"/>
  <c r="J663" i="11"/>
  <c r="L3" i="11"/>
  <c r="J3" i="11"/>
  <c r="L271" i="11"/>
  <c r="J271" i="11"/>
  <c r="L275" i="11"/>
  <c r="J275" i="11"/>
  <c r="L467" i="11"/>
  <c r="J467" i="11"/>
  <c r="L471" i="11"/>
  <c r="J471" i="11"/>
  <c r="L1023" i="11"/>
  <c r="J1023" i="11"/>
  <c r="L1027" i="11"/>
  <c r="J1027" i="11"/>
  <c r="L1036" i="11"/>
  <c r="J1036" i="11"/>
  <c r="L1330" i="11"/>
  <c r="J1330" i="11"/>
  <c r="L1331" i="11"/>
  <c r="J1331" i="11"/>
  <c r="L94" i="11"/>
  <c r="J94" i="11"/>
  <c r="L1268" i="11"/>
  <c r="J1268" i="11"/>
  <c r="L1206" i="11"/>
  <c r="J1206" i="11"/>
  <c r="L1119" i="11"/>
  <c r="J1119" i="11"/>
  <c r="L906" i="11"/>
  <c r="J906" i="11"/>
  <c r="L844" i="11"/>
  <c r="J844" i="11"/>
  <c r="L743" i="11"/>
  <c r="J743" i="11"/>
  <c r="L1384" i="11"/>
  <c r="J1384" i="11"/>
  <c r="L1385" i="11"/>
  <c r="J1385" i="11"/>
  <c r="L89" i="11"/>
  <c r="J89" i="11"/>
  <c r="L284" i="11"/>
  <c r="J284" i="11"/>
  <c r="L480" i="11"/>
  <c r="J480" i="11"/>
  <c r="L1416" i="11"/>
  <c r="J1416" i="11"/>
  <c r="L629" i="11"/>
  <c r="J629" i="11"/>
  <c r="L73" i="11"/>
  <c r="J73" i="11"/>
  <c r="L650" i="11"/>
  <c r="J650" i="11"/>
  <c r="L559" i="11"/>
  <c r="J559" i="11"/>
  <c r="L641" i="11"/>
  <c r="J641" i="11"/>
  <c r="L6" i="11"/>
  <c r="J6" i="11"/>
  <c r="L274" i="11"/>
  <c r="J274" i="11"/>
  <c r="L253" i="11"/>
  <c r="J253" i="11"/>
  <c r="L183" i="11"/>
  <c r="J183" i="11"/>
  <c r="L470" i="11"/>
  <c r="J470" i="11"/>
  <c r="L449" i="11"/>
  <c r="J449" i="11"/>
  <c r="L363" i="11"/>
  <c r="J363" i="11"/>
  <c r="L1026" i="11"/>
  <c r="J1026" i="11"/>
  <c r="L1005" i="11"/>
  <c r="J1005" i="11"/>
  <c r="L935" i="11"/>
  <c r="J935" i="11"/>
  <c r="L1218" i="11"/>
  <c r="J1218" i="11"/>
  <c r="L856" i="11"/>
  <c r="J856" i="11"/>
  <c r="L1426" i="11"/>
  <c r="J1426" i="11"/>
  <c r="L1427" i="11"/>
  <c r="J1427" i="11"/>
  <c r="L269" i="11"/>
  <c r="J269" i="11"/>
  <c r="L465" i="11"/>
  <c r="J465" i="11"/>
  <c r="L1209" i="11"/>
  <c r="J1209" i="11"/>
  <c r="L1200" i="11"/>
  <c r="J1200" i="11"/>
  <c r="L1021" i="11"/>
  <c r="J1021" i="11"/>
  <c r="L847" i="11"/>
  <c r="J847" i="11"/>
  <c r="L838" i="11"/>
  <c r="J838" i="11"/>
  <c r="L107" i="11"/>
  <c r="J107" i="11"/>
  <c r="L1188" i="11"/>
  <c r="J1188" i="11"/>
  <c r="L826" i="11"/>
  <c r="J826" i="11"/>
  <c r="L1326" i="11"/>
  <c r="J1326" i="11"/>
  <c r="L1303" i="11"/>
  <c r="J1303" i="11"/>
  <c r="L1304" i="11"/>
  <c r="J1304" i="11"/>
  <c r="L666" i="11"/>
  <c r="J666" i="11"/>
  <c r="L85" i="11"/>
  <c r="J85" i="11"/>
  <c r="L1205" i="11"/>
  <c r="J1205" i="11"/>
  <c r="L843" i="11"/>
  <c r="J843" i="11"/>
  <c r="L1309" i="11"/>
  <c r="J1309" i="11"/>
  <c r="L1310" i="11"/>
  <c r="J1310" i="11"/>
  <c r="L562" i="11"/>
  <c r="J562" i="11"/>
  <c r="L656" i="11"/>
  <c r="J656" i="11"/>
  <c r="L186" i="11"/>
  <c r="J186" i="11"/>
  <c r="L366" i="11"/>
  <c r="J366" i="11"/>
  <c r="L1271" i="11"/>
  <c r="J1271" i="11"/>
  <c r="L938" i="11"/>
  <c r="J938" i="11"/>
  <c r="L909" i="11"/>
  <c r="J909" i="11"/>
  <c r="L2" i="11"/>
  <c r="J2" i="11"/>
  <c r="L287" i="11"/>
  <c r="J287" i="11"/>
  <c r="L483" i="11"/>
  <c r="J483" i="11"/>
  <c r="L1039" i="11"/>
  <c r="J1039" i="11"/>
  <c r="L1208" i="11"/>
  <c r="J1208" i="11"/>
  <c r="L846" i="11"/>
  <c r="J846" i="11"/>
  <c r="L110" i="11"/>
  <c r="J110" i="11"/>
  <c r="L1327" i="11"/>
  <c r="J1327" i="11"/>
  <c r="L1328" i="11"/>
  <c r="J1328" i="11"/>
  <c r="L1184" i="11"/>
  <c r="J1184" i="11"/>
  <c r="L822" i="11"/>
  <c r="J822" i="11"/>
  <c r="L644" i="11"/>
  <c r="J644" i="11"/>
  <c r="L182" i="11"/>
  <c r="J182" i="11"/>
  <c r="L265" i="11"/>
  <c r="J265" i="11"/>
  <c r="L362" i="11"/>
  <c r="J362" i="11"/>
  <c r="L461" i="11"/>
  <c r="J461" i="11"/>
  <c r="L1203" i="11"/>
  <c r="J1203" i="11"/>
  <c r="L934" i="11"/>
  <c r="J934" i="11"/>
  <c r="L1017" i="11"/>
  <c r="J1017" i="11"/>
  <c r="L841" i="11"/>
  <c r="J841" i="11"/>
  <c r="L662" i="11"/>
  <c r="J662" i="11"/>
  <c r="L5" i="11"/>
  <c r="J5" i="11"/>
  <c r="L1115" i="11"/>
  <c r="J1115" i="11"/>
  <c r="L739" i="11"/>
  <c r="J739" i="11"/>
  <c r="L1333" i="11"/>
  <c r="J1333" i="11"/>
  <c r="L1334" i="11"/>
  <c r="J1334" i="11"/>
  <c r="L290" i="11"/>
  <c r="J290" i="11"/>
  <c r="L486" i="11"/>
  <c r="J486" i="11"/>
  <c r="L1221" i="11"/>
  <c r="J1221" i="11"/>
  <c r="L1042" i="11"/>
  <c r="J1042" i="11"/>
  <c r="L859" i="11"/>
  <c r="J859" i="11"/>
  <c r="L106" i="11"/>
  <c r="J106" i="11"/>
  <c r="L88" i="11"/>
  <c r="J88" i="11"/>
  <c r="L558" i="11"/>
  <c r="J558" i="11"/>
  <c r="L640" i="11"/>
  <c r="J640" i="11"/>
  <c r="L659" i="11"/>
  <c r="J659" i="11"/>
  <c r="L185" i="11"/>
  <c r="J185" i="11"/>
  <c r="L365" i="11"/>
  <c r="J365" i="11"/>
  <c r="L937" i="11"/>
  <c r="J937" i="11"/>
  <c r="L100" i="11"/>
  <c r="J100" i="11"/>
  <c r="L1118" i="11"/>
  <c r="J1118" i="11"/>
  <c r="L742" i="11"/>
  <c r="J742" i="11"/>
  <c r="L84" i="11"/>
  <c r="J84" i="11"/>
  <c r="L1187" i="11"/>
  <c r="J1187" i="11"/>
  <c r="L825" i="11"/>
  <c r="J825" i="11"/>
  <c r="L665" i="11"/>
  <c r="J665" i="11"/>
  <c r="L286" i="11"/>
  <c r="J286" i="11"/>
  <c r="L482" i="11"/>
  <c r="J482" i="11"/>
  <c r="L1224" i="11"/>
  <c r="J1224" i="11"/>
  <c r="L1038" i="11"/>
  <c r="J1038" i="11"/>
  <c r="L862" i="11"/>
  <c r="J862" i="11"/>
  <c r="L1300" i="11"/>
  <c r="J1300" i="11"/>
  <c r="L1301" i="11"/>
  <c r="J1301" i="11"/>
  <c r="L661" i="11"/>
  <c r="J661" i="11"/>
  <c r="L109" i="11"/>
  <c r="J109" i="11"/>
  <c r="L264" i="11"/>
  <c r="J264" i="11"/>
  <c r="L268" i="11"/>
  <c r="J268" i="11"/>
  <c r="L460" i="11"/>
  <c r="J460" i="11"/>
  <c r="L464" i="11"/>
  <c r="J464" i="11"/>
  <c r="L1016" i="11"/>
  <c r="J1016" i="11"/>
  <c r="L1020" i="11"/>
  <c r="J1020" i="11"/>
  <c r="L105" i="11"/>
  <c r="J105" i="11"/>
  <c r="L280" i="11"/>
  <c r="J280" i="11"/>
  <c r="L476" i="11"/>
  <c r="J476" i="11"/>
  <c r="L1032" i="11"/>
  <c r="J1032" i="11"/>
  <c r="L561" i="11"/>
  <c r="J561" i="11"/>
  <c r="L1199" i="11"/>
  <c r="J1199" i="11"/>
  <c r="L837" i="11"/>
  <c r="J837" i="11"/>
  <c r="L285" i="11"/>
  <c r="J285" i="11"/>
  <c r="L289" i="11"/>
  <c r="J289" i="11"/>
  <c r="L481" i="11"/>
  <c r="J481" i="11"/>
  <c r="L485" i="11"/>
  <c r="J485" i="11"/>
  <c r="L1037" i="11"/>
  <c r="J1037" i="11"/>
  <c r="L1041" i="11"/>
  <c r="J1041" i="11"/>
  <c r="L108" i="11"/>
  <c r="J108" i="11"/>
  <c r="L87" i="11"/>
  <c r="J87" i="11"/>
  <c r="L1220" i="11"/>
  <c r="J1220" i="11"/>
  <c r="L858" i="11"/>
  <c r="J858" i="11"/>
  <c r="L643" i="11"/>
  <c r="J643" i="11"/>
  <c r="L103" i="11"/>
  <c r="J103" i="11"/>
  <c r="L664" i="11"/>
  <c r="J664" i="11"/>
  <c r="L655" i="11"/>
  <c r="J655" i="11"/>
  <c r="L288" i="11"/>
  <c r="J288" i="11"/>
  <c r="L267" i="11"/>
  <c r="J267" i="11"/>
  <c r="L484" i="11"/>
  <c r="J484" i="11"/>
  <c r="L463" i="11"/>
  <c r="J463" i="11"/>
  <c r="L1114" i="11"/>
  <c r="J1114" i="11"/>
  <c r="L1040" i="11"/>
  <c r="J1040" i="11"/>
  <c r="L1019" i="11"/>
  <c r="J1019" i="11"/>
  <c r="L738" i="11"/>
  <c r="J738" i="11"/>
  <c r="L1324" i="11"/>
  <c r="J1324" i="11"/>
  <c r="L1325" i="11"/>
  <c r="J1325" i="11"/>
  <c r="L283" i="11"/>
  <c r="J283" i="11"/>
  <c r="L479" i="11"/>
  <c r="J479" i="11"/>
  <c r="L1223" i="11"/>
  <c r="J1223" i="11"/>
  <c r="L1214" i="11"/>
  <c r="J1214" i="11"/>
  <c r="L1035" i="11"/>
  <c r="J1035" i="11"/>
  <c r="L861" i="11"/>
  <c r="J861" i="11"/>
  <c r="L852" i="11"/>
  <c r="J852" i="11"/>
  <c r="L1202" i="11"/>
  <c r="J1202" i="11"/>
  <c r="L840" i="11"/>
  <c r="J840" i="11"/>
  <c r="L737" i="11"/>
  <c r="J737" i="11"/>
  <c r="L99" i="11"/>
  <c r="J99" i="11"/>
  <c r="L1219" i="11"/>
  <c r="J1219" i="11"/>
  <c r="L857" i="11"/>
  <c r="J857" i="11"/>
  <c r="L1117" i="11"/>
  <c r="J1117" i="11"/>
  <c r="L741" i="11"/>
  <c r="J741" i="11"/>
  <c r="L181" i="11"/>
  <c r="J181" i="11"/>
  <c r="L557" i="11"/>
  <c r="J557" i="11"/>
  <c r="L1113" i="11"/>
  <c r="J1113" i="11"/>
  <c r="L1222" i="11"/>
  <c r="J1222" i="11"/>
  <c r="L860" i="11"/>
  <c r="J860" i="11"/>
  <c r="L1198" i="11"/>
  <c r="J1198" i="11"/>
  <c r="L836" i="11"/>
  <c r="J836" i="11"/>
  <c r="L658" i="11"/>
  <c r="J658" i="11"/>
  <c r="L279" i="11"/>
  <c r="J279" i="11"/>
  <c r="L475" i="11"/>
  <c r="J475" i="11"/>
  <c r="L1217" i="11"/>
  <c r="J1217" i="11"/>
  <c r="L1031" i="11"/>
  <c r="J1031" i="11"/>
  <c r="L855" i="11"/>
  <c r="J855" i="11"/>
  <c r="L654" i="11"/>
  <c r="J654" i="11"/>
  <c r="L102" i="11"/>
  <c r="J102" i="11"/>
  <c r="L177" i="11"/>
  <c r="J177" i="11"/>
  <c r="L180" i="11"/>
  <c r="J180" i="11"/>
  <c r="L730" i="11"/>
  <c r="J730" i="11"/>
  <c r="L174" i="11"/>
  <c r="J174" i="11"/>
  <c r="L98" i="11"/>
  <c r="J98" i="11"/>
  <c r="L1201" i="11"/>
  <c r="J1201" i="11"/>
  <c r="L839" i="11"/>
  <c r="J839" i="11"/>
  <c r="L278" i="11"/>
  <c r="J278" i="11"/>
  <c r="L282" i="11"/>
  <c r="J282" i="11"/>
  <c r="L474" i="11"/>
  <c r="J474" i="11"/>
  <c r="L478" i="11"/>
  <c r="J478" i="11"/>
  <c r="L1030" i="11"/>
  <c r="J1030" i="11"/>
  <c r="L1034" i="11"/>
  <c r="J1034" i="11"/>
  <c r="L1106" i="11"/>
  <c r="J1106" i="11"/>
  <c r="L1213" i="11"/>
  <c r="J1213" i="11"/>
  <c r="L851" i="11"/>
  <c r="J851" i="11"/>
  <c r="L733" i="11"/>
  <c r="J733" i="11"/>
  <c r="L736" i="11"/>
  <c r="J736" i="11"/>
  <c r="L657" i="11"/>
  <c r="J657" i="11"/>
  <c r="L101" i="11"/>
  <c r="J101" i="11"/>
  <c r="L176" i="11"/>
  <c r="J176" i="11"/>
  <c r="L179" i="11"/>
  <c r="J179" i="11"/>
  <c r="L1109" i="11"/>
  <c r="J1109" i="11"/>
  <c r="L1112" i="11"/>
  <c r="J1112" i="11"/>
  <c r="L281" i="11"/>
  <c r="J281" i="11"/>
  <c r="L477" i="11"/>
  <c r="J477" i="11"/>
  <c r="L1033" i="11"/>
  <c r="J1033" i="11"/>
  <c r="L361" i="11"/>
  <c r="J361" i="11"/>
  <c r="L354" i="11"/>
  <c r="J354" i="11"/>
  <c r="L550" i="11"/>
  <c r="J550" i="11"/>
  <c r="L1295" i="11"/>
  <c r="J1295" i="11"/>
  <c r="L1288" i="11"/>
  <c r="J1288" i="11"/>
  <c r="L933" i="11"/>
  <c r="J933" i="11"/>
  <c r="L926" i="11"/>
  <c r="J926" i="11"/>
  <c r="L1410" i="11"/>
  <c r="J1410" i="11"/>
  <c r="L1411" i="11"/>
  <c r="J1411" i="11"/>
  <c r="L175" i="11"/>
  <c r="J175" i="11"/>
  <c r="L178" i="11"/>
  <c r="J178" i="11"/>
  <c r="L1216" i="11"/>
  <c r="J1216" i="11"/>
  <c r="L854" i="11"/>
  <c r="J854" i="11"/>
  <c r="L170" i="11"/>
  <c r="J170" i="11"/>
  <c r="L173" i="11"/>
  <c r="J173" i="11"/>
  <c r="L726" i="11"/>
  <c r="J726" i="11"/>
  <c r="L729" i="11"/>
  <c r="J729" i="11"/>
  <c r="L357" i="11"/>
  <c r="J357" i="11"/>
  <c r="L360" i="11"/>
  <c r="J360" i="11"/>
  <c r="L553" i="11"/>
  <c r="J553" i="11"/>
  <c r="L556" i="11"/>
  <c r="J556" i="11"/>
  <c r="L1212" i="11"/>
  <c r="J1212" i="11"/>
  <c r="L1108" i="11"/>
  <c r="J1108" i="11"/>
  <c r="L1111" i="11"/>
  <c r="J1111" i="11"/>
  <c r="L850" i="11"/>
  <c r="J850" i="11"/>
  <c r="L732" i="11"/>
  <c r="J732" i="11"/>
  <c r="L735" i="11"/>
  <c r="J735" i="11"/>
  <c r="L350" i="11"/>
  <c r="J350" i="11"/>
  <c r="L353" i="11"/>
  <c r="J353" i="11"/>
  <c r="L546" i="11"/>
  <c r="J546" i="11"/>
  <c r="L549" i="11"/>
  <c r="J549" i="11"/>
  <c r="L1102" i="11"/>
  <c r="J1102" i="11"/>
  <c r="L1105" i="11"/>
  <c r="J1105" i="11"/>
  <c r="L1291" i="11"/>
  <c r="J1291" i="11"/>
  <c r="L1107" i="11"/>
  <c r="J1107" i="11"/>
  <c r="L1110" i="11"/>
  <c r="J1110" i="11"/>
  <c r="L929" i="11"/>
  <c r="J929" i="11"/>
  <c r="L1420" i="11"/>
  <c r="J1420" i="11"/>
  <c r="L1421" i="11"/>
  <c r="J1421" i="11"/>
  <c r="L731" i="11"/>
  <c r="J731" i="11"/>
  <c r="L734" i="11"/>
  <c r="J734" i="11"/>
  <c r="L1215" i="11"/>
  <c r="J1215" i="11"/>
  <c r="L853" i="11"/>
  <c r="J853" i="11"/>
  <c r="L356" i="11"/>
  <c r="J356" i="11"/>
  <c r="L359" i="11"/>
  <c r="J359" i="11"/>
  <c r="L552" i="11"/>
  <c r="J552" i="11"/>
  <c r="L555" i="11"/>
  <c r="J555" i="11"/>
  <c r="L1294" i="11"/>
  <c r="J1294" i="11"/>
  <c r="L1284" i="11"/>
  <c r="J1284" i="11"/>
  <c r="L1287" i="11"/>
  <c r="J1287" i="11"/>
  <c r="L932" i="11"/>
  <c r="J932" i="11"/>
  <c r="L922" i="11"/>
  <c r="J922" i="11"/>
  <c r="L925" i="11"/>
  <c r="J925" i="11"/>
  <c r="L169" i="11"/>
  <c r="J169" i="11"/>
  <c r="L172" i="11"/>
  <c r="J172" i="11"/>
  <c r="L349" i="11"/>
  <c r="J349" i="11"/>
  <c r="L352" i="11"/>
  <c r="J352" i="11"/>
  <c r="L545" i="11"/>
  <c r="J545" i="11"/>
  <c r="L548" i="11"/>
  <c r="J548" i="11"/>
  <c r="L1101" i="11"/>
  <c r="J1101" i="11"/>
  <c r="L1104" i="11"/>
  <c r="J1104" i="11"/>
  <c r="L725" i="11"/>
  <c r="J725" i="11"/>
  <c r="L728" i="11"/>
  <c r="J728" i="11"/>
  <c r="L168" i="11"/>
  <c r="J168" i="11"/>
  <c r="L171" i="11"/>
  <c r="J171" i="11"/>
  <c r="L355" i="11"/>
  <c r="J355" i="11"/>
  <c r="L358" i="11"/>
  <c r="J358" i="11"/>
  <c r="L551" i="11"/>
  <c r="J551" i="11"/>
  <c r="L554" i="11"/>
  <c r="J554" i="11"/>
  <c r="L1290" i="11"/>
  <c r="J1290" i="11"/>
  <c r="L1293" i="11"/>
  <c r="J1293" i="11"/>
  <c r="L928" i="11"/>
  <c r="J928" i="11"/>
  <c r="L931" i="11"/>
  <c r="J931" i="11"/>
  <c r="L348" i="11"/>
  <c r="J348" i="11"/>
  <c r="L351" i="11"/>
  <c r="J351" i="11"/>
  <c r="L544" i="11"/>
  <c r="J544" i="11"/>
  <c r="L547" i="11"/>
  <c r="J547" i="11"/>
  <c r="L1100" i="11"/>
  <c r="J1100" i="11"/>
  <c r="L1103" i="11"/>
  <c r="J1103" i="11"/>
  <c r="L724" i="11"/>
  <c r="J724" i="11"/>
  <c r="L727" i="11"/>
  <c r="J727" i="11"/>
  <c r="L1292" i="11"/>
  <c r="J1292" i="11"/>
  <c r="L1283" i="11"/>
  <c r="J1283" i="11"/>
  <c r="L1286" i="11"/>
  <c r="J1286" i="11"/>
  <c r="L930" i="11"/>
  <c r="J930" i="11"/>
  <c r="L921" i="11"/>
  <c r="J921" i="11"/>
  <c r="L924" i="11"/>
  <c r="J924" i="11"/>
  <c r="L1289" i="11"/>
  <c r="J1289" i="11"/>
  <c r="L927" i="11"/>
  <c r="J927" i="11"/>
  <c r="L1282" i="11"/>
  <c r="J1282" i="11"/>
  <c r="L1285" i="11"/>
  <c r="J1285" i="11"/>
  <c r="L920" i="11"/>
  <c r="J920" i="11"/>
  <c r="L923" i="11"/>
  <c r="J923" i="11"/>
  <c r="O11" i="12" l="1"/>
  <c r="O7" i="12"/>
  <c r="O10" i="12"/>
  <c r="O6" i="12"/>
  <c r="N9" i="12"/>
  <c r="Q5" i="12"/>
  <c r="N7" i="12"/>
  <c r="Q8" i="12"/>
  <c r="Q4" i="12"/>
  <c r="Q11" i="12"/>
  <c r="Q10" i="12"/>
  <c r="Q6" i="12"/>
  <c r="G52" i="3"/>
  <c r="G51" i="3"/>
  <c r="G50" i="3"/>
  <c r="G49" i="3"/>
  <c r="G48" i="3"/>
  <c r="G47" i="3"/>
  <c r="G46" i="3"/>
  <c r="G45" i="3"/>
  <c r="M13" i="3"/>
  <c r="H37" i="2"/>
  <c r="H36" i="2"/>
  <c r="H35" i="2"/>
  <c r="H34" i="2"/>
  <c r="H33" i="2"/>
  <c r="H32" i="2"/>
  <c r="H31" i="2"/>
  <c r="H30" i="2"/>
  <c r="H29" i="2"/>
  <c r="H28" i="2"/>
  <c r="H27" i="2"/>
  <c r="H25" i="2"/>
  <c r="H24" i="2"/>
  <c r="H23" i="2"/>
  <c r="K1299" i="11" s="1"/>
  <c r="H22" i="2"/>
  <c r="H21" i="2"/>
  <c r="K1298" i="11" s="1"/>
  <c r="H20" i="2"/>
  <c r="H19" i="2"/>
  <c r="K1297" i="11" s="1"/>
  <c r="H18" i="2"/>
  <c r="H17" i="2"/>
  <c r="K1296" i="11" s="1"/>
  <c r="H16" i="2"/>
  <c r="H15" i="2"/>
  <c r="H14" i="2"/>
  <c r="H13" i="2"/>
  <c r="H12" i="2"/>
  <c r="H11" i="2"/>
  <c r="H10" i="2"/>
  <c r="H9" i="2"/>
  <c r="H8" i="2"/>
  <c r="H7" i="2"/>
  <c r="H6" i="2"/>
  <c r="H5" i="2"/>
  <c r="H4" i="2"/>
  <c r="H3" i="2"/>
  <c r="H2" i="2"/>
  <c r="K1423" i="11" l="1"/>
  <c r="K1412" i="11"/>
  <c r="K1422" i="11"/>
  <c r="K1413" i="11"/>
  <c r="K1389" i="11"/>
  <c r="K1395" i="11"/>
  <c r="K1390" i="11"/>
  <c r="K1392" i="11"/>
  <c r="K1388" i="11"/>
  <c r="K1386" i="11"/>
  <c r="K1391" i="11"/>
  <c r="K1394" i="11"/>
  <c r="K1393" i="11"/>
  <c r="K1385" i="11"/>
  <c r="K1387" i="11"/>
  <c r="K1384" i="11"/>
  <c r="K1401" i="11"/>
  <c r="K1398" i="11"/>
  <c r="K1404" i="11"/>
  <c r="K1407" i="11"/>
  <c r="K1399" i="11"/>
  <c r="K1403" i="11"/>
  <c r="K1406" i="11"/>
  <c r="K1397" i="11"/>
  <c r="K1405" i="11"/>
  <c r="K1402" i="11"/>
  <c r="K1400" i="11"/>
  <c r="K1396" i="11"/>
  <c r="K1029" i="11"/>
  <c r="K473" i="11"/>
  <c r="K97" i="11"/>
  <c r="K1211" i="11"/>
  <c r="K1022" i="11"/>
  <c r="K466" i="11"/>
  <c r="K652" i="11"/>
  <c r="K469" i="11"/>
  <c r="K642" i="11"/>
  <c r="K646" i="11"/>
  <c r="K270" i="11"/>
  <c r="K842" i="11"/>
  <c r="K93" i="11"/>
  <c r="K273" i="11"/>
  <c r="K653" i="11"/>
  <c r="K1204" i="11"/>
  <c r="K96" i="11"/>
  <c r="K645" i="11"/>
  <c r="K86" i="11"/>
  <c r="K468" i="11"/>
  <c r="K462" i="11"/>
  <c r="K467" i="11"/>
  <c r="K844" i="11"/>
  <c r="K89" i="11"/>
  <c r="K641" i="11"/>
  <c r="K1026" i="11"/>
  <c r="K465" i="11"/>
  <c r="K847" i="11"/>
  <c r="K644" i="11"/>
  <c r="K461" i="11"/>
  <c r="K841" i="11"/>
  <c r="K264" i="11"/>
  <c r="K1016" i="11"/>
  <c r="K837" i="11"/>
  <c r="K87" i="11"/>
  <c r="K267" i="11"/>
  <c r="K1202" i="11"/>
  <c r="K1201" i="11"/>
  <c r="K649" i="11"/>
  <c r="K1207" i="11"/>
  <c r="K95" i="11"/>
  <c r="K647" i="11"/>
  <c r="K94" i="11"/>
  <c r="K274" i="11"/>
  <c r="K470" i="11"/>
  <c r="K269" i="11"/>
  <c r="K1200" i="11"/>
  <c r="K838" i="11"/>
  <c r="K843" i="11"/>
  <c r="K460" i="11"/>
  <c r="K1020" i="11"/>
  <c r="K839" i="11"/>
  <c r="K90" i="11"/>
  <c r="K276" i="11"/>
  <c r="K92" i="11"/>
  <c r="K848" i="11"/>
  <c r="K266" i="11"/>
  <c r="K1027" i="11"/>
  <c r="K1206" i="11"/>
  <c r="K650" i="11"/>
  <c r="K1209" i="11"/>
  <c r="K1205" i="11"/>
  <c r="K846" i="11"/>
  <c r="K1017" i="11"/>
  <c r="K640" i="11"/>
  <c r="K268" i="11"/>
  <c r="K1199" i="11"/>
  <c r="K463" i="11"/>
  <c r="K1019" i="11"/>
  <c r="K849" i="11"/>
  <c r="K648" i="11"/>
  <c r="K1028" i="11"/>
  <c r="K272" i="11"/>
  <c r="K1024" i="11"/>
  <c r="K91" i="11"/>
  <c r="K1018" i="11"/>
  <c r="K275" i="11"/>
  <c r="K1023" i="11"/>
  <c r="K85" i="11"/>
  <c r="K1208" i="11"/>
  <c r="K643" i="11"/>
  <c r="K840" i="11"/>
  <c r="K836" i="11"/>
  <c r="K277" i="11"/>
  <c r="K1025" i="11"/>
  <c r="K472" i="11"/>
  <c r="K845" i="11"/>
  <c r="K651" i="11"/>
  <c r="K1210" i="11"/>
  <c r="K271" i="11"/>
  <c r="K471" i="11"/>
  <c r="K1021" i="11"/>
  <c r="K265" i="11"/>
  <c r="K1203" i="11"/>
  <c r="K88" i="11"/>
  <c r="K84" i="11"/>
  <c r="K464" i="11"/>
  <c r="K1198" i="11"/>
  <c r="K319" i="11"/>
  <c r="K1253" i="11"/>
  <c r="K508" i="11"/>
  <c r="K515" i="11"/>
  <c r="K1246" i="11"/>
  <c r="K684" i="11"/>
  <c r="K511" i="11"/>
  <c r="K128" i="11"/>
  <c r="K687" i="11"/>
  <c r="K510" i="11"/>
  <c r="K132" i="11"/>
  <c r="K312" i="11"/>
  <c r="K695" i="11"/>
  <c r="K139" i="11"/>
  <c r="K315" i="11"/>
  <c r="K1071" i="11"/>
  <c r="K688" i="11"/>
  <c r="K891" i="11"/>
  <c r="K884" i="11"/>
  <c r="K1067" i="11"/>
  <c r="K138" i="11"/>
  <c r="K308" i="11"/>
  <c r="K133" i="11"/>
  <c r="K1252" i="11"/>
  <c r="K513" i="11"/>
  <c r="K1065" i="11"/>
  <c r="K689" i="11"/>
  <c r="K1242" i="11"/>
  <c r="K512" i="11"/>
  <c r="K1059" i="11"/>
  <c r="K1245" i="11"/>
  <c r="K126" i="11"/>
  <c r="K682" i="11"/>
  <c r="K306" i="11"/>
  <c r="K1058" i="11"/>
  <c r="K1064" i="11"/>
  <c r="K1070" i="11"/>
  <c r="K134" i="11"/>
  <c r="K1249" i="11"/>
  <c r="K693" i="11"/>
  <c r="K137" i="11"/>
  <c r="K683" i="11"/>
  <c r="K1063" i="11"/>
  <c r="K317" i="11"/>
  <c r="K509" i="11"/>
  <c r="K316" i="11"/>
  <c r="K503" i="11"/>
  <c r="K883" i="11"/>
  <c r="K506" i="11"/>
  <c r="K691" i="11"/>
  <c r="K514" i="11"/>
  <c r="K1060" i="11"/>
  <c r="K314" i="11"/>
  <c r="K131" i="11"/>
  <c r="K507" i="11"/>
  <c r="K313" i="11"/>
  <c r="K880" i="11"/>
  <c r="K127" i="11"/>
  <c r="K886" i="11"/>
  <c r="K692" i="11"/>
  <c r="K307" i="11"/>
  <c r="K1251" i="11"/>
  <c r="K130" i="11"/>
  <c r="K885" i="11"/>
  <c r="K502" i="11"/>
  <c r="K879" i="11"/>
  <c r="K882" i="11"/>
  <c r="K1240" i="11"/>
  <c r="K135" i="11"/>
  <c r="K690" i="11"/>
  <c r="K311" i="11"/>
  <c r="K136" i="11"/>
  <c r="K1062" i="11"/>
  <c r="K1250" i="11"/>
  <c r="K888" i="11"/>
  <c r="K1241" i="11"/>
  <c r="K1061" i="11"/>
  <c r="K878" i="11"/>
  <c r="K881" i="11"/>
  <c r="K694" i="11"/>
  <c r="K889" i="11"/>
  <c r="K1247" i="11"/>
  <c r="K309" i="11"/>
  <c r="K504" i="11"/>
  <c r="K890" i="11"/>
  <c r="K1068" i="11"/>
  <c r="K887" i="11"/>
  <c r="K310" i="11"/>
  <c r="K505" i="11"/>
  <c r="K1066" i="11"/>
  <c r="K1248" i="11"/>
  <c r="K129" i="11"/>
  <c r="K1244" i="11"/>
  <c r="K1243" i="11"/>
  <c r="K318" i="11"/>
  <c r="K1069" i="11"/>
  <c r="K686" i="11"/>
  <c r="K685" i="11"/>
  <c r="K598" i="11"/>
  <c r="K597" i="11"/>
  <c r="K596" i="11"/>
  <c r="K42" i="11"/>
  <c r="K41" i="11"/>
  <c r="K40" i="11"/>
  <c r="K222" i="11"/>
  <c r="K221" i="11"/>
  <c r="K220" i="11"/>
  <c r="K402" i="11"/>
  <c r="K401" i="11"/>
  <c r="K394" i="11"/>
  <c r="K974" i="11"/>
  <c r="K973" i="11"/>
  <c r="K972" i="11"/>
  <c r="K396" i="11"/>
  <c r="K968" i="11"/>
  <c r="K1148" i="11"/>
  <c r="K595" i="11"/>
  <c r="K594" i="11"/>
  <c r="K593" i="11"/>
  <c r="K39" i="11"/>
  <c r="K38" i="11"/>
  <c r="K37" i="11"/>
  <c r="K219" i="11"/>
  <c r="K218" i="11"/>
  <c r="K217" i="11"/>
  <c r="K399" i="11"/>
  <c r="K398" i="11"/>
  <c r="K391" i="11"/>
  <c r="K971" i="11"/>
  <c r="K970" i="11"/>
  <c r="K969" i="11"/>
  <c r="K403" i="11"/>
  <c r="K975" i="11"/>
  <c r="K1155" i="11"/>
  <c r="K591" i="11"/>
  <c r="K590" i="11"/>
  <c r="K589" i="11"/>
  <c r="K35" i="11"/>
  <c r="K34" i="11"/>
  <c r="K33" i="11"/>
  <c r="K215" i="11"/>
  <c r="K214" i="11"/>
  <c r="K213" i="11"/>
  <c r="K395" i="11"/>
  <c r="K400" i="11"/>
  <c r="K393" i="11"/>
  <c r="K1154" i="11"/>
  <c r="K1147" i="11"/>
  <c r="K1153" i="11"/>
  <c r="K1146" i="11"/>
  <c r="K1152" i="11"/>
  <c r="K1145" i="11"/>
  <c r="K967" i="11"/>
  <c r="K966" i="11"/>
  <c r="K965" i="11"/>
  <c r="K592" i="11"/>
  <c r="K36" i="11"/>
  <c r="K216" i="11"/>
  <c r="K779" i="11"/>
  <c r="K775" i="11"/>
  <c r="K32" i="11"/>
  <c r="K211" i="11"/>
  <c r="K392" i="11"/>
  <c r="K1151" i="11"/>
  <c r="K1149" i="11"/>
  <c r="K964" i="11"/>
  <c r="K43" i="11"/>
  <c r="K586" i="11"/>
  <c r="K212" i="11"/>
  <c r="K1144" i="11"/>
  <c r="K1142" i="11"/>
  <c r="K223" i="11"/>
  <c r="K772" i="11"/>
  <c r="K771" i="11"/>
  <c r="K587" i="11"/>
  <c r="K30" i="11"/>
  <c r="K397" i="11"/>
  <c r="K1150" i="11"/>
  <c r="K962" i="11"/>
  <c r="K768" i="11"/>
  <c r="K31" i="11"/>
  <c r="K390" i="11"/>
  <c r="K599" i="11"/>
  <c r="K774" i="11"/>
  <c r="K767" i="11"/>
  <c r="K588" i="11"/>
  <c r="K1143" i="11"/>
  <c r="K776" i="11"/>
  <c r="K769" i="11"/>
  <c r="K778" i="11"/>
  <c r="K773" i="11"/>
  <c r="K766" i="11"/>
  <c r="K777" i="11"/>
  <c r="K770" i="11"/>
  <c r="K210" i="11"/>
  <c r="K963" i="11"/>
  <c r="K1421" i="11"/>
  <c r="K1410" i="11"/>
  <c r="K1420" i="11"/>
  <c r="K1411" i="11"/>
  <c r="K1419" i="11"/>
  <c r="K1418" i="11"/>
  <c r="K1409" i="11"/>
  <c r="K1408" i="11"/>
  <c r="K1353" i="11"/>
  <c r="K1356" i="11"/>
  <c r="K1350" i="11"/>
  <c r="K1355" i="11"/>
  <c r="K1357" i="11"/>
  <c r="K1359" i="11"/>
  <c r="K1352" i="11"/>
  <c r="K1351" i="11"/>
  <c r="K1349" i="11"/>
  <c r="K1348" i="11"/>
  <c r="K1358" i="11"/>
  <c r="K1354" i="11"/>
  <c r="K1368" i="11"/>
  <c r="K1363" i="11"/>
  <c r="K1364" i="11"/>
  <c r="K1366" i="11"/>
  <c r="K1370" i="11"/>
  <c r="K1369" i="11"/>
  <c r="K1362" i="11"/>
  <c r="K1361" i="11"/>
  <c r="K1367" i="11"/>
  <c r="K1360" i="11"/>
  <c r="K1365" i="11"/>
  <c r="K1371" i="11"/>
  <c r="K667" i="11"/>
  <c r="K1043" i="11"/>
  <c r="K111" i="11"/>
  <c r="K863" i="11"/>
  <c r="K663" i="11"/>
  <c r="K1036" i="11"/>
  <c r="K856" i="11"/>
  <c r="K666" i="11"/>
  <c r="K1039" i="11"/>
  <c r="K486" i="11"/>
  <c r="K106" i="11"/>
  <c r="K659" i="11"/>
  <c r="K100" i="11"/>
  <c r="K482" i="11"/>
  <c r="K476" i="11"/>
  <c r="K485" i="11"/>
  <c r="K103" i="11"/>
  <c r="K1040" i="11"/>
  <c r="K1214" i="11"/>
  <c r="K1219" i="11"/>
  <c r="K860" i="11"/>
  <c r="K279" i="11"/>
  <c r="K855" i="11"/>
  <c r="K474" i="11"/>
  <c r="K477" i="11"/>
  <c r="K853" i="11"/>
  <c r="K660" i="11"/>
  <c r="K487" i="11"/>
  <c r="K110" i="11"/>
  <c r="K1221" i="11"/>
  <c r="K109" i="11"/>
  <c r="K481" i="11"/>
  <c r="K1041" i="11"/>
  <c r="K1220" i="11"/>
  <c r="K283" i="11"/>
  <c r="K99" i="11"/>
  <c r="K1031" i="11"/>
  <c r="K102" i="11"/>
  <c r="K1034" i="11"/>
  <c r="K851" i="11"/>
  <c r="K657" i="11"/>
  <c r="K1032" i="11"/>
  <c r="K1216" i="11"/>
  <c r="K1212" i="11"/>
  <c r="K291" i="11"/>
  <c r="K1218" i="11"/>
  <c r="K483" i="11"/>
  <c r="K862" i="11"/>
  <c r="K661" i="11"/>
  <c r="K289" i="11"/>
  <c r="K1037" i="11"/>
  <c r="K288" i="11"/>
  <c r="K852" i="11"/>
  <c r="K857" i="11"/>
  <c r="K658" i="11"/>
  <c r="K1217" i="11"/>
  <c r="K654" i="11"/>
  <c r="K282" i="11"/>
  <c r="K1030" i="11"/>
  <c r="K1213" i="11"/>
  <c r="K281" i="11"/>
  <c r="K105" i="11"/>
  <c r="K480" i="11"/>
  <c r="K287" i="11"/>
  <c r="K662" i="11"/>
  <c r="K859" i="11"/>
  <c r="K286" i="11"/>
  <c r="K1038" i="11"/>
  <c r="K280" i="11"/>
  <c r="K285" i="11"/>
  <c r="K655" i="11"/>
  <c r="K484" i="11"/>
  <c r="K1223" i="11"/>
  <c r="K861" i="11"/>
  <c r="K1222" i="11"/>
  <c r="K475" i="11"/>
  <c r="K98" i="11"/>
  <c r="K278" i="11"/>
  <c r="K478" i="11"/>
  <c r="K1033" i="11"/>
  <c r="K854" i="11"/>
  <c r="K1215" i="11"/>
  <c r="K1225" i="11"/>
  <c r="K104" i="11"/>
  <c r="K284" i="11"/>
  <c r="K107" i="11"/>
  <c r="K656" i="11"/>
  <c r="K290" i="11"/>
  <c r="K1042" i="11"/>
  <c r="K665" i="11"/>
  <c r="K1224" i="11"/>
  <c r="K108" i="11"/>
  <c r="K858" i="11"/>
  <c r="K664" i="11"/>
  <c r="K479" i="11"/>
  <c r="K1035" i="11"/>
  <c r="K101" i="11"/>
  <c r="K850" i="11"/>
  <c r="K167" i="11"/>
  <c r="K919" i="11"/>
  <c r="K160" i="11"/>
  <c r="K1092" i="11"/>
  <c r="K723" i="11"/>
  <c r="K1281" i="11"/>
  <c r="K340" i="11"/>
  <c r="K712" i="11"/>
  <c r="K166" i="11"/>
  <c r="K542" i="11"/>
  <c r="K1277" i="11"/>
  <c r="K716" i="11"/>
  <c r="K543" i="11"/>
  <c r="K719" i="11"/>
  <c r="K912" i="11"/>
  <c r="K163" i="11"/>
  <c r="K1095" i="11"/>
  <c r="K346" i="11"/>
  <c r="K718" i="11"/>
  <c r="K1099" i="11"/>
  <c r="K347" i="11"/>
  <c r="K1274" i="11"/>
  <c r="K539" i="11"/>
  <c r="K156" i="11"/>
  <c r="K715" i="11"/>
  <c r="K162" i="11"/>
  <c r="K915" i="11"/>
  <c r="K532" i="11"/>
  <c r="K159" i="11"/>
  <c r="K341" i="11"/>
  <c r="K1093" i="11"/>
  <c r="K1270" i="11"/>
  <c r="K164" i="11"/>
  <c r="K1276" i="11"/>
  <c r="K531" i="11"/>
  <c r="K154" i="11"/>
  <c r="K536" i="11"/>
  <c r="K722" i="11"/>
  <c r="K1098" i="11"/>
  <c r="K336" i="11"/>
  <c r="K538" i="11"/>
  <c r="K161" i="11"/>
  <c r="K1091" i="11"/>
  <c r="K1096" i="11"/>
  <c r="K1087" i="11"/>
  <c r="K911" i="11"/>
  <c r="K913" i="11"/>
  <c r="K338" i="11"/>
  <c r="K1090" i="11"/>
  <c r="K1088" i="11"/>
  <c r="K342" i="11"/>
  <c r="K918" i="11"/>
  <c r="K711" i="11"/>
  <c r="K535" i="11"/>
  <c r="K541" i="11"/>
  <c r="K717" i="11"/>
  <c r="K914" i="11"/>
  <c r="K540" i="11"/>
  <c r="K1273" i="11"/>
  <c r="K1275" i="11"/>
  <c r="K334" i="11"/>
  <c r="K1086" i="11"/>
  <c r="K1278" i="11"/>
  <c r="K343" i="11"/>
  <c r="K1280" i="11"/>
  <c r="K339" i="11"/>
  <c r="K537" i="11"/>
  <c r="K1097" i="11"/>
  <c r="K908" i="11"/>
  <c r="K344" i="11"/>
  <c r="K714" i="11"/>
  <c r="K917" i="11"/>
  <c r="K158" i="11"/>
  <c r="K710" i="11"/>
  <c r="K534" i="11"/>
  <c r="K916" i="11"/>
  <c r="K907" i="11"/>
  <c r="K337" i="11"/>
  <c r="K1272" i="11"/>
  <c r="K1268" i="11"/>
  <c r="K909" i="11"/>
  <c r="K721" i="11"/>
  <c r="K155" i="11"/>
  <c r="K533" i="11"/>
  <c r="K910" i="11"/>
  <c r="K165" i="11"/>
  <c r="K345" i="11"/>
  <c r="K530" i="11"/>
  <c r="K1094" i="11"/>
  <c r="K720" i="11"/>
  <c r="K335" i="11"/>
  <c r="K1269" i="11"/>
  <c r="K713" i="11"/>
  <c r="K1279" i="11"/>
  <c r="K157" i="11"/>
  <c r="K1089" i="11"/>
  <c r="K906" i="11"/>
  <c r="K1271" i="11"/>
  <c r="K209" i="11"/>
  <c r="K765" i="11"/>
  <c r="K22" i="11"/>
  <c r="K954" i="11"/>
  <c r="K1137" i="11"/>
  <c r="K384" i="11"/>
  <c r="K26" i="11"/>
  <c r="K955" i="11"/>
  <c r="K961" i="11"/>
  <c r="K389" i="11"/>
  <c r="K28" i="11"/>
  <c r="K957" i="11"/>
  <c r="K382" i="11"/>
  <c r="K584" i="11"/>
  <c r="K585" i="11"/>
  <c r="K29" i="11"/>
  <c r="K578" i="11"/>
  <c r="K25" i="11"/>
  <c r="K581" i="11"/>
  <c r="K385" i="11"/>
  <c r="K202" i="11"/>
  <c r="K761" i="11"/>
  <c r="K27" i="11"/>
  <c r="K204" i="11"/>
  <c r="K956" i="11"/>
  <c r="K383" i="11"/>
  <c r="K950" i="11"/>
  <c r="K579" i="11"/>
  <c r="K386" i="11"/>
  <c r="K577" i="11"/>
  <c r="K763" i="11"/>
  <c r="K759" i="11"/>
  <c r="K1130" i="11"/>
  <c r="K197" i="11"/>
  <c r="K949" i="11"/>
  <c r="K1141" i="11"/>
  <c r="K24" i="11"/>
  <c r="K764" i="11"/>
  <c r="K574" i="11"/>
  <c r="K387" i="11"/>
  <c r="K959" i="11"/>
  <c r="K203" i="11"/>
  <c r="K1136" i="11"/>
  <c r="K206" i="11"/>
  <c r="K381" i="11"/>
  <c r="K1138" i="11"/>
  <c r="K17" i="11"/>
  <c r="K757" i="11"/>
  <c r="K573" i="11"/>
  <c r="K205" i="11"/>
  <c r="K388" i="11"/>
  <c r="K960" i="11"/>
  <c r="K758" i="11"/>
  <c r="K1140" i="11"/>
  <c r="K580" i="11"/>
  <c r="K583" i="11"/>
  <c r="K207" i="11"/>
  <c r="K378" i="11"/>
  <c r="K21" i="11"/>
  <c r="K201" i="11"/>
  <c r="K1135" i="11"/>
  <c r="K754" i="11"/>
  <c r="K377" i="11"/>
  <c r="K200" i="11"/>
  <c r="K952" i="11"/>
  <c r="K753" i="11"/>
  <c r="K575" i="11"/>
  <c r="K752" i="11"/>
  <c r="K760" i="11"/>
  <c r="K958" i="11"/>
  <c r="K582" i="11"/>
  <c r="K576" i="11"/>
  <c r="K948" i="11"/>
  <c r="K1129" i="11"/>
  <c r="K1131" i="11"/>
  <c r="K1134" i="11"/>
  <c r="K18" i="11"/>
  <c r="K762" i="11"/>
  <c r="K380" i="11"/>
  <c r="K376" i="11"/>
  <c r="K19" i="11"/>
  <c r="K756" i="11"/>
  <c r="K755" i="11"/>
  <c r="K208" i="11"/>
  <c r="K23" i="11"/>
  <c r="K1139" i="11"/>
  <c r="K20" i="11"/>
  <c r="K16" i="11"/>
  <c r="K196" i="11"/>
  <c r="K379" i="11"/>
  <c r="K1132" i="11"/>
  <c r="K198" i="11"/>
  <c r="K953" i="11"/>
  <c r="K1133" i="11"/>
  <c r="K951" i="11"/>
  <c r="K199" i="11"/>
  <c r="K1128" i="11"/>
  <c r="K572" i="11"/>
  <c r="K817" i="11"/>
  <c r="K443" i="11"/>
  <c r="K810" i="11"/>
  <c r="K816" i="11"/>
  <c r="K442" i="11"/>
  <c r="K445" i="11"/>
  <c r="K814" i="11"/>
  <c r="K439" i="11"/>
  <c r="K813" i="11"/>
  <c r="K434" i="11"/>
  <c r="K440" i="11"/>
  <c r="K436" i="11"/>
  <c r="K821" i="11"/>
  <c r="K818" i="11"/>
  <c r="K812" i="11"/>
  <c r="K808" i="11"/>
  <c r="K444" i="11"/>
  <c r="K441" i="11"/>
  <c r="K815" i="11"/>
  <c r="K819" i="11"/>
  <c r="K437" i="11"/>
  <c r="K433" i="11"/>
  <c r="K432" i="11"/>
  <c r="K438" i="11"/>
  <c r="K435" i="11"/>
  <c r="K820" i="11"/>
  <c r="K811" i="11"/>
  <c r="K809" i="11"/>
  <c r="K1417" i="11"/>
  <c r="K1416" i="11"/>
  <c r="K1427" i="11"/>
  <c r="K1426" i="11"/>
  <c r="K1332" i="11"/>
  <c r="K1329" i="11"/>
  <c r="K1327" i="11"/>
  <c r="K1325" i="11"/>
  <c r="K1334" i="11"/>
  <c r="K1324" i="11"/>
  <c r="K1335" i="11"/>
  <c r="K1331" i="11"/>
  <c r="K1328" i="11"/>
  <c r="K1333" i="11"/>
  <c r="K1330" i="11"/>
  <c r="K1326" i="11"/>
  <c r="K1341" i="11"/>
  <c r="K1344" i="11"/>
  <c r="K1339" i="11"/>
  <c r="K1347" i="11"/>
  <c r="K1346" i="11"/>
  <c r="K1338" i="11"/>
  <c r="K1343" i="11"/>
  <c r="K1345" i="11"/>
  <c r="K1336" i="11"/>
  <c r="K1337" i="11"/>
  <c r="K1340" i="11"/>
  <c r="K1342" i="11"/>
  <c r="K1383" i="11"/>
  <c r="K1378" i="11"/>
  <c r="K1376" i="11"/>
  <c r="K1377" i="11"/>
  <c r="K1375" i="11"/>
  <c r="K1373" i="11"/>
  <c r="K1374" i="11"/>
  <c r="K1379" i="11"/>
  <c r="K1372" i="11"/>
  <c r="K1380" i="11"/>
  <c r="K1382" i="11"/>
  <c r="K1381" i="11"/>
  <c r="K632" i="11"/>
  <c r="K1197" i="11"/>
  <c r="K76" i="11"/>
  <c r="K638" i="11"/>
  <c r="K459" i="11"/>
  <c r="K1015" i="11"/>
  <c r="K263" i="11"/>
  <c r="K1008" i="11"/>
  <c r="K452" i="11"/>
  <c r="K828" i="11"/>
  <c r="K259" i="11"/>
  <c r="K458" i="11"/>
  <c r="K831" i="11"/>
  <c r="K78" i="11"/>
  <c r="K1010" i="11"/>
  <c r="K252" i="11"/>
  <c r="K257" i="11"/>
  <c r="K1009" i="11"/>
  <c r="K75" i="11"/>
  <c r="K451" i="11"/>
  <c r="K833" i="11"/>
  <c r="K635" i="11"/>
  <c r="K1190" i="11"/>
  <c r="K262" i="11"/>
  <c r="K631" i="11"/>
  <c r="K834" i="11"/>
  <c r="K1004" i="11"/>
  <c r="K77" i="11"/>
  <c r="K457" i="11"/>
  <c r="K636" i="11"/>
  <c r="K260" i="11"/>
  <c r="K1195" i="11"/>
  <c r="K829" i="11"/>
  <c r="K832" i="11"/>
  <c r="K83" i="11"/>
  <c r="K79" i="11"/>
  <c r="K628" i="11"/>
  <c r="K72" i="11"/>
  <c r="K454" i="11"/>
  <c r="K1196" i="11"/>
  <c r="K448" i="11"/>
  <c r="K633" i="11"/>
  <c r="K453" i="11"/>
  <c r="K1013" i="11"/>
  <c r="K830" i="11"/>
  <c r="K1194" i="11"/>
  <c r="K835" i="11"/>
  <c r="K1011" i="11"/>
  <c r="K82" i="11"/>
  <c r="K634" i="11"/>
  <c r="K1193" i="11"/>
  <c r="K258" i="11"/>
  <c r="K637" i="11"/>
  <c r="K261" i="11"/>
  <c r="K1192" i="11"/>
  <c r="K456" i="11"/>
  <c r="K1012" i="11"/>
  <c r="K1007" i="11"/>
  <c r="K1191" i="11"/>
  <c r="K71" i="11"/>
  <c r="K1189" i="11"/>
  <c r="K250" i="11"/>
  <c r="K629" i="11"/>
  <c r="K826" i="11"/>
  <c r="K1187" i="11"/>
  <c r="K824" i="11"/>
  <c r="K251" i="11"/>
  <c r="K1003" i="11"/>
  <c r="K446" i="11"/>
  <c r="K823" i="11"/>
  <c r="K1184" i="11"/>
  <c r="K825" i="11"/>
  <c r="K639" i="11"/>
  <c r="K256" i="11"/>
  <c r="K455" i="11"/>
  <c r="K80" i="11"/>
  <c r="K1186" i="11"/>
  <c r="K630" i="11"/>
  <c r="K254" i="11"/>
  <c r="K1185" i="11"/>
  <c r="K255" i="11"/>
  <c r="K74" i="11"/>
  <c r="K626" i="11"/>
  <c r="K1006" i="11"/>
  <c r="K73" i="11"/>
  <c r="K1188" i="11"/>
  <c r="K1014" i="11"/>
  <c r="K81" i="11"/>
  <c r="K627" i="11"/>
  <c r="K447" i="11"/>
  <c r="K827" i="11"/>
  <c r="K70" i="11"/>
  <c r="K450" i="11"/>
  <c r="K1002" i="11"/>
  <c r="K253" i="11"/>
  <c r="K449" i="11"/>
  <c r="K1005" i="11"/>
  <c r="K822" i="11"/>
  <c r="K146" i="11"/>
  <c r="K1085" i="11"/>
  <c r="K326" i="11"/>
  <c r="K701" i="11"/>
  <c r="K322" i="11"/>
  <c r="K707" i="11"/>
  <c r="K702" i="11"/>
  <c r="K153" i="11"/>
  <c r="K905" i="11"/>
  <c r="K1260" i="11"/>
  <c r="K525" i="11"/>
  <c r="K142" i="11"/>
  <c r="K528" i="11"/>
  <c r="K524" i="11"/>
  <c r="K904" i="11"/>
  <c r="K518" i="11"/>
  <c r="K333" i="11"/>
  <c r="K149" i="11"/>
  <c r="K698" i="11"/>
  <c r="K1081" i="11"/>
  <c r="K332" i="11"/>
  <c r="K704" i="11"/>
  <c r="K147" i="11"/>
  <c r="K521" i="11"/>
  <c r="K1083" i="11"/>
  <c r="K1079" i="11"/>
  <c r="K894" i="11"/>
  <c r="K900" i="11"/>
  <c r="K1082" i="11"/>
  <c r="K1265" i="11"/>
  <c r="K897" i="11"/>
  <c r="K140" i="11"/>
  <c r="K899" i="11"/>
  <c r="K324" i="11"/>
  <c r="K1076" i="11"/>
  <c r="K152" i="11"/>
  <c r="K705" i="11"/>
  <c r="K1084" i="11"/>
  <c r="K145" i="11"/>
  <c r="K151" i="11"/>
  <c r="K325" i="11"/>
  <c r="K527" i="11"/>
  <c r="K523" i="11"/>
  <c r="K1256" i="11"/>
  <c r="K1262" i="11"/>
  <c r="K526" i="11"/>
  <c r="K1073" i="11"/>
  <c r="K1078" i="11"/>
  <c r="K709" i="11"/>
  <c r="K1267" i="11"/>
  <c r="K898" i="11"/>
  <c r="K901" i="11"/>
  <c r="K328" i="11"/>
  <c r="K697" i="11"/>
  <c r="K331" i="11"/>
  <c r="K327" i="11"/>
  <c r="K703" i="11"/>
  <c r="K330" i="11"/>
  <c r="K706" i="11"/>
  <c r="K517" i="11"/>
  <c r="K700" i="11"/>
  <c r="K1263" i="11"/>
  <c r="K1266" i="11"/>
  <c r="K696" i="11"/>
  <c r="K902" i="11"/>
  <c r="K1255" i="11"/>
  <c r="K1254" i="11"/>
  <c r="K1074" i="11"/>
  <c r="K148" i="11"/>
  <c r="K150" i="11"/>
  <c r="K903" i="11"/>
  <c r="K1072" i="11"/>
  <c r="K1264" i="11"/>
  <c r="K699" i="11"/>
  <c r="K519" i="11"/>
  <c r="K1258" i="11"/>
  <c r="K522" i="11"/>
  <c r="K141" i="11"/>
  <c r="K321" i="11"/>
  <c r="K320" i="11"/>
  <c r="K520" i="11"/>
  <c r="K143" i="11"/>
  <c r="K1075" i="11"/>
  <c r="K892" i="11"/>
  <c r="K708" i="11"/>
  <c r="K529" i="11"/>
  <c r="K1080" i="11"/>
  <c r="K893" i="11"/>
  <c r="K1259" i="11"/>
  <c r="K1261" i="11"/>
  <c r="K323" i="11"/>
  <c r="K896" i="11"/>
  <c r="K1077" i="11"/>
  <c r="K144" i="11"/>
  <c r="K516" i="11"/>
  <c r="K329" i="11"/>
  <c r="K895" i="11"/>
  <c r="K1257" i="11"/>
  <c r="K605" i="11"/>
  <c r="K604" i="11"/>
  <c r="K603" i="11"/>
  <c r="K49" i="11"/>
  <c r="K48" i="11"/>
  <c r="K47" i="11"/>
  <c r="K229" i="11"/>
  <c r="K228" i="11"/>
  <c r="K227" i="11"/>
  <c r="K408" i="11"/>
  <c r="K981" i="11"/>
  <c r="K980" i="11"/>
  <c r="K979" i="11"/>
  <c r="K602" i="11"/>
  <c r="K601" i="11"/>
  <c r="K600" i="11"/>
  <c r="K46" i="11"/>
  <c r="K45" i="11"/>
  <c r="K44" i="11"/>
  <c r="K226" i="11"/>
  <c r="K225" i="11"/>
  <c r="K224" i="11"/>
  <c r="K405" i="11"/>
  <c r="K978" i="11"/>
  <c r="K977" i="11"/>
  <c r="K976" i="11"/>
  <c r="K611" i="11"/>
  <c r="K610" i="11"/>
  <c r="K609" i="11"/>
  <c r="K55" i="11"/>
  <c r="K54" i="11"/>
  <c r="K53" i="11"/>
  <c r="K235" i="11"/>
  <c r="K234" i="11"/>
  <c r="K233" i="11"/>
  <c r="K409" i="11"/>
  <c r="K987" i="11"/>
  <c r="K986" i="11"/>
  <c r="K985" i="11"/>
  <c r="K1168" i="11"/>
  <c r="K1158" i="11"/>
  <c r="K415" i="11"/>
  <c r="K607" i="11"/>
  <c r="K50" i="11"/>
  <c r="K982" i="11"/>
  <c r="K786" i="11"/>
  <c r="K1161" i="11"/>
  <c r="K788" i="11"/>
  <c r="K1163" i="11"/>
  <c r="K1160" i="11"/>
  <c r="K608" i="11"/>
  <c r="K51" i="11"/>
  <c r="K230" i="11"/>
  <c r="K406" i="11"/>
  <c r="K983" i="11"/>
  <c r="K793" i="11"/>
  <c r="K1162" i="11"/>
  <c r="K785" i="11"/>
  <c r="K1167" i="11"/>
  <c r="K52" i="11"/>
  <c r="K231" i="11"/>
  <c r="K984" i="11"/>
  <c r="K416" i="11"/>
  <c r="K1165" i="11"/>
  <c r="K792" i="11"/>
  <c r="K412" i="11"/>
  <c r="K1169" i="11"/>
  <c r="K410" i="11"/>
  <c r="K782" i="11"/>
  <c r="K411" i="11"/>
  <c r="K1164" i="11"/>
  <c r="K789" i="11"/>
  <c r="K791" i="11"/>
  <c r="K407" i="11"/>
  <c r="K1157" i="11"/>
  <c r="K781" i="11"/>
  <c r="K780" i="11"/>
  <c r="K232" i="11"/>
  <c r="K414" i="11"/>
  <c r="K404" i="11"/>
  <c r="K790" i="11"/>
  <c r="K1159" i="11"/>
  <c r="K606" i="11"/>
  <c r="K413" i="11"/>
  <c r="K787" i="11"/>
  <c r="K1156" i="11"/>
  <c r="K783" i="11"/>
  <c r="K417" i="11"/>
  <c r="K1166" i="11"/>
  <c r="K784" i="11"/>
  <c r="K181" i="11"/>
  <c r="K180" i="11"/>
  <c r="K1106" i="11"/>
  <c r="K736" i="11"/>
  <c r="K179" i="11"/>
  <c r="K550" i="11"/>
  <c r="K926" i="11"/>
  <c r="K178" i="11"/>
  <c r="K173" i="11"/>
  <c r="K360" i="11"/>
  <c r="K1108" i="11"/>
  <c r="K735" i="11"/>
  <c r="K549" i="11"/>
  <c r="K1107" i="11"/>
  <c r="K555" i="11"/>
  <c r="K932" i="11"/>
  <c r="K172" i="11"/>
  <c r="K548" i="11"/>
  <c r="K557" i="11"/>
  <c r="K730" i="11"/>
  <c r="K354" i="11"/>
  <c r="K1288" i="11"/>
  <c r="K357" i="11"/>
  <c r="K556" i="11"/>
  <c r="K1111" i="11"/>
  <c r="K1291" i="11"/>
  <c r="K929" i="11"/>
  <c r="K731" i="11"/>
  <c r="K1287" i="11"/>
  <c r="K925" i="11"/>
  <c r="K349" i="11"/>
  <c r="K728" i="11"/>
  <c r="K358" i="11"/>
  <c r="K1293" i="11"/>
  <c r="K351" i="11"/>
  <c r="K1103" i="11"/>
  <c r="K1283" i="11"/>
  <c r="K924" i="11"/>
  <c r="K1285" i="11"/>
  <c r="K725" i="11"/>
  <c r="K1290" i="11"/>
  <c r="K1292" i="11"/>
  <c r="K921" i="11"/>
  <c r="K1282" i="11"/>
  <c r="K933" i="11"/>
  <c r="K734" i="11"/>
  <c r="K352" i="11"/>
  <c r="K724" i="11"/>
  <c r="K1286" i="11"/>
  <c r="K737" i="11"/>
  <c r="K361" i="11"/>
  <c r="K1295" i="11"/>
  <c r="K170" i="11"/>
  <c r="K729" i="11"/>
  <c r="K553" i="11"/>
  <c r="K546" i="11"/>
  <c r="K1105" i="11"/>
  <c r="K1110" i="11"/>
  <c r="K552" i="11"/>
  <c r="K1284" i="11"/>
  <c r="K922" i="11"/>
  <c r="K355" i="11"/>
  <c r="K348" i="11"/>
  <c r="K1100" i="11"/>
  <c r="K350" i="11"/>
  <c r="K168" i="11"/>
  <c r="K551" i="11"/>
  <c r="K176" i="11"/>
  <c r="K1112" i="11"/>
  <c r="K175" i="11"/>
  <c r="K726" i="11"/>
  <c r="K732" i="11"/>
  <c r="K353" i="11"/>
  <c r="K1102" i="11"/>
  <c r="K359" i="11"/>
  <c r="K1294" i="11"/>
  <c r="K545" i="11"/>
  <c r="K1104" i="11"/>
  <c r="K171" i="11"/>
  <c r="K554" i="11"/>
  <c r="K931" i="11"/>
  <c r="K547" i="11"/>
  <c r="K727" i="11"/>
  <c r="K930" i="11"/>
  <c r="K927" i="11"/>
  <c r="K923" i="11"/>
  <c r="K1113" i="11"/>
  <c r="K177" i="11"/>
  <c r="K174" i="11"/>
  <c r="K733" i="11"/>
  <c r="K1109" i="11"/>
  <c r="K356" i="11"/>
  <c r="K169" i="11"/>
  <c r="K1101" i="11"/>
  <c r="K928" i="11"/>
  <c r="K544" i="11"/>
  <c r="K1289" i="11"/>
  <c r="K920" i="11"/>
  <c r="K1057" i="11"/>
  <c r="K125" i="11"/>
  <c r="K877" i="11"/>
  <c r="K494" i="11"/>
  <c r="K121" i="11"/>
  <c r="K680" i="11"/>
  <c r="K497" i="11"/>
  <c r="K670" i="11"/>
  <c r="K674" i="11"/>
  <c r="K1239" i="11"/>
  <c r="K501" i="11"/>
  <c r="K118" i="11"/>
  <c r="K305" i="11"/>
  <c r="K1050" i="11"/>
  <c r="K677" i="11"/>
  <c r="K298" i="11"/>
  <c r="K500" i="11"/>
  <c r="K120" i="11"/>
  <c r="K496" i="11"/>
  <c r="K876" i="11"/>
  <c r="K1046" i="11"/>
  <c r="K299" i="11"/>
  <c r="K1051" i="11"/>
  <c r="K669" i="11"/>
  <c r="K493" i="11"/>
  <c r="K875" i="11"/>
  <c r="K113" i="11"/>
  <c r="K870" i="11"/>
  <c r="K124" i="11"/>
  <c r="K1056" i="11"/>
  <c r="K114" i="11"/>
  <c r="K300" i="11"/>
  <c r="K1238" i="11"/>
  <c r="K490" i="11"/>
  <c r="K675" i="11"/>
  <c r="K499" i="11"/>
  <c r="K122" i="11"/>
  <c r="K1234" i="11"/>
  <c r="K678" i="11"/>
  <c r="K302" i="11"/>
  <c r="K1054" i="11"/>
  <c r="K297" i="11"/>
  <c r="K1049" i="11"/>
  <c r="K681" i="11"/>
  <c r="K1232" i="11"/>
  <c r="K301" i="11"/>
  <c r="K304" i="11"/>
  <c r="K873" i="11"/>
  <c r="K679" i="11"/>
  <c r="K123" i="11"/>
  <c r="K294" i="11"/>
  <c r="K495" i="11"/>
  <c r="K872" i="11"/>
  <c r="K1228" i="11"/>
  <c r="K1236" i="11"/>
  <c r="K293" i="11"/>
  <c r="K869" i="11"/>
  <c r="K668" i="11"/>
  <c r="K296" i="11"/>
  <c r="K1048" i="11"/>
  <c r="K671" i="11"/>
  <c r="K491" i="11"/>
  <c r="K1053" i="11"/>
  <c r="K874" i="11"/>
  <c r="K489" i="11"/>
  <c r="K112" i="11"/>
  <c r="K115" i="11"/>
  <c r="K868" i="11"/>
  <c r="K303" i="11"/>
  <c r="K1233" i="11"/>
  <c r="K672" i="11"/>
  <c r="K1044" i="11"/>
  <c r="K1047" i="11"/>
  <c r="K1230" i="11"/>
  <c r="K864" i="11"/>
  <c r="K673" i="11"/>
  <c r="K1052" i="11"/>
  <c r="K1055" i="11"/>
  <c r="K117" i="11"/>
  <c r="K1237" i="11"/>
  <c r="K871" i="11"/>
  <c r="K1045" i="11"/>
  <c r="K292" i="11"/>
  <c r="K492" i="11"/>
  <c r="K865" i="11"/>
  <c r="K1229" i="11"/>
  <c r="K1231" i="11"/>
  <c r="K1226" i="11"/>
  <c r="K867" i="11"/>
  <c r="K676" i="11"/>
  <c r="K1227" i="11"/>
  <c r="K1235" i="11"/>
  <c r="K119" i="11"/>
  <c r="K498" i="11"/>
  <c r="K116" i="11"/>
  <c r="K488" i="11"/>
  <c r="K295" i="11"/>
  <c r="K866" i="11"/>
  <c r="K571" i="11"/>
  <c r="K15" i="11"/>
  <c r="K751" i="11"/>
  <c r="K947" i="11"/>
  <c r="K375" i="11"/>
  <c r="K564" i="11"/>
  <c r="K191" i="11"/>
  <c r="K188" i="11"/>
  <c r="K570" i="11"/>
  <c r="K374" i="11"/>
  <c r="K946" i="11"/>
  <c r="K747" i="11"/>
  <c r="K10" i="11"/>
  <c r="K1126" i="11"/>
  <c r="K567" i="11"/>
  <c r="K8" i="11"/>
  <c r="K940" i="11"/>
  <c r="K190" i="11"/>
  <c r="K12" i="11"/>
  <c r="K369" i="11"/>
  <c r="K943" i="11"/>
  <c r="K368" i="11"/>
  <c r="K1123" i="11"/>
  <c r="K744" i="11"/>
  <c r="K566" i="11"/>
  <c r="K942" i="11"/>
  <c r="K560" i="11"/>
  <c r="K945" i="11"/>
  <c r="K189" i="11"/>
  <c r="K195" i="11"/>
  <c r="K11" i="11"/>
  <c r="K14" i="11"/>
  <c r="K371" i="11"/>
  <c r="K194" i="11"/>
  <c r="K1120" i="11"/>
  <c r="K750" i="11"/>
  <c r="K4" i="11"/>
  <c r="K569" i="11"/>
  <c r="K373" i="11"/>
  <c r="K941" i="11"/>
  <c r="K364" i="11"/>
  <c r="K192" i="11"/>
  <c r="K1125" i="11"/>
  <c r="K749" i="11"/>
  <c r="K1124" i="11"/>
  <c r="K748" i="11"/>
  <c r="K183" i="11"/>
  <c r="K186" i="11"/>
  <c r="K739" i="11"/>
  <c r="K13" i="11"/>
  <c r="K746" i="11"/>
  <c r="K563" i="11"/>
  <c r="K1121" i="11"/>
  <c r="K1116" i="11"/>
  <c r="K3" i="11"/>
  <c r="K1119" i="11"/>
  <c r="K743" i="11"/>
  <c r="K559" i="11"/>
  <c r="K562" i="11"/>
  <c r="K366" i="11"/>
  <c r="K182" i="11"/>
  <c r="K1115" i="11"/>
  <c r="K937" i="11"/>
  <c r="K742" i="11"/>
  <c r="K1114" i="11"/>
  <c r="K738" i="11"/>
  <c r="K1117" i="11"/>
  <c r="K193" i="11"/>
  <c r="K184" i="11"/>
  <c r="K936" i="11"/>
  <c r="K7" i="11"/>
  <c r="K944" i="11"/>
  <c r="K939" i="11"/>
  <c r="K745" i="11"/>
  <c r="K6" i="11"/>
  <c r="K5" i="11"/>
  <c r="K365" i="11"/>
  <c r="K1118" i="11"/>
  <c r="K1127" i="11"/>
  <c r="K9" i="11"/>
  <c r="K1122" i="11"/>
  <c r="K372" i="11"/>
  <c r="K367" i="11"/>
  <c r="K363" i="11"/>
  <c r="K935" i="11"/>
  <c r="K938" i="11"/>
  <c r="K362" i="11"/>
  <c r="K934" i="11"/>
  <c r="K558" i="11"/>
  <c r="K185" i="11"/>
  <c r="K561" i="11"/>
  <c r="K370" i="11"/>
  <c r="K565" i="11"/>
  <c r="K568" i="11"/>
  <c r="K187" i="11"/>
  <c r="K740" i="11"/>
  <c r="K2" i="11"/>
  <c r="K741" i="11"/>
  <c r="K624" i="11"/>
  <c r="K623" i="11"/>
  <c r="K622" i="11"/>
  <c r="K68" i="11"/>
  <c r="K67" i="11"/>
  <c r="K66" i="11"/>
  <c r="K248" i="11"/>
  <c r="K247" i="11"/>
  <c r="K246" i="11"/>
  <c r="K1182" i="11"/>
  <c r="K1175" i="11"/>
  <c r="K1181" i="11"/>
  <c r="K1174" i="11"/>
  <c r="K1180" i="11"/>
  <c r="K1173" i="11"/>
  <c r="K1000" i="11"/>
  <c r="K999" i="11"/>
  <c r="K998" i="11"/>
  <c r="K618" i="11"/>
  <c r="K62" i="11"/>
  <c r="K242" i="11"/>
  <c r="K621" i="11"/>
  <c r="K620" i="11"/>
  <c r="K619" i="11"/>
  <c r="K65" i="11"/>
  <c r="K64" i="11"/>
  <c r="K63" i="11"/>
  <c r="K245" i="11"/>
  <c r="K244" i="11"/>
  <c r="K243" i="11"/>
  <c r="K1179" i="11"/>
  <c r="K1172" i="11"/>
  <c r="K1178" i="11"/>
  <c r="K1171" i="11"/>
  <c r="K1177" i="11"/>
  <c r="K1170" i="11"/>
  <c r="K997" i="11"/>
  <c r="K996" i="11"/>
  <c r="K995" i="11"/>
  <c r="K625" i="11"/>
  <c r="K69" i="11"/>
  <c r="K249" i="11"/>
  <c r="K617" i="11"/>
  <c r="K616" i="11"/>
  <c r="K615" i="11"/>
  <c r="K61" i="11"/>
  <c r="K60" i="11"/>
  <c r="K59" i="11"/>
  <c r="K241" i="11"/>
  <c r="K240" i="11"/>
  <c r="K239" i="11"/>
  <c r="K993" i="11"/>
  <c r="K992" i="11"/>
  <c r="K991" i="11"/>
  <c r="K994" i="11"/>
  <c r="K1176" i="11"/>
  <c r="K428" i="11"/>
  <c r="K423" i="11"/>
  <c r="K419" i="11"/>
  <c r="K612" i="11"/>
  <c r="K238" i="11"/>
  <c r="K806" i="11"/>
  <c r="K426" i="11"/>
  <c r="K799" i="11"/>
  <c r="K425" i="11"/>
  <c r="K807" i="11"/>
  <c r="K421" i="11"/>
  <c r="K801" i="11"/>
  <c r="K795" i="11"/>
  <c r="K613" i="11"/>
  <c r="K56" i="11"/>
  <c r="K988" i="11"/>
  <c r="K427" i="11"/>
  <c r="K803" i="11"/>
  <c r="K796" i="11"/>
  <c r="K431" i="11"/>
  <c r="K805" i="11"/>
  <c r="K418" i="11"/>
  <c r="K614" i="11"/>
  <c r="K57" i="11"/>
  <c r="K236" i="11"/>
  <c r="K989" i="11"/>
  <c r="K1001" i="11"/>
  <c r="K430" i="11"/>
  <c r="K420" i="11"/>
  <c r="K802" i="11"/>
  <c r="K422" i="11"/>
  <c r="K424" i="11"/>
  <c r="K804" i="11"/>
  <c r="K1183" i="11"/>
  <c r="K429" i="11"/>
  <c r="K237" i="11"/>
  <c r="K990" i="11"/>
  <c r="K800" i="11"/>
  <c r="K797" i="11"/>
  <c r="K58" i="11"/>
  <c r="K794" i="11"/>
  <c r="K798" i="11"/>
  <c r="K1425" i="11"/>
  <c r="K1424" i="11"/>
  <c r="K1415" i="11"/>
  <c r="K1414" i="11"/>
  <c r="K1305" i="11"/>
  <c r="K1302" i="11"/>
  <c r="K1309" i="11"/>
  <c r="K1300" i="11"/>
  <c r="K1311" i="11"/>
  <c r="K1307" i="11"/>
  <c r="K1304" i="11"/>
  <c r="K1310" i="11"/>
  <c r="K1308" i="11"/>
  <c r="K1306" i="11"/>
  <c r="K1303" i="11"/>
  <c r="K1301" i="11"/>
  <c r="K1317" i="11"/>
  <c r="K1314" i="11"/>
  <c r="K1323" i="11"/>
  <c r="K1319" i="11"/>
  <c r="K1320" i="11"/>
  <c r="K1316" i="11"/>
  <c r="K1318" i="11"/>
  <c r="K1313" i="11"/>
  <c r="K1315" i="11"/>
  <c r="K1322" i="11"/>
  <c r="K1312" i="11"/>
  <c r="K1321" i="11"/>
</calcChain>
</file>

<file path=xl/comments1.xml><?xml version="1.0" encoding="utf-8"?>
<comments xmlns="http://schemas.openxmlformats.org/spreadsheetml/2006/main">
  <authors>
    <author>Autor</author>
  </authors>
  <commentList>
    <comment ref="H2" authorId="0">
      <text>
        <r>
          <rPr>
            <b/>
            <sz val="9"/>
            <color indexed="81"/>
            <rFont val="Tahoma"/>
            <family val="2"/>
          </rPr>
          <t>Autor:</t>
        </r>
        <r>
          <rPr>
            <sz val="9"/>
            <color indexed="81"/>
            <rFont val="Tahoma"/>
            <family val="2"/>
          </rPr>
          <t xml:space="preserve">
Ojo con IOPS en EBS
When attached to EBS-Optimized instances, Provisioned IOPS volumes are designed to deliver within 10% of their provisioned performance 99.9% of the time.</t>
        </r>
      </text>
    </comment>
  </commentList>
</comments>
</file>

<file path=xl/comments2.xml><?xml version="1.0" encoding="utf-8"?>
<comments xmlns="http://schemas.openxmlformats.org/spreadsheetml/2006/main">
  <authors>
    <author>fortu</author>
    <author>Autor</author>
    <author>Fortunato Navarro Sanz</author>
  </authors>
  <commentList>
    <comment ref="G1" authorId="0">
      <text>
        <r>
          <rPr>
            <b/>
            <sz val="9"/>
            <color indexed="81"/>
            <rFont val="Tahoma"/>
            <family val="2"/>
          </rPr>
          <t>fortu:</t>
        </r>
        <r>
          <rPr>
            <sz val="9"/>
            <color indexed="81"/>
            <rFont val="Tahoma"/>
            <family val="2"/>
          </rPr>
          <t xml:space="preserve">
EC2 Compute Unit (ECU) – One EC2 Compute Unit (ECU) provides the equivalent CPU capacity of a 1.0-1.2 GHz 2007 Opteron or 2007 Xeon processor.
GCEU (Google Compute Engine Unit), or GQ for short, is a unit of CPU capacity that we use to describe the compute power of our instance types. We chose 2.75 GQ’s to represent the minimum power of one logical core (a hardware hyper-thread) on our Sandy Bridge platform. For the 'n1' series of machine types, a virtual CPU is implemented as a single hyperthread on a 2.6GHz Intel Sandy Bridge Xeon processor. This means that the 'n1-standard-2-d' machine type will see a whole physical core.</t>
        </r>
      </text>
    </comment>
    <comment ref="H1" authorId="0">
      <text>
        <r>
          <rPr>
            <b/>
            <sz val="9"/>
            <color indexed="81"/>
            <rFont val="Tahoma"/>
            <family val="2"/>
          </rPr>
          <t>fortu:</t>
        </r>
        <r>
          <rPr>
            <sz val="9"/>
            <color indexed="81"/>
            <rFont val="Tahoma"/>
            <family val="2"/>
          </rPr>
          <t xml:space="preserve">
total, calculada ponderando cada vm por la CPU tipo de cada proveedor</t>
        </r>
      </text>
    </comment>
    <comment ref="J2" authorId="1">
      <text>
        <r>
          <rPr>
            <b/>
            <sz val="9"/>
            <color indexed="81"/>
            <rFont val="Tahoma"/>
            <family val="2"/>
          </rPr>
          <t>Autor:</t>
        </r>
        <r>
          <rPr>
            <sz val="9"/>
            <color indexed="81"/>
            <rFont val="Tahoma"/>
            <family val="2"/>
          </rPr>
          <t xml:space="preserve">
EBS</t>
        </r>
      </text>
    </comment>
    <comment ref="A13" authorId="1">
      <text>
        <r>
          <rPr>
            <b/>
            <sz val="9"/>
            <color indexed="81"/>
            <rFont val="Tahoma"/>
            <family val="2"/>
          </rPr>
          <t>Autor:</t>
        </r>
        <r>
          <rPr>
            <sz val="9"/>
            <color indexed="81"/>
            <rFont val="Tahoma"/>
            <family val="2"/>
          </rPr>
          <t xml:space="preserve">
cc2.8xlarge ??</t>
        </r>
      </text>
    </comment>
    <comment ref="A14" authorId="1">
      <text>
        <r>
          <rPr>
            <b/>
            <sz val="9"/>
            <color indexed="81"/>
            <rFont val="Tahoma"/>
            <family val="2"/>
          </rPr>
          <t>Autor:</t>
        </r>
        <r>
          <rPr>
            <sz val="9"/>
            <color indexed="81"/>
            <rFont val="Tahoma"/>
            <family val="2"/>
          </rPr>
          <t xml:space="preserve">
cg1.4xlarge ??
GPU based Cluster</t>
        </r>
      </text>
    </comment>
    <comment ref="F24" authorId="2">
      <text>
        <r>
          <rPr>
            <b/>
            <sz val="9"/>
            <color indexed="81"/>
            <rFont val="Tahoma"/>
            <family val="2"/>
          </rPr>
          <t>Fortunato Navarro Sanz:</t>
        </r>
        <r>
          <rPr>
            <sz val="9"/>
            <color indexed="81"/>
            <rFont val="Tahoma"/>
            <family val="2"/>
          </rPr>
          <t xml:space="preserve">
shared</t>
        </r>
      </text>
    </comment>
    <comment ref="F29" authorId="2">
      <text>
        <r>
          <rPr>
            <b/>
            <sz val="9"/>
            <color indexed="81"/>
            <rFont val="Tahoma"/>
            <family val="2"/>
          </rPr>
          <t>Fortunato Navarro Sanz:</t>
        </r>
        <r>
          <rPr>
            <sz val="9"/>
            <color indexed="81"/>
            <rFont val="Tahoma"/>
            <family val="2"/>
          </rPr>
          <t xml:space="preserve">
Virtual CPUs with 1.25 GHz</t>
        </r>
      </text>
    </comment>
  </commentList>
</comments>
</file>

<file path=xl/comments3.xml><?xml version="1.0" encoding="utf-8"?>
<comments xmlns="http://schemas.openxmlformats.org/spreadsheetml/2006/main">
  <authors>
    <author>fortu</author>
  </authors>
  <commentList>
    <comment ref="G1" authorId="0">
      <text>
        <r>
          <rPr>
            <b/>
            <sz val="9"/>
            <color indexed="81"/>
            <rFont val="Tahoma"/>
            <family val="2"/>
          </rPr>
          <t>fortu:</t>
        </r>
        <r>
          <rPr>
            <sz val="9"/>
            <color indexed="81"/>
            <rFont val="Tahoma"/>
            <family val="2"/>
          </rPr>
          <t xml:space="preserve">
sin IVA
</t>
        </r>
      </text>
    </comment>
    <comment ref="M13" authorId="0">
      <text>
        <r>
          <rPr>
            <b/>
            <sz val="9"/>
            <color indexed="81"/>
            <rFont val="Tahoma"/>
            <family val="2"/>
          </rPr>
          <t>fortu:</t>
        </r>
        <r>
          <rPr>
            <sz val="9"/>
            <color indexed="81"/>
            <rFont val="Tahoma"/>
            <family val="2"/>
          </rPr>
          <t xml:space="preserve">
2 cores
4,8 GHz</t>
        </r>
      </text>
    </comment>
    <comment ref="K45" authorId="0">
      <text>
        <r>
          <rPr>
            <b/>
            <sz val="9"/>
            <color indexed="81"/>
            <rFont val="Tahoma"/>
            <family val="2"/>
          </rPr>
          <t>fortu:</t>
        </r>
        <r>
          <rPr>
            <sz val="9"/>
            <color indexed="81"/>
            <rFont val="Tahoma"/>
            <family val="2"/>
          </rPr>
          <t xml:space="preserve">
vCPU de 2Ghz Xeon</t>
        </r>
      </text>
    </comment>
    <comment ref="K46" authorId="0">
      <text>
        <r>
          <rPr>
            <b/>
            <sz val="9"/>
            <color indexed="81"/>
            <rFont val="Tahoma"/>
            <family val="2"/>
          </rPr>
          <t>fortu:</t>
        </r>
        <r>
          <rPr>
            <sz val="9"/>
            <color indexed="81"/>
            <rFont val="Tahoma"/>
            <family val="2"/>
          </rPr>
          <t xml:space="preserve">
vCPU de 2Ghz Xeon</t>
        </r>
      </text>
    </comment>
    <comment ref="K47" authorId="0">
      <text>
        <r>
          <rPr>
            <b/>
            <sz val="9"/>
            <color indexed="81"/>
            <rFont val="Tahoma"/>
            <family val="2"/>
          </rPr>
          <t>fortu:</t>
        </r>
        <r>
          <rPr>
            <sz val="9"/>
            <color indexed="81"/>
            <rFont val="Tahoma"/>
            <family val="2"/>
          </rPr>
          <t xml:space="preserve">
vCPU de 2Ghz Xeon</t>
        </r>
      </text>
    </comment>
    <comment ref="K48" authorId="0">
      <text>
        <r>
          <rPr>
            <b/>
            <sz val="9"/>
            <color indexed="81"/>
            <rFont val="Tahoma"/>
            <family val="2"/>
          </rPr>
          <t>fortu:</t>
        </r>
        <r>
          <rPr>
            <sz val="9"/>
            <color indexed="81"/>
            <rFont val="Tahoma"/>
            <family val="2"/>
          </rPr>
          <t xml:space="preserve">
vCPU de 2Ghz Xeon</t>
        </r>
      </text>
    </comment>
    <comment ref="K49" authorId="0">
      <text>
        <r>
          <rPr>
            <b/>
            <sz val="9"/>
            <color indexed="81"/>
            <rFont val="Tahoma"/>
            <family val="2"/>
          </rPr>
          <t>fortu:</t>
        </r>
        <r>
          <rPr>
            <sz val="9"/>
            <color indexed="81"/>
            <rFont val="Tahoma"/>
            <family val="2"/>
          </rPr>
          <t xml:space="preserve">
vCPU de 2Ghz Xeon</t>
        </r>
      </text>
    </comment>
    <comment ref="K50" authorId="0">
      <text>
        <r>
          <rPr>
            <b/>
            <sz val="9"/>
            <color indexed="81"/>
            <rFont val="Tahoma"/>
            <family val="2"/>
          </rPr>
          <t>fortu:</t>
        </r>
        <r>
          <rPr>
            <sz val="9"/>
            <color indexed="81"/>
            <rFont val="Tahoma"/>
            <family val="2"/>
          </rPr>
          <t xml:space="preserve">
vCPU de 2Ghz Xeon</t>
        </r>
      </text>
    </comment>
    <comment ref="K51" authorId="0">
      <text>
        <r>
          <rPr>
            <b/>
            <sz val="9"/>
            <color indexed="81"/>
            <rFont val="Tahoma"/>
            <family val="2"/>
          </rPr>
          <t>fortu:</t>
        </r>
        <r>
          <rPr>
            <sz val="9"/>
            <color indexed="81"/>
            <rFont val="Tahoma"/>
            <family val="2"/>
          </rPr>
          <t xml:space="preserve">
vCPU de 2Ghz Xeon</t>
        </r>
      </text>
    </comment>
    <comment ref="K52" authorId="0">
      <text>
        <r>
          <rPr>
            <b/>
            <sz val="9"/>
            <color indexed="81"/>
            <rFont val="Tahoma"/>
            <family val="2"/>
          </rPr>
          <t>fortu:</t>
        </r>
        <r>
          <rPr>
            <sz val="9"/>
            <color indexed="81"/>
            <rFont val="Tahoma"/>
            <family val="2"/>
          </rPr>
          <t xml:space="preserve">
vCPU de 2Ghz Xeon</t>
        </r>
      </text>
    </comment>
  </commentList>
</comments>
</file>

<file path=xl/comments4.xml><?xml version="1.0" encoding="utf-8"?>
<comments xmlns="http://schemas.openxmlformats.org/spreadsheetml/2006/main">
  <authors>
    <author>fortu</author>
  </authors>
  <commentList>
    <comment ref="G1" authorId="0">
      <text>
        <r>
          <rPr>
            <b/>
            <sz val="9"/>
            <color indexed="81"/>
            <rFont val="Tahoma"/>
            <family val="2"/>
          </rPr>
          <t>fortu:</t>
        </r>
        <r>
          <rPr>
            <sz val="9"/>
            <color indexed="81"/>
            <rFont val="Tahoma"/>
            <family val="2"/>
          </rPr>
          <t xml:space="preserve">
sin IVA
</t>
        </r>
      </text>
    </comment>
  </commentList>
</comments>
</file>

<file path=xl/connections.xml><?xml version="1.0" encoding="utf-8"?>
<connections xmlns="http://schemas.openxmlformats.org/spreadsheetml/2006/main">
  <connection id="1" name="iaaspricing" type="6" refreshedVersion="3" background="1" saveData="1">
    <textPr sourceFile="C:\Users\fortu\CloudStation\s21\cspsim\iaaspricing.csv" thousands="." tab="0" comma="1">
      <textFields count="9">
        <textField/>
        <textField/>
        <textField/>
        <textField/>
        <textField/>
        <textField/>
        <textField/>
        <textField/>
        <textField/>
      </textFields>
    </textPr>
  </connection>
</connections>
</file>

<file path=xl/sharedStrings.xml><?xml version="1.0" encoding="utf-8"?>
<sst xmlns="http://schemas.openxmlformats.org/spreadsheetml/2006/main" count="10303" uniqueCount="295">
  <si>
    <t>region</t>
  </si>
  <si>
    <t>type</t>
  </si>
  <si>
    <t>os</t>
  </si>
  <si>
    <t>utilization</t>
  </si>
  <si>
    <t>term</t>
  </si>
  <si>
    <t>price</t>
  </si>
  <si>
    <t>upfront</t>
  </si>
  <si>
    <t>hours</t>
  </si>
  <si>
    <t>cost</t>
  </si>
  <si>
    <t>GB mem</t>
  </si>
  <si>
    <t>GB Sto</t>
  </si>
  <si>
    <t>ap-northeast-1</t>
  </si>
  <si>
    <t>c1.medium</t>
  </si>
  <si>
    <t>linux</t>
  </si>
  <si>
    <t>ondemand</t>
  </si>
  <si>
    <t>light</t>
  </si>
  <si>
    <t>3year</t>
  </si>
  <si>
    <t>1year</t>
  </si>
  <si>
    <t>medium</t>
  </si>
  <si>
    <t>heavy</t>
  </si>
  <si>
    <t>c1.xlarge</t>
  </si>
  <si>
    <t>cc1.4xlarge</t>
  </si>
  <si>
    <t>cc1.8xlarge</t>
  </si>
  <si>
    <t>cc2.4xlarge</t>
  </si>
  <si>
    <t>m1.large</t>
  </si>
  <si>
    <t>m1.medium</t>
  </si>
  <si>
    <t>m1.small</t>
  </si>
  <si>
    <t>m1.xlarge</t>
  </si>
  <si>
    <t>m2.2xlarge</t>
  </si>
  <si>
    <t>m2.4xlarge</t>
  </si>
  <si>
    <t>m2.xlarge</t>
  </si>
  <si>
    <t>t1.micro</t>
  </si>
  <si>
    <t>mswin</t>
  </si>
  <si>
    <t>ap-southeast-1</t>
  </si>
  <si>
    <t>eu-west-1</t>
  </si>
  <si>
    <t>hi1.4xlarge</t>
  </si>
  <si>
    <t>sa-east-1</t>
  </si>
  <si>
    <t>us-east-1</t>
  </si>
  <si>
    <t>us-west-1</t>
  </si>
  <si>
    <t>us-west-2</t>
  </si>
  <si>
    <t>Keyword</t>
  </si>
  <si>
    <t>Descripcion</t>
  </si>
  <si>
    <t>Prov</t>
  </si>
  <si>
    <t>vCPU</t>
  </si>
  <si>
    <t>bits</t>
  </si>
  <si>
    <t>I/O perf</t>
  </si>
  <si>
    <t>EBS-Optimized (Mbps)</t>
  </si>
  <si>
    <t>Micro Instance 613 MB of memory, up to 2 ECUs (for short periodic bursts), EBS storage only, 32-bit or 64-bit platform</t>
  </si>
  <si>
    <t>AWS EC2</t>
  </si>
  <si>
    <t>32/64</t>
  </si>
  <si>
    <t>Low</t>
  </si>
  <si>
    <t>No</t>
  </si>
  <si>
    <t>Small Instance (Default) 1.7 GB of memory, 1 EC2 Compute Unit (1 virtual core with 1 EC2 Compute Unit), 160 GB of local instance storage, 32-bit or 64-bit platform</t>
  </si>
  <si>
    <t>Moderate</t>
  </si>
  <si>
    <t>Medium Instance 3.75 GB of memory, 2 EC2 Compute Units (1 virtual core with 2 EC2 Compute Units each), 410 GB of local instance storage, 32-bit or 64-bit platform</t>
  </si>
  <si>
    <t>Large Instance 7.5 GB of memory, 4 EC2 Compute Units (2 virtual cores with 2 EC2 Compute Units each), 850 GB of local instance storage, 64-bit platform</t>
  </si>
  <si>
    <t>High</t>
  </si>
  <si>
    <t>Extra Large Instance 15 GB of memory, 8 EC2 Compute Units (4 virtual cores with 2 EC2 Compute Units each), 1690 GB of local instance storage, 64-bit platform</t>
  </si>
  <si>
    <t>High-Memory Extra Large Instance 17.1 GB memory, 6.5 ECU (2 virtual cores with 3.25 EC2 Compute Units each), 420 GB of local instance storage, 64-bit platform</t>
  </si>
  <si>
    <t>High-Memory Double Extra Large Instance 34.2 GB of memory, 13 EC2 Compute Units (4 virtual cores with 3.25 EC2 Compute Units each), 850 GB of local instance storage, 64-bit platform</t>
  </si>
  <si>
    <t>High-Memory Quadruple Extra Large Instance 68.4 GB of memory, 26 EC2 Compute Units (8 virtual cores with 3.25 EC2 Compute Units each), 1690 GB of local instance storage, 64-bit platform</t>
  </si>
  <si>
    <t>High-CPU Medium Instance 1.7 GB of memory, 5 EC2 Compute Units (2 virtual cores with 2.5 EC2 Compute Units each), 350 GB of local instance storage, 32-bit or 64-bit platform</t>
  </si>
  <si>
    <t>High-CPU Extra Large Instance 7 GB of memory, 20 EC2 Compute Units (8 virtual cores with 2.5 EC2 Compute Units each), 1690 GB of local instance storage, 64-bit platform</t>
  </si>
  <si>
    <t>Cluster Compute Quadruple Extra Large 23 GB memory, 33.5 EC2 Compute Units, 1690 GB of local instance storage, 64-bit platform, 10 Gigabit Ethernet</t>
  </si>
  <si>
    <t>Very High (10Gbps)</t>
  </si>
  <si>
    <t>Cluster Compute Eight Extra Large 60.5 GB memory, 88 EC2 Compute Units, 3370 GB of local instance storage, 64-bit platform, 10 Gigabit Ethernet</t>
  </si>
  <si>
    <t>Cluster GPU Quadruple Extra Large 22 GB memory, 33.5 EC2 Compute Units, 2 x NVIDIA Tesla “Fermi” M2050 GPUs, 1690 GB of local instance storage, 64-bit platform, 10 Gigabit Ethernet</t>
  </si>
  <si>
    <t>High I/O Quadruple Extra Large 60.5 GB memory, 35 EC2 Compute Units, 2 * 1024 GB of SSD-based local instance storage, 64-bit platform, 10 Gigabit Ethernet</t>
  </si>
  <si>
    <t>Gigas</t>
  </si>
  <si>
    <t>Interxion Madrid</t>
  </si>
  <si>
    <t>GHz</t>
  </si>
  <si>
    <t>GB Transf</t>
  </si>
  <si>
    <t>price (€/mes)</t>
  </si>
  <si>
    <t>Cloud Datacenter</t>
  </si>
  <si>
    <t>Cloud VPS nova</t>
  </si>
  <si>
    <t>Cloud VPS pro</t>
  </si>
  <si>
    <t>Cloud VPS élite</t>
  </si>
  <si>
    <t>Cloud VPS summum</t>
  </si>
  <si>
    <t>Arsys</t>
  </si>
  <si>
    <t>Logroño</t>
  </si>
  <si>
    <t>Cloudbuilder</t>
  </si>
  <si>
    <t>pago por uso</t>
  </si>
  <si>
    <t>instancia mensual</t>
  </si>
  <si>
    <t>instancia anual</t>
  </si>
  <si>
    <t>estándar</t>
  </si>
  <si>
    <t>ilimitada</t>
  </si>
  <si>
    <t>premium</t>
  </si>
  <si>
    <t>Servidor Cloud Basico</t>
  </si>
  <si>
    <r>
      <t>eXtra Small</t>
    </r>
    <r>
      <rPr>
        <b/>
        <sz val="11"/>
        <color rgb="FF333333"/>
        <rFont val="Inherit"/>
      </rPr>
      <t>(XS)</t>
    </r>
  </si>
  <si>
    <r>
      <t>Small </t>
    </r>
    <r>
      <rPr>
        <b/>
        <sz val="11"/>
        <color rgb="FF333333"/>
        <rFont val="Inherit"/>
      </rPr>
      <t>(S)</t>
    </r>
  </si>
  <si>
    <r>
      <t>Medium </t>
    </r>
    <r>
      <rPr>
        <b/>
        <sz val="11"/>
        <color rgb="FF333333"/>
        <rFont val="Inherit"/>
      </rPr>
      <t>(M)</t>
    </r>
  </si>
  <si>
    <r>
      <t>Large </t>
    </r>
    <r>
      <rPr>
        <b/>
        <sz val="11"/>
        <color rgb="FF333333"/>
        <rFont val="Inherit"/>
      </rPr>
      <t>(L)</t>
    </r>
  </si>
  <si>
    <r>
      <t>eXtra Large</t>
    </r>
    <r>
      <rPr>
        <b/>
        <sz val="11"/>
        <color rgb="FF333333"/>
        <rFont val="Inherit"/>
      </rPr>
      <t>(XL)</t>
    </r>
  </si>
  <si>
    <t>Acens</t>
  </si>
  <si>
    <t>instant server</t>
  </si>
  <si>
    <t>Windows Server 2008 Standard</t>
  </si>
  <si>
    <t>Cloud express</t>
  </si>
  <si>
    <t>windows</t>
  </si>
  <si>
    <t>CSA</t>
  </si>
  <si>
    <t>https://cloudsecurityalliance.org/membership/solution-providers/</t>
  </si>
  <si>
    <t>How Well Do You Know Your Cloud Provider’s SLA?</t>
  </si>
  <si>
    <t>http://h30565.www3.hp.com/t5/Feature-Articles/How-Well-Do-You-Know-Your-Cloud-Provider-s-SLA/ba-p/1302</t>
  </si>
  <si>
    <t>Service Level Agreements in the Cloud: Who cares?</t>
  </si>
  <si>
    <t>http://www.wired.com/cloudline/2011/12/service-level-agreement%E2%80%99s-in-the-cloud-who-cares/</t>
  </si>
  <si>
    <t>http://stackoverflow.com/questions/158765/amazon-ec2-cost</t>
  </si>
  <si>
    <t>http://www.slideshare.net/AmazonWebServices/optimizing-your-infrastructure-costs-on-aws</t>
  </si>
  <si>
    <t>meaning aws light vs medium vs heavy</t>
  </si>
  <si>
    <t>http://serverfault.com/questions/361396/amazon-aws-ec2-instances-light-medium-and-heavy-utilization-what-is-the-tec</t>
  </si>
  <si>
    <t>http://stackoverflow.com/questions/3636578/are-there-any-apis-for-amazon-web-services-pricing</t>
  </si>
  <si>
    <t>get ec2 pricing programmatically?</t>
  </si>
  <si>
    <t>http://stackoverflow.com/questions/7334035/get-ec2-pricing-programmatically</t>
  </si>
  <si>
    <t>Show public clouds providing specific services</t>
  </si>
  <si>
    <t>http://cloudharmony.com/clouds</t>
  </si>
  <si>
    <t>11 cloud IaaS providers compared</t>
  </si>
  <si>
    <t>http://www.techrepublic.com/blog/datacenter/11-cloud-iaas-providers-compared/5285</t>
  </si>
  <si>
    <t>rackspace vs aws ec2</t>
  </si>
  <si>
    <t>http://www.rackspace.com/cloud/public/servers/compare/</t>
  </si>
  <si>
    <t>princing with data</t>
  </si>
  <si>
    <t>http://redmonk.com/sogrady/2012/08/02/iaas-pricing/</t>
  </si>
  <si>
    <t>aws reserved vs ondemand</t>
  </si>
  <si>
    <t>http://engineeringblog.yelp.com/2012/07/introducing-emrio-optimize-your-aws-bills.html</t>
  </si>
  <si>
    <t>spain</t>
  </si>
  <si>
    <t>http://hostarting.es/</t>
  </si>
  <si>
    <t>azure</t>
  </si>
  <si>
    <t>http://cloud-assessment.com/home/calc</t>
  </si>
  <si>
    <t>http://cloud-computing.findthebest.com/</t>
  </si>
  <si>
    <t>Cloud Computing Price Comparison Engine</t>
  </si>
  <si>
    <t>http://www.cloudorado.com/</t>
  </si>
  <si>
    <t>Hosting Providers: Which cloud providers have the most reliable service and uptime?</t>
  </si>
  <si>
    <t>http://www.quora.com/Jason-Read/answers/GoGrid</t>
  </si>
  <si>
    <t>Why Cloud Pricing Comparisons Are So Hard</t>
  </si>
  <si>
    <t>http://www.informationweek.com/cloud-computing/infrastructure/why-cloud-pricing-comparisons-are-so-har/240001491?pgno=1</t>
  </si>
  <si>
    <t>IBM</t>
  </si>
  <si>
    <t>http://www.arsys.net/cloud-hosting/managed-support.html</t>
  </si>
  <si>
    <t>http://www.arsys.es/cloud-hosting/cloudbuilder-precios.html</t>
  </si>
  <si>
    <t>vmware</t>
  </si>
  <si>
    <t>ES</t>
  </si>
  <si>
    <t>http://www.acens.com/cloud/cloud-express/cloud-servers/precios/</t>
  </si>
  <si>
    <t>Cloud Express</t>
  </si>
  <si>
    <t>http://gigas.com/landing-cloud-dc.html</t>
  </si>
  <si>
    <t>http://www.rackspace.com/cloud/legal/sla/</t>
  </si>
  <si>
    <t>http://www.rackspace.com/cloud/public/servers/pricing/</t>
  </si>
  <si>
    <t>Cloud Servers</t>
  </si>
  <si>
    <t>Rackspace</t>
  </si>
  <si>
    <t>US</t>
  </si>
  <si>
    <t>https://developers.google.com/compute/docs/sla</t>
  </si>
  <si>
    <t>https://cloud.google.com/pricing/compute-engine</t>
  </si>
  <si>
    <t>?</t>
  </si>
  <si>
    <t>Compute Engine</t>
  </si>
  <si>
    <t>Google</t>
  </si>
  <si>
    <t>https://www.windowsazure.com/es-es/support/legal/sla/</t>
  </si>
  <si>
    <t>https://www.windowsazure.com/es-es/pricing/calculator/</t>
  </si>
  <si>
    <t>https://www.windowsazure.com/en-us/pricing/details/</t>
  </si>
  <si>
    <t>Hyper-V</t>
  </si>
  <si>
    <t>Azure</t>
  </si>
  <si>
    <t>Microsoft</t>
  </si>
  <si>
    <t>http://aws.amazon.com/ec2-sla/</t>
  </si>
  <si>
    <t>http://calculator.s3.amazonaws.com/calc5.html</t>
  </si>
  <si>
    <t>http://aws.amazon.com/pricing/</t>
  </si>
  <si>
    <t>AWS: EC2, S3…</t>
  </si>
  <si>
    <t>Amazon</t>
  </si>
  <si>
    <t>Ireland</t>
  </si>
  <si>
    <t>SLA ref</t>
  </si>
  <si>
    <t>calculator</t>
  </si>
  <si>
    <t>Price ref</t>
  </si>
  <si>
    <t>Tech</t>
  </si>
  <si>
    <t>Product</t>
  </si>
  <si>
    <t>Org</t>
  </si>
  <si>
    <t>EU-Datacenters</t>
  </si>
  <si>
    <t>Based</t>
  </si>
  <si>
    <t>http://www.techrepublic.com/blog/datacenter/side-by-side-comparisons-of-iaas-service-providers/5717</t>
  </si>
  <si>
    <t>http://www.marketing.uni-frankfurt.de/fileadmin/Publikationen/ElKihal__Schlereth__Skiera_2011_-_PRICE_COMPARISON_FOR_INFRASTRUCTURE-AS-A-SERVICE_-_2011_12_06_.pdf</t>
  </si>
  <si>
    <t>pricing model comparison</t>
  </si>
  <si>
    <t>great and detailed comparison and filtering by associated costs (IP, SLA, OS, etc)</t>
  </si>
  <si>
    <t>downloadable data</t>
  </si>
  <si>
    <t>downloadable data and script</t>
  </si>
  <si>
    <t>http://cloudpricecalculator.com/</t>
  </si>
  <si>
    <t>http://www-935.ibm.com/services/us/igs/cloud-development/estimator/Tool.htm</t>
  </si>
  <si>
    <t>SmartCloud</t>
  </si>
  <si>
    <t>http://www.ibm.com/cloud-computing/us/en/iaas.html</t>
  </si>
  <si>
    <t>http://www-935.ibm.com/services/us/en/cloud-enterprise/tab-details-support.html</t>
  </si>
  <si>
    <t>Costes</t>
  </si>
  <si>
    <t>ejecucion vm</t>
  </si>
  <si>
    <t>vCPU / GHz</t>
  </si>
  <si>
    <t>tiempo / factor de uso</t>
  </si>
  <si>
    <t>RAM GB</t>
  </si>
  <si>
    <t>Almacenamiento local GB</t>
  </si>
  <si>
    <t>direccionamientos</t>
  </si>
  <si>
    <t>IP publica</t>
  </si>
  <si>
    <t>IP privada</t>
  </si>
  <si>
    <t>transferencia</t>
  </si>
  <si>
    <t>saliente</t>
  </si>
  <si>
    <t>entrante</t>
  </si>
  <si>
    <t>network</t>
  </si>
  <si>
    <t>VLANs</t>
  </si>
  <si>
    <t>Balanceadores</t>
  </si>
  <si>
    <t>Licencias</t>
  </si>
  <si>
    <t>servicios</t>
  </si>
  <si>
    <t>gestionado</t>
  </si>
  <si>
    <t>backup</t>
  </si>
  <si>
    <t>reventa</t>
  </si>
  <si>
    <t>paneles control, p.ej Plesk, vCD</t>
  </si>
  <si>
    <t>grados almacenamiento</t>
  </si>
  <si>
    <t>SATA vs FC</t>
  </si>
  <si>
    <t>firewall</t>
  </si>
  <si>
    <t>snapshots</t>
  </si>
  <si>
    <t>almacenamiento</t>
  </si>
  <si>
    <t>VPN</t>
  </si>
  <si>
    <t>IDS/IPS, WAF</t>
  </si>
  <si>
    <t>monitorización</t>
  </si>
  <si>
    <t>correo electronico</t>
  </si>
  <si>
    <t>CDN</t>
  </si>
  <si>
    <t>support</t>
  </si>
  <si>
    <t>SLA</t>
  </si>
  <si>
    <t>dominios / DNS</t>
  </si>
  <si>
    <t>VPS</t>
  </si>
  <si>
    <t>Otros</t>
  </si>
  <si>
    <t>http://forecastcloudy.net/2012/04/03/quick-dirty-api-for-accessing-amazon-web-services-aws-ec2-pricing-data/</t>
  </si>
  <si>
    <t>Additional Ephemeral Disk Size (GB)</t>
  </si>
  <si>
    <t>Max Number Of Persistent Disks (PDs)</t>
  </si>
  <si>
    <t>n1-standard-1</t>
  </si>
  <si>
    <t>Standard 1 CPU machine type with 1 virtual CPU, 3.75 GB of memory, and 10 GB of root ephemeral disk space.</t>
  </si>
  <si>
    <t>none</t>
  </si>
  <si>
    <t>Standard 1 CPU machine type with 1 virtual CPU, 3.75 GB of memory, 10 GB of root ephemeral disk space, and 420 GB of additional ephemeral disk</t>
  </si>
  <si>
    <t>n1-standard-2</t>
  </si>
  <si>
    <t>Standard 2 CPU machine type with 2 virtual CPUs, 7.5 GB of memory, and 10 GB of root ephemeral disk space.</t>
  </si>
  <si>
    <t>Standard 2 CPU machine type 2 virtual CPUs, 7.5 GB of memory, 10 GB of root ephemeral disk space, and 870 GB of additional ephemeral disk</t>
  </si>
  <si>
    <t>n1-standard-4</t>
  </si>
  <si>
    <t>Standard 4 CPU machine type with 4 virtual CPUs, 15 GB of memory, and 10 GB of root ephemeral disk space.</t>
  </si>
  <si>
    <t>Standard 4 CPU machine type 4 virtual CPUs, 15 GB of memory, 10 GB of root ephemeral disk space, and 1770 GB of additional ephemeral disk</t>
  </si>
  <si>
    <t>n1-standard-8</t>
  </si>
  <si>
    <t>Standard 8 CPU machine type 8 virtual CPUs, 30 GB of memory, and 10 GB of root ephemeral disk space.</t>
  </si>
  <si>
    <t>Standard 8 CPU machine type with 8 virtual CPUs, 30 GB of memory, 10 GB of root ephemeral disk space, and two 1770 GB of additional ephemeral disks</t>
  </si>
  <si>
    <t>1770, 1770</t>
  </si>
  <si>
    <t>GCE</t>
  </si>
  <si>
    <t>ECU/GECU</t>
  </si>
  <si>
    <t>Extra Small</t>
  </si>
  <si>
    <t>Small</t>
  </si>
  <si>
    <t>Medium</t>
  </si>
  <si>
    <t>Large</t>
  </si>
  <si>
    <t>Extra Large</t>
  </si>
  <si>
    <t>Copper 32</t>
  </si>
  <si>
    <t>Bronze 32</t>
  </si>
  <si>
    <t>Silver 32</t>
  </si>
  <si>
    <t>Gold 32</t>
  </si>
  <si>
    <t>Copper 64</t>
  </si>
  <si>
    <t>Bronze 64</t>
  </si>
  <si>
    <t>Silver 64</t>
  </si>
  <si>
    <t>Gold 64</t>
  </si>
  <si>
    <t>Platinum 64</t>
  </si>
  <si>
    <t>Mem (GB)</t>
  </si>
  <si>
    <t>Sto (GB)</t>
  </si>
  <si>
    <t>CPU (GHz)</t>
  </si>
  <si>
    <t>ms-preview</t>
  </si>
  <si>
    <t>ms-ga</t>
  </si>
  <si>
    <t>google-us</t>
  </si>
  <si>
    <t>n1-standard-1d</t>
  </si>
  <si>
    <t>n1-standard-2d</t>
  </si>
  <si>
    <t>n1-standard-4d</t>
  </si>
  <si>
    <t>AWS</t>
  </si>
  <si>
    <t>ibm</t>
  </si>
  <si>
    <t>provider</t>
  </si>
  <si>
    <t>product</t>
  </si>
  <si>
    <t>Provider</t>
  </si>
  <si>
    <t>Azure VM</t>
  </si>
  <si>
    <t>SmartCloud Enterprise</t>
  </si>
  <si>
    <t>rhel</t>
  </si>
  <si>
    <t>6month</t>
  </si>
  <si>
    <t>12month</t>
  </si>
  <si>
    <t>sles</t>
  </si>
  <si>
    <t>n1-standard-8d</t>
  </si>
  <si>
    <t>DC 1 giga</t>
  </si>
  <si>
    <t>DC 2 gigas</t>
  </si>
  <si>
    <t>DC 4 gigas</t>
  </si>
  <si>
    <t>DC 6 gigas</t>
  </si>
  <si>
    <t>DC 8 gigas</t>
  </si>
  <si>
    <t>DC 12 gigas</t>
  </si>
  <si>
    <t>DC 16 gigas</t>
  </si>
  <si>
    <t>DC 32 gigas</t>
  </si>
  <si>
    <t>DC 64 gigas</t>
  </si>
  <si>
    <t>DC 96 gigas</t>
  </si>
  <si>
    <t>COLT</t>
  </si>
  <si>
    <t>vCloud</t>
  </si>
  <si>
    <t>COLT Essentials 8-8</t>
  </si>
  <si>
    <t>COLT Enterprise 8-8</t>
  </si>
  <si>
    <t>8GHz 8GB</t>
  </si>
  <si>
    <t>Ratio GB/GHz</t>
  </si>
  <si>
    <t>overprice</t>
  </si>
  <si>
    <t>Gigas
€/mes</t>
  </si>
  <si>
    <t>#vm</t>
  </si>
  <si>
    <t>Gigas
€/vm.mes</t>
  </si>
  <si>
    <t>COLT Ent
€/vm.mes</t>
  </si>
  <si>
    <t>COLT Ent
€/mes</t>
  </si>
  <si>
    <t>COLT Ess
€/mes</t>
  </si>
  <si>
    <t>COLT Ess
€/vm.mes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</si>
</sst>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 &quot;€&quot;"/>
  </numFmts>
  <fonts count="9">
    <font>
      <sz val="11"/>
      <color theme="1"/>
      <name val="Calibri"/>
      <family val="2"/>
      <scheme val="minor"/>
    </font>
    <font>
      <b/>
      <sz val="11"/>
      <color theme="1"/>
      <name val="Calibri"/>
      <family val="2"/>
      <scheme val="minor"/>
    </font>
    <font>
      <b/>
      <sz val="9"/>
      <color rgb="FF000000"/>
      <name val="Verdana"/>
      <family val="2"/>
    </font>
    <font>
      <sz val="9"/>
      <color rgb="FF000000"/>
      <name val="Verdana"/>
      <family val="2"/>
    </font>
    <font>
      <b/>
      <sz val="9"/>
      <color indexed="81"/>
      <name val="Tahoma"/>
      <family val="2"/>
    </font>
    <font>
      <sz val="9"/>
      <color indexed="81"/>
      <name val="Tahoma"/>
      <family val="2"/>
    </font>
    <font>
      <b/>
      <sz val="11"/>
      <color rgb="FF333333"/>
      <name val="Inherit"/>
    </font>
    <font>
      <u/>
      <sz val="11"/>
      <color theme="10"/>
      <name val="Calibri"/>
      <family val="2"/>
      <scheme val="minor"/>
    </font>
    <font>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8">
    <xf numFmtId="0" fontId="0" fillId="0" borderId="0" xfId="0"/>
    <xf numFmtId="0" fontId="1" fillId="2" borderId="0" xfId="0" applyFont="1" applyFill="1"/>
    <xf numFmtId="49" fontId="1" fillId="2" borderId="0" xfId="0" applyNumberFormat="1" applyFont="1" applyFill="1"/>
    <xf numFmtId="0" fontId="1" fillId="2" borderId="0" xfId="0" applyFont="1" applyFill="1" applyAlignment="1">
      <alignment horizontal="left" vertical="center"/>
    </xf>
    <xf numFmtId="0" fontId="2" fillId="2" borderId="0" xfId="0" applyFont="1" applyFill="1"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1" fillId="0" borderId="0" xfId="0" applyFont="1" applyAlignment="1">
      <alignment horizontal="left" vertical="center"/>
    </xf>
    <xf numFmtId="0" fontId="7" fillId="0" borderId="0" xfId="1"/>
    <xf numFmtId="0" fontId="1" fillId="0" borderId="0" xfId="0" applyFont="1"/>
    <xf numFmtId="0" fontId="0" fillId="0" borderId="0" xfId="0" applyAlignment="1">
      <alignment horizontal="left" vertical="center" wrapText="1"/>
    </xf>
    <xf numFmtId="0" fontId="1" fillId="2" borderId="0" xfId="0" applyFont="1" applyFill="1" applyAlignment="1">
      <alignment horizontal="left" vertical="center" wrapText="1"/>
    </xf>
    <xf numFmtId="0" fontId="0" fillId="0" borderId="0" xfId="0" applyFont="1"/>
    <xf numFmtId="164" fontId="1" fillId="2" borderId="0" xfId="0" applyNumberFormat="1" applyFont="1" applyFill="1" applyAlignment="1">
      <alignment horizontal="left" vertical="center"/>
    </xf>
    <xf numFmtId="164" fontId="0" fillId="0" borderId="0" xfId="0" applyNumberFormat="1"/>
    <xf numFmtId="164" fontId="8" fillId="0" borderId="0" xfId="0" applyNumberFormat="1" applyFont="1"/>
    <xf numFmtId="9" fontId="0" fillId="0" borderId="0" xfId="0" applyNumberFormat="1"/>
    <xf numFmtId="9" fontId="1" fillId="3" borderId="0" xfId="0" applyNumberFormat="1" applyFont="1" applyFill="1" applyAlignment="1">
      <alignment horizontal="left" vertical="center"/>
    </xf>
    <xf numFmtId="9" fontId="0" fillId="3" borderId="0" xfId="0" applyNumberFormat="1" applyFill="1"/>
    <xf numFmtId="9" fontId="1" fillId="4" borderId="0" xfId="0" applyNumberFormat="1" applyFont="1" applyFill="1" applyAlignment="1">
      <alignment horizontal="left" vertical="center"/>
    </xf>
    <xf numFmtId="9" fontId="0" fillId="4" borderId="0" xfId="0" applyNumberFormat="1" applyFill="1"/>
    <xf numFmtId="165" fontId="1" fillId="4" borderId="0" xfId="0" applyNumberFormat="1" applyFont="1" applyFill="1" applyAlignment="1">
      <alignment horizontal="left" vertical="center" wrapText="1"/>
    </xf>
    <xf numFmtId="165" fontId="0" fillId="0" borderId="0" xfId="0" applyNumberFormat="1"/>
    <xf numFmtId="165" fontId="0" fillId="4" borderId="0" xfId="0" applyNumberFormat="1" applyFill="1"/>
    <xf numFmtId="165" fontId="1" fillId="3" borderId="0" xfId="0" applyNumberFormat="1" applyFont="1" applyFill="1" applyAlignment="1">
      <alignment horizontal="left" vertical="center" wrapText="1"/>
    </xf>
    <xf numFmtId="165" fontId="0" fillId="3" borderId="0" xfId="0" applyNumberFormat="1" applyFill="1"/>
    <xf numFmtId="165" fontId="1" fillId="5" borderId="0" xfId="0" applyNumberFormat="1" applyFont="1" applyFill="1" applyAlignment="1">
      <alignment wrapText="1"/>
    </xf>
    <xf numFmtId="165" fontId="0" fillId="5" borderId="0" xfId="0" applyNumberFormat="1" applyFill="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name="iaaspricing" connectionId="1"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evelopers.google.com/compute/docs/sla" TargetMode="External"/><Relationship Id="rId13" Type="http://schemas.openxmlformats.org/officeDocument/2006/relationships/hyperlink" Target="http://www.arsys.net/cloud-hosting/managed-support.html" TargetMode="External"/><Relationship Id="rId18" Type="http://schemas.openxmlformats.org/officeDocument/2006/relationships/printerSettings" Target="../printerSettings/printerSettings1.bin"/><Relationship Id="rId3" Type="http://schemas.openxmlformats.org/officeDocument/2006/relationships/hyperlink" Target="https://www.windowsazure.com/es-es/pricing/calculator/" TargetMode="External"/><Relationship Id="rId7" Type="http://schemas.openxmlformats.org/officeDocument/2006/relationships/hyperlink" Target="https://cloud.google.com/pricing/compute-engine" TargetMode="External"/><Relationship Id="rId12" Type="http://schemas.openxmlformats.org/officeDocument/2006/relationships/hyperlink" Target="http://www.arsys.es/cloud-hosting/cloudbuilder-precios.html" TargetMode="External"/><Relationship Id="rId17" Type="http://schemas.openxmlformats.org/officeDocument/2006/relationships/hyperlink" Target="http://www-935.ibm.com/services/us/en/cloud-enterprise/tab-details-support.html" TargetMode="External"/><Relationship Id="rId2" Type="http://schemas.openxmlformats.org/officeDocument/2006/relationships/hyperlink" Target="http://calculator.s3.amazonaws.com/calc5.html" TargetMode="External"/><Relationship Id="rId16" Type="http://schemas.openxmlformats.org/officeDocument/2006/relationships/hyperlink" Target="http://www.ibm.com/cloud-computing/us/en/iaas.html" TargetMode="External"/><Relationship Id="rId20" Type="http://schemas.openxmlformats.org/officeDocument/2006/relationships/comments" Target="../comments1.xml"/><Relationship Id="rId1" Type="http://schemas.openxmlformats.org/officeDocument/2006/relationships/hyperlink" Target="http://aws.amazon.com/pricing/" TargetMode="External"/><Relationship Id="rId6" Type="http://schemas.openxmlformats.org/officeDocument/2006/relationships/hyperlink" Target="http://aws.amazon.com/ec2-sla/" TargetMode="External"/><Relationship Id="rId11" Type="http://schemas.openxmlformats.org/officeDocument/2006/relationships/hyperlink" Target="http://gigas.com/landing-cloud-dc.html" TargetMode="External"/><Relationship Id="rId5" Type="http://schemas.openxmlformats.org/officeDocument/2006/relationships/hyperlink" Target="https://www.windowsazure.com/es-es/support/legal/sla/" TargetMode="External"/><Relationship Id="rId15" Type="http://schemas.openxmlformats.org/officeDocument/2006/relationships/hyperlink" Target="http://www-935.ibm.com/services/us/igs/cloud-development/estimator/Tool.htm" TargetMode="External"/><Relationship Id="rId10" Type="http://schemas.openxmlformats.org/officeDocument/2006/relationships/hyperlink" Target="http://www.rackspace.com/cloud/legal/sla/" TargetMode="External"/><Relationship Id="rId19" Type="http://schemas.openxmlformats.org/officeDocument/2006/relationships/vmlDrawing" Target="../drawings/vmlDrawing1.vml"/><Relationship Id="rId4" Type="http://schemas.openxmlformats.org/officeDocument/2006/relationships/hyperlink" Target="https://www.windowsazure.com/en-us/pricing/details/" TargetMode="External"/><Relationship Id="rId9" Type="http://schemas.openxmlformats.org/officeDocument/2006/relationships/hyperlink" Target="http://www.rackspace.com/cloud/public/servers/pricing/" TargetMode="External"/><Relationship Id="rId14" Type="http://schemas.openxmlformats.org/officeDocument/2006/relationships/hyperlink" Target="http://www.acens.com/cloud/cloud-express/cloud-servers/precio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cloudsecurityalliance.org/membership/solution-providers/" TargetMode="External"/><Relationship Id="rId13" Type="http://schemas.openxmlformats.org/officeDocument/2006/relationships/hyperlink" Target="http://hostarting.es/" TargetMode="External"/><Relationship Id="rId18" Type="http://schemas.openxmlformats.org/officeDocument/2006/relationships/hyperlink" Target="http://redmonk.com/sogrady/2012/08/02/iaas-pricing/" TargetMode="External"/><Relationship Id="rId3" Type="http://schemas.openxmlformats.org/officeDocument/2006/relationships/hyperlink" Target="http://cloudharmony.com/clouds" TargetMode="External"/><Relationship Id="rId21" Type="http://schemas.openxmlformats.org/officeDocument/2006/relationships/hyperlink" Target="http://cloudpricecalculator.com/" TargetMode="External"/><Relationship Id="rId7" Type="http://schemas.openxmlformats.org/officeDocument/2006/relationships/hyperlink" Target="http://h30565.www3.hp.com/t5/Feature-Articles/How-Well-Do-You-Know-Your-Cloud-Provider-s-SLA/ba-p/1302" TargetMode="External"/><Relationship Id="rId12" Type="http://schemas.openxmlformats.org/officeDocument/2006/relationships/hyperlink" Target="http://www.rackspace.com/cloud/public/servers/compare/" TargetMode="External"/><Relationship Id="rId17" Type="http://schemas.openxmlformats.org/officeDocument/2006/relationships/hyperlink" Target="http://stackoverflow.com/questions/158765/amazon-ec2-cost" TargetMode="External"/><Relationship Id="rId2" Type="http://schemas.openxmlformats.org/officeDocument/2006/relationships/hyperlink" Target="http://www.cloudorado.com/" TargetMode="External"/><Relationship Id="rId16" Type="http://schemas.openxmlformats.org/officeDocument/2006/relationships/hyperlink" Target="http://www.slideshare.net/AmazonWebServices/optimizing-your-infrastructure-costs-on-aws" TargetMode="External"/><Relationship Id="rId20" Type="http://schemas.openxmlformats.org/officeDocument/2006/relationships/hyperlink" Target="http://www.marketing.uni-frankfurt.de/fileadmin/Publikationen/ElKihal__Schlereth__Skiera_2011_-_PRICE_COMPARISON_FOR_INFRASTRUCTURE-AS-A-SERVICE_-_2011_12_06_.pdf" TargetMode="External"/><Relationship Id="rId1" Type="http://schemas.openxmlformats.org/officeDocument/2006/relationships/hyperlink" Target="http://www.quora.com/Jason-Read/answers/GoGrid" TargetMode="External"/><Relationship Id="rId6" Type="http://schemas.openxmlformats.org/officeDocument/2006/relationships/hyperlink" Target="http://www.wired.com/cloudline/2011/12/service-level-agreement%E2%80%99s-in-the-cloud-who-cares/" TargetMode="External"/><Relationship Id="rId11" Type="http://schemas.openxmlformats.org/officeDocument/2006/relationships/hyperlink" Target="http://stackoverflow.com/questions/3636578/are-there-any-apis-for-amazon-web-services-pricing" TargetMode="External"/><Relationship Id="rId5" Type="http://schemas.openxmlformats.org/officeDocument/2006/relationships/hyperlink" Target="http://www.techrepublic.com/blog/datacenter/11-cloud-iaas-providers-compared/5285" TargetMode="External"/><Relationship Id="rId15" Type="http://schemas.openxmlformats.org/officeDocument/2006/relationships/hyperlink" Target="http://serverfault.com/questions/361396/amazon-aws-ec2-instances-light-medium-and-heavy-utilization-what-is-the-tec" TargetMode="External"/><Relationship Id="rId23" Type="http://schemas.openxmlformats.org/officeDocument/2006/relationships/printerSettings" Target="../printerSettings/printerSettings2.bin"/><Relationship Id="rId10" Type="http://schemas.openxmlformats.org/officeDocument/2006/relationships/hyperlink" Target="http://cloud-assessment.com/home/calc" TargetMode="External"/><Relationship Id="rId19" Type="http://schemas.openxmlformats.org/officeDocument/2006/relationships/hyperlink" Target="http://www.techrepublic.com/blog/datacenter/side-by-side-comparisons-of-iaas-service-providers/5717" TargetMode="External"/><Relationship Id="rId4" Type="http://schemas.openxmlformats.org/officeDocument/2006/relationships/hyperlink" Target="http://cloud-computing.findthebest.com/" TargetMode="External"/><Relationship Id="rId9" Type="http://schemas.openxmlformats.org/officeDocument/2006/relationships/hyperlink" Target="http://stackoverflow.com/questions/7334035/get-ec2-pricing-programmatically" TargetMode="External"/><Relationship Id="rId14" Type="http://schemas.openxmlformats.org/officeDocument/2006/relationships/hyperlink" Target="http://engineeringblog.yelp.com/2012/07/introducing-emrio-optimize-your-aws-bills.html" TargetMode="External"/><Relationship Id="rId22" Type="http://schemas.openxmlformats.org/officeDocument/2006/relationships/hyperlink" Target="http://forecastcloudy.net/2012/04/03/quick-dirty-api-for-accessing-amazon-web-services-aws-ec2-pricing-data/"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
  <sheetViews>
    <sheetView workbookViewId="0">
      <selection activeCell="F6" sqref="F6"/>
    </sheetView>
  </sheetViews>
  <sheetFormatPr baseColWidth="10" defaultRowHeight="15"/>
  <cols>
    <col min="2" max="2" width="14.7109375" bestFit="1" customWidth="1"/>
    <col min="4" max="4" width="15.5703125" bestFit="1" customWidth="1"/>
    <col min="5" max="5" width="15.5703125" customWidth="1"/>
    <col min="6" max="8" width="42.42578125" customWidth="1"/>
  </cols>
  <sheetData>
    <row r="1" spans="1:8" s="1" customFormat="1">
      <c r="A1" s="1" t="s">
        <v>169</v>
      </c>
      <c r="B1" s="1" t="s">
        <v>168</v>
      </c>
      <c r="C1" s="1" t="s">
        <v>167</v>
      </c>
      <c r="D1" s="1" t="s">
        <v>166</v>
      </c>
      <c r="E1" s="1" t="s">
        <v>165</v>
      </c>
      <c r="F1" s="1" t="s">
        <v>164</v>
      </c>
      <c r="G1" s="1" t="s">
        <v>163</v>
      </c>
      <c r="H1" s="1" t="s">
        <v>162</v>
      </c>
    </row>
    <row r="2" spans="1:8">
      <c r="A2" t="s">
        <v>144</v>
      </c>
      <c r="B2" t="s">
        <v>161</v>
      </c>
      <c r="C2" t="s">
        <v>160</v>
      </c>
      <c r="D2" t="s">
        <v>159</v>
      </c>
      <c r="E2" t="s">
        <v>147</v>
      </c>
      <c r="F2" s="8" t="s">
        <v>158</v>
      </c>
      <c r="G2" s="8" t="s">
        <v>157</v>
      </c>
      <c r="H2" s="8" t="s">
        <v>156</v>
      </c>
    </row>
    <row r="3" spans="1:8">
      <c r="A3" t="s">
        <v>144</v>
      </c>
      <c r="C3" t="s">
        <v>155</v>
      </c>
      <c r="D3" t="s">
        <v>154</v>
      </c>
      <c r="E3" t="s">
        <v>153</v>
      </c>
      <c r="F3" s="8" t="s">
        <v>152</v>
      </c>
      <c r="G3" s="8" t="s">
        <v>151</v>
      </c>
      <c r="H3" s="8" t="s">
        <v>150</v>
      </c>
    </row>
    <row r="4" spans="1:8">
      <c r="A4" t="s">
        <v>144</v>
      </c>
      <c r="C4" t="s">
        <v>149</v>
      </c>
      <c r="D4" t="s">
        <v>148</v>
      </c>
      <c r="E4" t="s">
        <v>147</v>
      </c>
      <c r="F4" s="8" t="s">
        <v>146</v>
      </c>
      <c r="H4" s="8" t="s">
        <v>145</v>
      </c>
    </row>
    <row r="5" spans="1:8">
      <c r="A5" t="s">
        <v>144</v>
      </c>
      <c r="C5" t="s">
        <v>143</v>
      </c>
      <c r="D5" t="s">
        <v>142</v>
      </c>
      <c r="F5" s="8" t="s">
        <v>141</v>
      </c>
      <c r="H5" s="8" t="s">
        <v>140</v>
      </c>
    </row>
    <row r="6" spans="1:8">
      <c r="A6" t="s">
        <v>144</v>
      </c>
      <c r="C6" t="s">
        <v>132</v>
      </c>
      <c r="D6" t="s">
        <v>178</v>
      </c>
      <c r="F6" s="8" t="s">
        <v>179</v>
      </c>
      <c r="G6" s="8" t="s">
        <v>177</v>
      </c>
      <c r="H6" s="8" t="s">
        <v>180</v>
      </c>
    </row>
    <row r="7" spans="1:8">
      <c r="F7" s="8"/>
      <c r="G7" s="8"/>
      <c r="H7" s="8"/>
    </row>
    <row r="8" spans="1:8">
      <c r="A8" t="s">
        <v>136</v>
      </c>
      <c r="C8" t="s">
        <v>68</v>
      </c>
      <c r="E8" t="s">
        <v>135</v>
      </c>
      <c r="F8" s="8" t="s">
        <v>139</v>
      </c>
    </row>
    <row r="9" spans="1:8">
      <c r="A9" t="s">
        <v>136</v>
      </c>
      <c r="C9" t="s">
        <v>93</v>
      </c>
      <c r="D9" t="s">
        <v>138</v>
      </c>
      <c r="E9" t="s">
        <v>135</v>
      </c>
      <c r="F9" s="8" t="s">
        <v>137</v>
      </c>
    </row>
    <row r="10" spans="1:8">
      <c r="A10" t="s">
        <v>136</v>
      </c>
      <c r="C10" t="s">
        <v>78</v>
      </c>
      <c r="D10" t="s">
        <v>80</v>
      </c>
      <c r="E10" t="s">
        <v>135</v>
      </c>
      <c r="F10" s="8" t="s">
        <v>134</v>
      </c>
      <c r="H10" s="8" t="s">
        <v>133</v>
      </c>
    </row>
  </sheetData>
  <hyperlinks>
    <hyperlink ref="F2" r:id="rId1"/>
    <hyperlink ref="G2" r:id="rId2"/>
    <hyperlink ref="G3" r:id="rId3"/>
    <hyperlink ref="F3" r:id="rId4"/>
    <hyperlink ref="H3" r:id="rId5"/>
    <hyperlink ref="H2" r:id="rId6"/>
    <hyperlink ref="F4" r:id="rId7"/>
    <hyperlink ref="H4" r:id="rId8"/>
    <hyperlink ref="F5" r:id="rId9"/>
    <hyperlink ref="H5" r:id="rId10"/>
    <hyperlink ref="F8" r:id="rId11"/>
    <hyperlink ref="F10" r:id="rId12"/>
    <hyperlink ref="H10" r:id="rId13"/>
    <hyperlink ref="F9" r:id="rId14"/>
    <hyperlink ref="G6" r:id="rId15"/>
    <hyperlink ref="F6" r:id="rId16"/>
    <hyperlink ref="H6" r:id="rId17"/>
  </hyperlinks>
  <pageMargins left="0.7" right="0.7" top="0.75" bottom="0.75" header="0.3" footer="0.3"/>
  <pageSetup paperSize="9" orientation="portrait" r:id="rId18"/>
  <legacyDrawing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5"/>
  <sheetViews>
    <sheetView workbookViewId="0">
      <selection activeCell="B29" sqref="B29"/>
    </sheetView>
  </sheetViews>
  <sheetFormatPr baseColWidth="10" defaultRowHeight="15"/>
  <cols>
    <col min="1" max="1" width="27.42578125" bestFit="1" customWidth="1"/>
    <col min="2" max="2" width="19" customWidth="1"/>
    <col min="7" max="7" width="31.5703125" customWidth="1"/>
  </cols>
  <sheetData>
    <row r="2" spans="1:8">
      <c r="B2" t="s">
        <v>131</v>
      </c>
      <c r="H2" t="s">
        <v>130</v>
      </c>
    </row>
    <row r="4" spans="1:8">
      <c r="B4" s="8" t="s">
        <v>129</v>
      </c>
      <c r="H4" t="s">
        <v>128</v>
      </c>
    </row>
    <row r="6" spans="1:8">
      <c r="B6" s="8" t="s">
        <v>127</v>
      </c>
      <c r="H6" t="s">
        <v>126</v>
      </c>
    </row>
    <row r="7" spans="1:8">
      <c r="B7" s="8" t="s">
        <v>125</v>
      </c>
      <c r="G7" s="9" t="s">
        <v>173</v>
      </c>
    </row>
    <row r="8" spans="1:8">
      <c r="B8" s="8" t="s">
        <v>124</v>
      </c>
      <c r="G8" t="s">
        <v>123</v>
      </c>
    </row>
    <row r="9" spans="1:8">
      <c r="B9" s="8" t="s">
        <v>122</v>
      </c>
      <c r="G9" t="s">
        <v>121</v>
      </c>
    </row>
    <row r="10" spans="1:8">
      <c r="A10" t="s">
        <v>175</v>
      </c>
      <c r="B10" s="8" t="s">
        <v>120</v>
      </c>
      <c r="G10" t="s">
        <v>119</v>
      </c>
    </row>
    <row r="11" spans="1:8">
      <c r="A11" t="s">
        <v>174</v>
      </c>
      <c r="B11" s="8" t="s">
        <v>118</v>
      </c>
      <c r="G11" t="s">
        <v>117</v>
      </c>
    </row>
    <row r="12" spans="1:8">
      <c r="B12" s="8" t="s">
        <v>171</v>
      </c>
      <c r="G12" t="s">
        <v>172</v>
      </c>
    </row>
    <row r="13" spans="1:8">
      <c r="B13" s="8" t="s">
        <v>176</v>
      </c>
    </row>
    <row r="14" spans="1:8">
      <c r="B14" s="8"/>
    </row>
    <row r="15" spans="1:8">
      <c r="B15" s="8"/>
    </row>
    <row r="16" spans="1:8">
      <c r="B16" s="8"/>
    </row>
    <row r="17" spans="1:8">
      <c r="B17" s="8" t="s">
        <v>116</v>
      </c>
      <c r="H17" t="s">
        <v>115</v>
      </c>
    </row>
    <row r="18" spans="1:8">
      <c r="B18" s="8"/>
    </row>
    <row r="19" spans="1:8">
      <c r="B19" s="8"/>
    </row>
    <row r="20" spans="1:8">
      <c r="B20" s="8" t="s">
        <v>114</v>
      </c>
      <c r="H20" t="s">
        <v>113</v>
      </c>
    </row>
    <row r="21" spans="1:8">
      <c r="A21" t="s">
        <v>174</v>
      </c>
      <c r="B21" s="8" t="s">
        <v>170</v>
      </c>
    </row>
    <row r="22" spans="1:8">
      <c r="B22" s="8"/>
    </row>
    <row r="23" spans="1:8">
      <c r="B23" s="8"/>
    </row>
    <row r="24" spans="1:8">
      <c r="B24" s="8"/>
    </row>
    <row r="25" spans="1:8">
      <c r="B25" s="8" t="s">
        <v>112</v>
      </c>
      <c r="H25" t="s">
        <v>111</v>
      </c>
    </row>
    <row r="27" spans="1:8">
      <c r="B27" s="8" t="s">
        <v>110</v>
      </c>
      <c r="H27" t="s">
        <v>109</v>
      </c>
    </row>
    <row r="28" spans="1:8">
      <c r="B28" s="8" t="s">
        <v>108</v>
      </c>
    </row>
    <row r="29" spans="1:8">
      <c r="A29" t="s">
        <v>175</v>
      </c>
      <c r="B29" s="8" t="s">
        <v>217</v>
      </c>
    </row>
    <row r="30" spans="1:8">
      <c r="B30" s="8" t="s">
        <v>107</v>
      </c>
      <c r="H30" t="s">
        <v>106</v>
      </c>
    </row>
    <row r="31" spans="1:8">
      <c r="B31" s="8" t="s">
        <v>105</v>
      </c>
    </row>
    <row r="32" spans="1:8">
      <c r="B32" s="8" t="s">
        <v>104</v>
      </c>
    </row>
    <row r="34" spans="2:8">
      <c r="B34" s="8" t="s">
        <v>103</v>
      </c>
      <c r="H34" t="s">
        <v>102</v>
      </c>
    </row>
    <row r="36" spans="2:8">
      <c r="B36" s="8" t="s">
        <v>101</v>
      </c>
      <c r="H36" t="s">
        <v>100</v>
      </c>
    </row>
    <row r="45" spans="2:8">
      <c r="B45" s="8" t="s">
        <v>99</v>
      </c>
      <c r="H45" t="s">
        <v>98</v>
      </c>
    </row>
  </sheetData>
  <hyperlinks>
    <hyperlink ref="B4" r:id="rId1"/>
    <hyperlink ref="B6" r:id="rId2"/>
    <hyperlink ref="B25" r:id="rId3"/>
    <hyperlink ref="B7" r:id="rId4"/>
    <hyperlink ref="B20" r:id="rId5"/>
    <hyperlink ref="B34" r:id="rId6"/>
    <hyperlink ref="B36" r:id="rId7"/>
    <hyperlink ref="B45" r:id="rId8"/>
    <hyperlink ref="B27" r:id="rId9"/>
    <hyperlink ref="B8" r:id="rId10"/>
    <hyperlink ref="B28" r:id="rId11"/>
    <hyperlink ref="B17" r:id="rId12"/>
    <hyperlink ref="B9" r:id="rId13"/>
    <hyperlink ref="B10" r:id="rId14"/>
    <hyperlink ref="B30" r:id="rId15"/>
    <hyperlink ref="B31" r:id="rId16"/>
    <hyperlink ref="B32" r:id="rId17"/>
    <hyperlink ref="B11" r:id="rId18"/>
    <hyperlink ref="B21" r:id="rId19"/>
    <hyperlink ref="B12" r:id="rId20"/>
    <hyperlink ref="B13" r:id="rId21"/>
    <hyperlink ref="B29" r:id="rId22"/>
  </hyperlinks>
  <pageMargins left="0.7" right="0.7" top="0.75" bottom="0.75" header="0.3" footer="0.3"/>
  <pageSetup paperSize="9" orientation="portrait" r:id="rId2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9"/>
  <sheetViews>
    <sheetView workbookViewId="0">
      <pane ySplit="1" topLeftCell="A26" activePane="bottomLeft" state="frozen"/>
      <selection pane="bottomLeft" activeCell="D49" sqref="D49"/>
    </sheetView>
  </sheetViews>
  <sheetFormatPr baseColWidth="10" defaultColWidth="9.140625" defaultRowHeight="15"/>
  <cols>
    <col min="1" max="1" width="18.28515625" style="5" bestFit="1" customWidth="1"/>
    <col min="2" max="2" width="9.42578125" style="5" bestFit="1" customWidth="1"/>
    <col min="3" max="3" width="21" style="5" bestFit="1" customWidth="1"/>
    <col min="4" max="4" width="66.42578125" style="6" customWidth="1"/>
    <col min="5" max="5" width="6" style="5" bestFit="1" customWidth="1"/>
    <col min="6" max="6" width="5.7109375" style="5" bestFit="1" customWidth="1"/>
    <col min="7" max="7" width="9" style="5" bestFit="1" customWidth="1"/>
    <col min="8" max="8" width="6" style="5" bestFit="1" customWidth="1"/>
    <col min="9" max="9" width="5.85546875" style="5" bestFit="1" customWidth="1"/>
    <col min="10" max="10" width="8.28515625" style="5" bestFit="1" customWidth="1"/>
    <col min="11" max="11" width="18" style="5" bestFit="1" customWidth="1"/>
    <col min="12" max="12" width="8" style="5" bestFit="1" customWidth="1"/>
    <col min="13" max="13" width="10.85546875" style="5" bestFit="1" customWidth="1"/>
    <col min="14" max="14" width="10.28515625" style="5" bestFit="1" customWidth="1"/>
    <col min="15" max="16384" width="9.140625" style="5"/>
  </cols>
  <sheetData>
    <row r="1" spans="1:14" s="10" customFormat="1" ht="66.75" customHeight="1">
      <c r="A1" s="11" t="s">
        <v>40</v>
      </c>
      <c r="B1" s="11" t="s">
        <v>263</v>
      </c>
      <c r="C1" s="11" t="s">
        <v>166</v>
      </c>
      <c r="D1" s="4" t="s">
        <v>41</v>
      </c>
      <c r="E1" s="11" t="s">
        <v>250</v>
      </c>
      <c r="F1" s="11" t="s">
        <v>43</v>
      </c>
      <c r="G1" s="11" t="s">
        <v>235</v>
      </c>
      <c r="H1" s="11" t="s">
        <v>252</v>
      </c>
      <c r="I1" s="11" t="s">
        <v>44</v>
      </c>
      <c r="J1" s="11" t="s">
        <v>251</v>
      </c>
      <c r="K1" s="11" t="s">
        <v>45</v>
      </c>
      <c r="L1" s="11" t="s">
        <v>46</v>
      </c>
      <c r="M1" s="11" t="s">
        <v>219</v>
      </c>
      <c r="N1" s="11" t="s">
        <v>218</v>
      </c>
    </row>
    <row r="2" spans="1:14" ht="22.5">
      <c r="A2" s="5" t="s">
        <v>31</v>
      </c>
      <c r="B2" s="5" t="s">
        <v>160</v>
      </c>
      <c r="C2" s="5" t="s">
        <v>48</v>
      </c>
      <c r="D2" s="6" t="s">
        <v>47</v>
      </c>
      <c r="E2" s="5">
        <v>0.61299999999999999</v>
      </c>
      <c r="G2" s="5">
        <v>2</v>
      </c>
      <c r="H2" s="5">
        <f>G2*1.2</f>
        <v>2.4</v>
      </c>
      <c r="I2" s="5" t="s">
        <v>49</v>
      </c>
      <c r="J2" s="5">
        <v>0</v>
      </c>
      <c r="K2" s="5" t="s">
        <v>50</v>
      </c>
      <c r="L2" s="5" t="s">
        <v>51</v>
      </c>
    </row>
    <row r="3" spans="1:14" ht="33.75">
      <c r="A3" s="7" t="s">
        <v>26</v>
      </c>
      <c r="B3" s="5" t="s">
        <v>160</v>
      </c>
      <c r="C3" s="5" t="s">
        <v>48</v>
      </c>
      <c r="D3" s="6" t="s">
        <v>52</v>
      </c>
      <c r="E3" s="5">
        <v>1.7</v>
      </c>
      <c r="F3" s="5">
        <v>1</v>
      </c>
      <c r="G3" s="5">
        <v>1</v>
      </c>
      <c r="H3" s="5">
        <f t="shared" ref="H3:H15" si="0">G3*1.2</f>
        <v>1.2</v>
      </c>
      <c r="I3" s="5" t="s">
        <v>49</v>
      </c>
      <c r="J3" s="5">
        <v>160</v>
      </c>
      <c r="K3" s="5" t="s">
        <v>53</v>
      </c>
      <c r="L3" s="5" t="s">
        <v>51</v>
      </c>
    </row>
    <row r="4" spans="1:14" ht="33.75">
      <c r="A4" s="5" t="s">
        <v>25</v>
      </c>
      <c r="B4" s="5" t="s">
        <v>160</v>
      </c>
      <c r="C4" s="5" t="s">
        <v>48</v>
      </c>
      <c r="D4" s="6" t="s">
        <v>54</v>
      </c>
      <c r="E4" s="5">
        <v>3.75</v>
      </c>
      <c r="F4" s="5">
        <v>1</v>
      </c>
      <c r="G4" s="5">
        <v>2</v>
      </c>
      <c r="H4" s="5">
        <f t="shared" si="0"/>
        <v>2.4</v>
      </c>
      <c r="I4" s="5" t="s">
        <v>49</v>
      </c>
      <c r="J4" s="5">
        <v>410</v>
      </c>
      <c r="K4" s="5" t="s">
        <v>53</v>
      </c>
      <c r="L4" s="5" t="s">
        <v>51</v>
      </c>
    </row>
    <row r="5" spans="1:14" ht="33.75">
      <c r="A5" s="5" t="s">
        <v>24</v>
      </c>
      <c r="B5" s="5" t="s">
        <v>160</v>
      </c>
      <c r="C5" s="5" t="s">
        <v>48</v>
      </c>
      <c r="D5" s="6" t="s">
        <v>55</v>
      </c>
      <c r="E5" s="5">
        <v>7.5</v>
      </c>
      <c r="F5" s="5">
        <v>2</v>
      </c>
      <c r="G5" s="5">
        <v>4</v>
      </c>
      <c r="H5" s="5">
        <f t="shared" si="0"/>
        <v>4.8</v>
      </c>
      <c r="I5" s="5">
        <v>64</v>
      </c>
      <c r="J5" s="5">
        <v>850</v>
      </c>
      <c r="K5" s="5" t="s">
        <v>56</v>
      </c>
      <c r="L5" s="5">
        <v>500</v>
      </c>
    </row>
    <row r="6" spans="1:14" ht="33.75">
      <c r="A6" s="5" t="s">
        <v>27</v>
      </c>
      <c r="B6" s="5" t="s">
        <v>160</v>
      </c>
      <c r="C6" s="5" t="s">
        <v>48</v>
      </c>
      <c r="D6" s="6" t="s">
        <v>57</v>
      </c>
      <c r="E6" s="5">
        <v>15</v>
      </c>
      <c r="F6" s="5">
        <v>4</v>
      </c>
      <c r="G6" s="5">
        <v>8</v>
      </c>
      <c r="H6" s="5">
        <f t="shared" si="0"/>
        <v>9.6</v>
      </c>
      <c r="I6" s="5">
        <v>64</v>
      </c>
      <c r="J6" s="5">
        <v>1690</v>
      </c>
      <c r="K6" s="5" t="s">
        <v>56</v>
      </c>
      <c r="L6" s="5">
        <v>1000</v>
      </c>
    </row>
    <row r="7" spans="1:14" ht="33.75">
      <c r="A7" s="5" t="s">
        <v>30</v>
      </c>
      <c r="B7" s="5" t="s">
        <v>160</v>
      </c>
      <c r="C7" s="5" t="s">
        <v>48</v>
      </c>
      <c r="D7" s="6" t="s">
        <v>58</v>
      </c>
      <c r="E7" s="5">
        <v>17.100000000000001</v>
      </c>
      <c r="F7" s="5">
        <v>2</v>
      </c>
      <c r="G7" s="5">
        <v>6.5</v>
      </c>
      <c r="H7" s="5">
        <f t="shared" si="0"/>
        <v>7.8</v>
      </c>
      <c r="I7" s="5">
        <v>64</v>
      </c>
      <c r="J7" s="5">
        <v>420</v>
      </c>
      <c r="K7" s="5" t="s">
        <v>53</v>
      </c>
      <c r="L7" s="5" t="s">
        <v>51</v>
      </c>
    </row>
    <row r="8" spans="1:14" ht="33.75">
      <c r="A8" s="5" t="s">
        <v>28</v>
      </c>
      <c r="B8" s="5" t="s">
        <v>160</v>
      </c>
      <c r="C8" s="5" t="s">
        <v>48</v>
      </c>
      <c r="D8" s="6" t="s">
        <v>59</v>
      </c>
      <c r="E8" s="5">
        <v>34.200000000000003</v>
      </c>
      <c r="F8" s="5">
        <v>4</v>
      </c>
      <c r="G8" s="5">
        <v>13</v>
      </c>
      <c r="H8" s="5">
        <f t="shared" si="0"/>
        <v>15.6</v>
      </c>
      <c r="I8" s="5">
        <v>64</v>
      </c>
      <c r="J8" s="5">
        <v>850</v>
      </c>
      <c r="K8" s="5" t="s">
        <v>56</v>
      </c>
      <c r="L8" s="5" t="s">
        <v>51</v>
      </c>
    </row>
    <row r="9" spans="1:14" ht="33.75">
      <c r="A9" s="5" t="s">
        <v>29</v>
      </c>
      <c r="B9" s="5" t="s">
        <v>160</v>
      </c>
      <c r="C9" s="5" t="s">
        <v>48</v>
      </c>
      <c r="D9" s="6" t="s">
        <v>60</v>
      </c>
      <c r="E9" s="5">
        <v>68.400000000000006</v>
      </c>
      <c r="F9" s="5">
        <v>8</v>
      </c>
      <c r="G9" s="5">
        <v>26</v>
      </c>
      <c r="H9" s="5">
        <f t="shared" si="0"/>
        <v>31.2</v>
      </c>
      <c r="I9" s="5">
        <v>64</v>
      </c>
      <c r="J9" s="5">
        <v>1690</v>
      </c>
      <c r="K9" s="5" t="s">
        <v>56</v>
      </c>
      <c r="L9" s="5">
        <v>1000</v>
      </c>
    </row>
    <row r="10" spans="1:14" ht="33.75">
      <c r="A10" s="5" t="s">
        <v>12</v>
      </c>
      <c r="B10" s="5" t="s">
        <v>160</v>
      </c>
      <c r="C10" s="5" t="s">
        <v>48</v>
      </c>
      <c r="D10" s="6" t="s">
        <v>61</v>
      </c>
      <c r="E10" s="5">
        <v>1.7</v>
      </c>
      <c r="F10" s="5">
        <v>2</v>
      </c>
      <c r="G10" s="5">
        <v>5</v>
      </c>
      <c r="H10" s="5">
        <f t="shared" si="0"/>
        <v>6</v>
      </c>
      <c r="I10" s="5" t="s">
        <v>49</v>
      </c>
      <c r="J10" s="5">
        <v>350</v>
      </c>
      <c r="K10" s="5" t="s">
        <v>53</v>
      </c>
      <c r="L10" s="5" t="s">
        <v>51</v>
      </c>
    </row>
    <row r="11" spans="1:14" ht="33.75">
      <c r="A11" s="5" t="s">
        <v>20</v>
      </c>
      <c r="B11" s="5" t="s">
        <v>160</v>
      </c>
      <c r="C11" s="5" t="s">
        <v>48</v>
      </c>
      <c r="D11" s="6" t="s">
        <v>62</v>
      </c>
      <c r="E11" s="5">
        <v>7</v>
      </c>
      <c r="F11" s="5">
        <v>8</v>
      </c>
      <c r="G11" s="5">
        <v>20</v>
      </c>
      <c r="H11" s="5">
        <f t="shared" si="0"/>
        <v>24</v>
      </c>
      <c r="I11" s="5">
        <v>64</v>
      </c>
      <c r="J11" s="5">
        <v>1690</v>
      </c>
      <c r="K11" s="5" t="s">
        <v>56</v>
      </c>
      <c r="L11" s="5" t="s">
        <v>51</v>
      </c>
    </row>
    <row r="12" spans="1:14" ht="33.75">
      <c r="A12" s="5" t="s">
        <v>21</v>
      </c>
      <c r="B12" s="5" t="s">
        <v>160</v>
      </c>
      <c r="C12" s="5" t="s">
        <v>48</v>
      </c>
      <c r="D12" s="6" t="s">
        <v>63</v>
      </c>
      <c r="E12" s="5">
        <v>23</v>
      </c>
      <c r="G12" s="5">
        <v>33.5</v>
      </c>
      <c r="H12" s="5">
        <f t="shared" si="0"/>
        <v>40.199999999999996</v>
      </c>
      <c r="I12" s="5">
        <v>64</v>
      </c>
      <c r="J12" s="5">
        <v>1690</v>
      </c>
      <c r="K12" s="5" t="s">
        <v>64</v>
      </c>
      <c r="L12" s="5" t="s">
        <v>51</v>
      </c>
    </row>
    <row r="13" spans="1:14" ht="33.75">
      <c r="A13" s="5" t="s">
        <v>22</v>
      </c>
      <c r="B13" s="5" t="s">
        <v>160</v>
      </c>
      <c r="C13" s="5" t="s">
        <v>48</v>
      </c>
      <c r="D13" s="6" t="s">
        <v>65</v>
      </c>
      <c r="E13" s="5">
        <v>60.5</v>
      </c>
      <c r="G13" s="5">
        <v>88</v>
      </c>
      <c r="H13" s="5">
        <f t="shared" si="0"/>
        <v>105.6</v>
      </c>
      <c r="I13" s="5">
        <v>64</v>
      </c>
      <c r="J13" s="5">
        <v>3370</v>
      </c>
      <c r="K13" s="5" t="s">
        <v>64</v>
      </c>
      <c r="L13" s="5" t="s">
        <v>51</v>
      </c>
    </row>
    <row r="14" spans="1:14" ht="33.75">
      <c r="A14" s="5" t="s">
        <v>23</v>
      </c>
      <c r="B14" s="5" t="s">
        <v>160</v>
      </c>
      <c r="C14" s="5" t="s">
        <v>48</v>
      </c>
      <c r="D14" s="6" t="s">
        <v>66</v>
      </c>
      <c r="E14" s="5">
        <v>22</v>
      </c>
      <c r="G14" s="5">
        <v>33.5</v>
      </c>
      <c r="H14" s="5">
        <f t="shared" si="0"/>
        <v>40.199999999999996</v>
      </c>
      <c r="I14" s="5">
        <v>64</v>
      </c>
      <c r="J14" s="5">
        <v>1690</v>
      </c>
      <c r="K14" s="5" t="s">
        <v>64</v>
      </c>
      <c r="L14" s="5" t="s">
        <v>51</v>
      </c>
    </row>
    <row r="15" spans="1:14" ht="33.75">
      <c r="A15" s="5" t="s">
        <v>35</v>
      </c>
      <c r="B15" s="5" t="s">
        <v>160</v>
      </c>
      <c r="C15" s="5" t="s">
        <v>48</v>
      </c>
      <c r="D15" s="6" t="s">
        <v>67</v>
      </c>
      <c r="E15" s="5">
        <v>60.5</v>
      </c>
      <c r="G15" s="5">
        <v>35</v>
      </c>
      <c r="H15" s="5">
        <f t="shared" si="0"/>
        <v>42</v>
      </c>
      <c r="I15" s="5">
        <v>64</v>
      </c>
      <c r="K15" s="5" t="s">
        <v>64</v>
      </c>
      <c r="L15" s="5" t="s">
        <v>51</v>
      </c>
    </row>
    <row r="16" spans="1:14" ht="22.5">
      <c r="A16" s="5" t="s">
        <v>220</v>
      </c>
      <c r="B16" s="5" t="s">
        <v>149</v>
      </c>
      <c r="C16" s="5" t="s">
        <v>234</v>
      </c>
      <c r="D16" s="6" t="s">
        <v>221</v>
      </c>
      <c r="E16" s="5">
        <v>3.84</v>
      </c>
      <c r="F16" s="5">
        <v>1</v>
      </c>
      <c r="G16" s="5">
        <v>2.75</v>
      </c>
      <c r="H16" s="5">
        <f>G16*2.6/2.75</f>
        <v>2.6</v>
      </c>
      <c r="J16" s="5">
        <v>128</v>
      </c>
      <c r="M16" s="5">
        <v>16</v>
      </c>
      <c r="N16" s="5" t="s">
        <v>222</v>
      </c>
    </row>
    <row r="17" spans="1:14" ht="33.75">
      <c r="A17" s="5" t="s">
        <v>256</v>
      </c>
      <c r="B17" s="5" t="s">
        <v>149</v>
      </c>
      <c r="C17" s="5" t="s">
        <v>234</v>
      </c>
      <c r="D17" s="6" t="s">
        <v>223</v>
      </c>
      <c r="E17" s="5">
        <v>3.84</v>
      </c>
      <c r="F17" s="5">
        <v>1</v>
      </c>
      <c r="G17" s="5">
        <v>2.75</v>
      </c>
      <c r="H17" s="5">
        <f t="shared" ref="H17:H23" si="1">G17*2.6/2.75</f>
        <v>2.6</v>
      </c>
      <c r="J17" s="5">
        <v>128</v>
      </c>
      <c r="M17" s="5">
        <v>16</v>
      </c>
      <c r="N17" s="5">
        <v>420</v>
      </c>
    </row>
    <row r="18" spans="1:14" ht="22.5">
      <c r="A18" s="5" t="s">
        <v>224</v>
      </c>
      <c r="B18" s="5" t="s">
        <v>149</v>
      </c>
      <c r="C18" s="5" t="s">
        <v>234</v>
      </c>
      <c r="D18" s="6" t="s">
        <v>225</v>
      </c>
      <c r="E18" s="5">
        <v>7.68</v>
      </c>
      <c r="F18" s="5">
        <v>2</v>
      </c>
      <c r="G18" s="5">
        <v>5.5</v>
      </c>
      <c r="H18" s="5">
        <f t="shared" si="1"/>
        <v>5.2</v>
      </c>
      <c r="J18" s="5">
        <v>256</v>
      </c>
      <c r="M18" s="5">
        <v>16</v>
      </c>
      <c r="N18" s="5" t="s">
        <v>222</v>
      </c>
    </row>
    <row r="19" spans="1:14" ht="22.5">
      <c r="A19" s="5" t="s">
        <v>257</v>
      </c>
      <c r="B19" s="5" t="s">
        <v>149</v>
      </c>
      <c r="C19" s="5" t="s">
        <v>234</v>
      </c>
      <c r="D19" s="6" t="s">
        <v>226</v>
      </c>
      <c r="E19" s="5">
        <v>7.68</v>
      </c>
      <c r="F19" s="5">
        <v>2</v>
      </c>
      <c r="G19" s="5">
        <v>5.5</v>
      </c>
      <c r="H19" s="5">
        <f t="shared" si="1"/>
        <v>5.2</v>
      </c>
      <c r="J19" s="5">
        <v>256</v>
      </c>
      <c r="M19" s="5">
        <v>16</v>
      </c>
      <c r="N19" s="5">
        <v>870</v>
      </c>
    </row>
    <row r="20" spans="1:14" ht="22.5">
      <c r="A20" s="5" t="s">
        <v>227</v>
      </c>
      <c r="B20" s="5" t="s">
        <v>149</v>
      </c>
      <c r="C20" s="5" t="s">
        <v>234</v>
      </c>
      <c r="D20" s="6" t="s">
        <v>228</v>
      </c>
      <c r="E20" s="5">
        <v>15.36</v>
      </c>
      <c r="F20" s="5">
        <v>4</v>
      </c>
      <c r="G20" s="5">
        <v>11</v>
      </c>
      <c r="H20" s="5">
        <f t="shared" si="1"/>
        <v>10.4</v>
      </c>
      <c r="J20" s="5">
        <v>512</v>
      </c>
      <c r="M20" s="5">
        <v>16</v>
      </c>
      <c r="N20" s="5" t="s">
        <v>222</v>
      </c>
    </row>
    <row r="21" spans="1:14" ht="33.75">
      <c r="A21" s="5" t="s">
        <v>258</v>
      </c>
      <c r="B21" s="5" t="s">
        <v>149</v>
      </c>
      <c r="C21" s="5" t="s">
        <v>234</v>
      </c>
      <c r="D21" s="6" t="s">
        <v>229</v>
      </c>
      <c r="E21" s="5">
        <v>15.36</v>
      </c>
      <c r="F21" s="5">
        <v>4</v>
      </c>
      <c r="G21" s="5">
        <v>11</v>
      </c>
      <c r="H21" s="5">
        <f t="shared" si="1"/>
        <v>10.4</v>
      </c>
      <c r="J21" s="5">
        <v>512</v>
      </c>
      <c r="M21" s="5">
        <v>16</v>
      </c>
      <c r="N21" s="5">
        <v>1770</v>
      </c>
    </row>
    <row r="22" spans="1:14" ht="22.5">
      <c r="A22" s="5" t="s">
        <v>230</v>
      </c>
      <c r="B22" s="5" t="s">
        <v>149</v>
      </c>
      <c r="C22" s="5" t="s">
        <v>234</v>
      </c>
      <c r="D22" s="6" t="s">
        <v>231</v>
      </c>
      <c r="E22" s="5">
        <v>30.72</v>
      </c>
      <c r="F22" s="5">
        <v>8</v>
      </c>
      <c r="G22" s="5">
        <v>22</v>
      </c>
      <c r="H22" s="5">
        <f t="shared" si="1"/>
        <v>20.8</v>
      </c>
      <c r="J22" s="5">
        <v>1024</v>
      </c>
      <c r="M22" s="5">
        <v>16</v>
      </c>
      <c r="N22" s="5" t="s">
        <v>222</v>
      </c>
    </row>
    <row r="23" spans="1:14" ht="33.75">
      <c r="A23" s="5" t="s">
        <v>270</v>
      </c>
      <c r="B23" s="5" t="s">
        <v>149</v>
      </c>
      <c r="C23" s="5" t="s">
        <v>234</v>
      </c>
      <c r="D23" s="6" t="s">
        <v>232</v>
      </c>
      <c r="E23" s="5">
        <v>30.72</v>
      </c>
      <c r="F23" s="5">
        <v>8</v>
      </c>
      <c r="G23" s="5">
        <v>22</v>
      </c>
      <c r="H23" s="5">
        <f t="shared" si="1"/>
        <v>20.8</v>
      </c>
      <c r="J23" s="5">
        <v>1024</v>
      </c>
      <c r="M23" s="5">
        <v>16</v>
      </c>
      <c r="N23" s="5" t="s">
        <v>233</v>
      </c>
    </row>
    <row r="24" spans="1:14">
      <c r="A24" s="5" t="s">
        <v>236</v>
      </c>
      <c r="B24" s="5" t="s">
        <v>155</v>
      </c>
      <c r="C24" s="5" t="s">
        <v>264</v>
      </c>
      <c r="E24" s="5">
        <v>0.76800000000000002</v>
      </c>
      <c r="H24" s="5">
        <f>F24*1.6</f>
        <v>0</v>
      </c>
    </row>
    <row r="25" spans="1:14">
      <c r="A25" s="5" t="s">
        <v>237</v>
      </c>
      <c r="B25" s="5" t="s">
        <v>155</v>
      </c>
      <c r="C25" s="5" t="s">
        <v>264</v>
      </c>
      <c r="E25" s="5">
        <v>1.75</v>
      </c>
      <c r="F25" s="5">
        <v>1</v>
      </c>
      <c r="H25" s="5">
        <f>F25*1.6</f>
        <v>1.6</v>
      </c>
    </row>
    <row r="26" spans="1:14">
      <c r="A26" s="5" t="s">
        <v>238</v>
      </c>
      <c r="B26" s="5" t="s">
        <v>155</v>
      </c>
      <c r="C26" s="5" t="s">
        <v>264</v>
      </c>
      <c r="E26" s="5">
        <v>3.5</v>
      </c>
      <c r="F26" s="5">
        <v>2</v>
      </c>
      <c r="H26" s="5">
        <f>F26*1.6</f>
        <v>3.2</v>
      </c>
    </row>
    <row r="27" spans="1:14">
      <c r="A27" s="5" t="s">
        <v>239</v>
      </c>
      <c r="B27" s="5" t="s">
        <v>155</v>
      </c>
      <c r="C27" s="5" t="s">
        <v>264</v>
      </c>
      <c r="E27" s="5">
        <v>7</v>
      </c>
      <c r="F27" s="5">
        <v>4</v>
      </c>
      <c r="H27" s="5">
        <f>F27*1.6</f>
        <v>6.4</v>
      </c>
    </row>
    <row r="28" spans="1:14">
      <c r="A28" s="5" t="s">
        <v>240</v>
      </c>
      <c r="B28" s="5" t="s">
        <v>155</v>
      </c>
      <c r="C28" s="5" t="s">
        <v>264</v>
      </c>
      <c r="E28" s="5">
        <v>14</v>
      </c>
      <c r="F28" s="5">
        <v>8</v>
      </c>
      <c r="H28" s="5">
        <f>F28*1.6</f>
        <v>12.8</v>
      </c>
    </row>
    <row r="29" spans="1:14">
      <c r="A29" s="5" t="s">
        <v>241</v>
      </c>
      <c r="B29" s="5" t="s">
        <v>132</v>
      </c>
      <c r="C29" s="5" t="s">
        <v>265</v>
      </c>
      <c r="E29" s="5">
        <v>2</v>
      </c>
      <c r="F29" s="6">
        <v>1</v>
      </c>
      <c r="H29" s="5">
        <f>F29*1.25</f>
        <v>1.25</v>
      </c>
      <c r="I29" s="5">
        <v>32</v>
      </c>
      <c r="J29" s="5">
        <v>60</v>
      </c>
    </row>
    <row r="30" spans="1:14">
      <c r="A30" s="5" t="s">
        <v>242</v>
      </c>
      <c r="B30" s="5" t="s">
        <v>132</v>
      </c>
      <c r="C30" s="5" t="s">
        <v>265</v>
      </c>
      <c r="E30" s="5">
        <v>2</v>
      </c>
      <c r="F30" s="6">
        <v>1</v>
      </c>
      <c r="H30" s="5">
        <f t="shared" ref="H30:H37" si="2">F30*1.25</f>
        <v>1.25</v>
      </c>
      <c r="I30" s="5">
        <v>32</v>
      </c>
      <c r="J30" s="5">
        <v>175</v>
      </c>
    </row>
    <row r="31" spans="1:14">
      <c r="A31" s="5" t="s">
        <v>243</v>
      </c>
      <c r="B31" s="5" t="s">
        <v>132</v>
      </c>
      <c r="C31" s="5" t="s">
        <v>265</v>
      </c>
      <c r="E31" s="5">
        <v>4</v>
      </c>
      <c r="F31" s="6">
        <v>2</v>
      </c>
      <c r="H31" s="5">
        <f t="shared" si="2"/>
        <v>2.5</v>
      </c>
      <c r="I31" s="5">
        <v>32</v>
      </c>
      <c r="J31" s="5">
        <v>350</v>
      </c>
    </row>
    <row r="32" spans="1:14">
      <c r="A32" s="5" t="s">
        <v>244</v>
      </c>
      <c r="B32" s="5" t="s">
        <v>132</v>
      </c>
      <c r="C32" s="5" t="s">
        <v>265</v>
      </c>
      <c r="E32" s="5">
        <v>4</v>
      </c>
      <c r="F32" s="6">
        <v>4</v>
      </c>
      <c r="H32" s="5">
        <f t="shared" si="2"/>
        <v>5</v>
      </c>
      <c r="I32" s="5">
        <v>32</v>
      </c>
      <c r="J32" s="5">
        <v>350</v>
      </c>
    </row>
    <row r="33" spans="1:14">
      <c r="A33" s="5" t="s">
        <v>245</v>
      </c>
      <c r="B33" s="5" t="s">
        <v>132</v>
      </c>
      <c r="C33" s="5" t="s">
        <v>265</v>
      </c>
      <c r="E33" s="5">
        <v>4</v>
      </c>
      <c r="F33" s="6">
        <v>2</v>
      </c>
      <c r="H33" s="5">
        <f t="shared" si="2"/>
        <v>2.5</v>
      </c>
      <c r="I33" s="5">
        <v>64</v>
      </c>
      <c r="J33" s="5">
        <v>60</v>
      </c>
    </row>
    <row r="34" spans="1:14">
      <c r="A34" s="5" t="s">
        <v>246</v>
      </c>
      <c r="B34" s="5" t="s">
        <v>132</v>
      </c>
      <c r="C34" s="5" t="s">
        <v>265</v>
      </c>
      <c r="E34" s="5">
        <v>4</v>
      </c>
      <c r="F34" s="6">
        <v>2</v>
      </c>
      <c r="H34" s="5">
        <f t="shared" si="2"/>
        <v>2.5</v>
      </c>
      <c r="I34" s="5">
        <v>64</v>
      </c>
      <c r="J34" s="5">
        <v>850</v>
      </c>
    </row>
    <row r="35" spans="1:14">
      <c r="A35" s="5" t="s">
        <v>247</v>
      </c>
      <c r="B35" s="5" t="s">
        <v>132</v>
      </c>
      <c r="C35" s="5" t="s">
        <v>265</v>
      </c>
      <c r="E35" s="5">
        <v>8</v>
      </c>
      <c r="F35" s="6">
        <v>4</v>
      </c>
      <c r="H35" s="5">
        <f t="shared" si="2"/>
        <v>5</v>
      </c>
      <c r="I35" s="5">
        <v>64</v>
      </c>
      <c r="J35" s="5">
        <v>1024</v>
      </c>
    </row>
    <row r="36" spans="1:14">
      <c r="A36" s="5" t="s">
        <v>248</v>
      </c>
      <c r="B36" s="5" t="s">
        <v>132</v>
      </c>
      <c r="C36" s="5" t="s">
        <v>265</v>
      </c>
      <c r="E36" s="5">
        <v>16</v>
      </c>
      <c r="F36" s="6">
        <v>8</v>
      </c>
      <c r="H36" s="5">
        <f t="shared" si="2"/>
        <v>10</v>
      </c>
      <c r="I36" s="5">
        <v>64</v>
      </c>
      <c r="J36" s="5">
        <v>1024</v>
      </c>
    </row>
    <row r="37" spans="1:14">
      <c r="A37" s="5" t="s">
        <v>249</v>
      </c>
      <c r="B37" s="5" t="s">
        <v>132</v>
      </c>
      <c r="C37" s="5" t="s">
        <v>265</v>
      </c>
      <c r="E37" s="5">
        <v>16</v>
      </c>
      <c r="F37" s="6">
        <v>16</v>
      </c>
      <c r="H37" s="5">
        <f t="shared" si="2"/>
        <v>20</v>
      </c>
      <c r="I37" s="5">
        <v>64</v>
      </c>
      <c r="J37" s="5">
        <v>2048</v>
      </c>
    </row>
    <row r="38" spans="1:14">
      <c r="A38" t="s">
        <v>271</v>
      </c>
      <c r="B38" s="5" t="s">
        <v>68</v>
      </c>
      <c r="C38" t="s">
        <v>73</v>
      </c>
      <c r="D38" t="s">
        <v>271</v>
      </c>
      <c r="E38" s="5">
        <v>1</v>
      </c>
      <c r="F38" s="6">
        <v>2</v>
      </c>
      <c r="H38" s="5">
        <v>8.4</v>
      </c>
      <c r="J38" s="5">
        <v>50</v>
      </c>
      <c r="N38"/>
    </row>
    <row r="39" spans="1:14">
      <c r="A39" t="s">
        <v>272</v>
      </c>
      <c r="B39" s="5" t="s">
        <v>68</v>
      </c>
      <c r="C39" t="s">
        <v>73</v>
      </c>
      <c r="D39" t="s">
        <v>272</v>
      </c>
      <c r="E39" s="5">
        <v>2</v>
      </c>
      <c r="F39" s="6">
        <v>4</v>
      </c>
      <c r="H39" s="5">
        <v>16.8</v>
      </c>
      <c r="J39" s="5">
        <v>100</v>
      </c>
      <c r="N39"/>
    </row>
    <row r="40" spans="1:14">
      <c r="A40" t="s">
        <v>273</v>
      </c>
      <c r="B40" s="5" t="s">
        <v>68</v>
      </c>
      <c r="C40" t="s">
        <v>73</v>
      </c>
      <c r="D40" t="s">
        <v>273</v>
      </c>
      <c r="E40" s="5">
        <v>4</v>
      </c>
      <c r="F40" s="6">
        <v>5</v>
      </c>
      <c r="H40" s="5">
        <v>25.2</v>
      </c>
      <c r="J40" s="5">
        <v>150</v>
      </c>
      <c r="N40"/>
    </row>
    <row r="41" spans="1:14">
      <c r="A41" t="s">
        <v>274</v>
      </c>
      <c r="B41" s="5" t="s">
        <v>68</v>
      </c>
      <c r="C41" t="s">
        <v>73</v>
      </c>
      <c r="D41" t="s">
        <v>274</v>
      </c>
      <c r="E41" s="5">
        <v>6</v>
      </c>
      <c r="F41" s="6">
        <v>12</v>
      </c>
      <c r="H41" s="5">
        <v>33.6</v>
      </c>
      <c r="J41" s="5">
        <v>200</v>
      </c>
      <c r="N41"/>
    </row>
    <row r="42" spans="1:14">
      <c r="A42" t="s">
        <v>275</v>
      </c>
      <c r="B42" s="5" t="s">
        <v>68</v>
      </c>
      <c r="C42" t="s">
        <v>73</v>
      </c>
      <c r="D42" t="s">
        <v>275</v>
      </c>
      <c r="E42" s="5">
        <v>8</v>
      </c>
      <c r="F42" s="6">
        <v>16</v>
      </c>
      <c r="H42" s="5">
        <v>42</v>
      </c>
      <c r="J42" s="5">
        <v>250</v>
      </c>
      <c r="N42"/>
    </row>
    <row r="43" spans="1:14">
      <c r="A43" t="s">
        <v>276</v>
      </c>
      <c r="B43" s="5" t="s">
        <v>68</v>
      </c>
      <c r="C43" t="s">
        <v>73</v>
      </c>
      <c r="D43" t="s">
        <v>276</v>
      </c>
      <c r="E43" s="5">
        <v>12</v>
      </c>
      <c r="F43" s="6">
        <v>24</v>
      </c>
      <c r="H43" s="5">
        <v>50.4</v>
      </c>
      <c r="J43" s="5">
        <v>350</v>
      </c>
      <c r="N43"/>
    </row>
    <row r="44" spans="1:14">
      <c r="A44" t="s">
        <v>277</v>
      </c>
      <c r="B44" s="5" t="s">
        <v>68</v>
      </c>
      <c r="C44" t="s">
        <v>73</v>
      </c>
      <c r="D44" t="s">
        <v>277</v>
      </c>
      <c r="E44" s="5">
        <v>16</v>
      </c>
      <c r="F44" s="6">
        <v>30</v>
      </c>
      <c r="H44" s="5">
        <v>63</v>
      </c>
      <c r="J44" s="5">
        <v>500</v>
      </c>
      <c r="N44"/>
    </row>
    <row r="45" spans="1:14">
      <c r="A45" t="s">
        <v>278</v>
      </c>
      <c r="B45" s="5" t="s">
        <v>68</v>
      </c>
      <c r="C45" t="s">
        <v>73</v>
      </c>
      <c r="D45" t="s">
        <v>278</v>
      </c>
      <c r="E45" s="5">
        <v>32</v>
      </c>
      <c r="F45" s="6">
        <v>36</v>
      </c>
      <c r="H45" s="5">
        <v>75.599999999999994</v>
      </c>
      <c r="J45" s="5">
        <v>600</v>
      </c>
      <c r="N45"/>
    </row>
    <row r="46" spans="1:14">
      <c r="A46" t="s">
        <v>279</v>
      </c>
      <c r="B46" s="5" t="s">
        <v>68</v>
      </c>
      <c r="C46" t="s">
        <v>73</v>
      </c>
      <c r="D46" t="s">
        <v>279</v>
      </c>
      <c r="E46" s="5">
        <v>64</v>
      </c>
      <c r="F46" s="6">
        <v>42</v>
      </c>
      <c r="H46" s="5">
        <v>88.2</v>
      </c>
      <c r="J46" s="5">
        <v>700</v>
      </c>
      <c r="N46"/>
    </row>
    <row r="47" spans="1:14">
      <c r="A47" t="s">
        <v>280</v>
      </c>
      <c r="B47" s="5" t="s">
        <v>68</v>
      </c>
      <c r="C47" t="s">
        <v>73</v>
      </c>
      <c r="D47" t="s">
        <v>280</v>
      </c>
      <c r="E47" s="5">
        <v>96</v>
      </c>
      <c r="F47" s="6">
        <v>48</v>
      </c>
      <c r="H47" s="5">
        <v>100</v>
      </c>
      <c r="J47" s="5">
        <v>1000</v>
      </c>
      <c r="N47"/>
    </row>
    <row r="48" spans="1:14">
      <c r="A48" s="5" t="s">
        <v>283</v>
      </c>
      <c r="B48" s="5" t="s">
        <v>281</v>
      </c>
      <c r="C48" s="5" t="s">
        <v>282</v>
      </c>
      <c r="D48" s="6" t="s">
        <v>285</v>
      </c>
      <c r="E48" s="5">
        <v>8</v>
      </c>
      <c r="H48" s="5">
        <v>8</v>
      </c>
    </row>
    <row r="49" spans="1:8">
      <c r="A49" s="5" t="s">
        <v>284</v>
      </c>
      <c r="B49" s="5" t="s">
        <v>281</v>
      </c>
      <c r="C49" s="5" t="s">
        <v>282</v>
      </c>
      <c r="D49" s="6" t="s">
        <v>285</v>
      </c>
      <c r="E49" s="5">
        <v>8</v>
      </c>
      <c r="H49" s="5">
        <v>8</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2"/>
  <sheetViews>
    <sheetView workbookViewId="0">
      <pane ySplit="1" topLeftCell="A2" activePane="bottomLeft" state="frozen"/>
      <selection pane="bottomLeft" sqref="A1:XFD16"/>
    </sheetView>
  </sheetViews>
  <sheetFormatPr baseColWidth="10" defaultRowHeight="15"/>
  <cols>
    <col min="2" max="2" width="15.85546875" bestFit="1" customWidth="1"/>
    <col min="3" max="3" width="22.28515625" bestFit="1" customWidth="1"/>
    <col min="5" max="5" width="17" bestFit="1" customWidth="1"/>
  </cols>
  <sheetData>
    <row r="1" spans="1:15">
      <c r="A1" s="1" t="s">
        <v>42</v>
      </c>
      <c r="B1" s="1" t="s">
        <v>0</v>
      </c>
      <c r="C1" s="1" t="s">
        <v>1</v>
      </c>
      <c r="D1" s="1" t="s">
        <v>2</v>
      </c>
      <c r="E1" s="1" t="s">
        <v>3</v>
      </c>
      <c r="F1" s="1" t="s">
        <v>4</v>
      </c>
      <c r="G1" s="2" t="s">
        <v>72</v>
      </c>
      <c r="H1" s="2" t="s">
        <v>6</v>
      </c>
      <c r="I1" s="2" t="s">
        <v>7</v>
      </c>
      <c r="J1" s="1" t="s">
        <v>8</v>
      </c>
      <c r="K1" s="1" t="s">
        <v>43</v>
      </c>
      <c r="L1" s="3" t="s">
        <v>9</v>
      </c>
      <c r="M1" s="3" t="s">
        <v>70</v>
      </c>
      <c r="N1" s="3" t="s">
        <v>10</v>
      </c>
      <c r="O1" s="3" t="s">
        <v>71</v>
      </c>
    </row>
    <row r="3" spans="1:15">
      <c r="A3" t="s">
        <v>68</v>
      </c>
      <c r="B3" t="s">
        <v>69</v>
      </c>
      <c r="C3" t="s">
        <v>73</v>
      </c>
      <c r="E3">
        <v>1</v>
      </c>
      <c r="G3">
        <v>59</v>
      </c>
      <c r="L3">
        <v>1</v>
      </c>
      <c r="M3">
        <v>8.4</v>
      </c>
      <c r="N3">
        <v>50</v>
      </c>
      <c r="O3">
        <v>500</v>
      </c>
    </row>
    <row r="4" spans="1:15">
      <c r="A4" t="s">
        <v>68</v>
      </c>
      <c r="B4" t="s">
        <v>69</v>
      </c>
      <c r="C4" t="s">
        <v>73</v>
      </c>
      <c r="E4">
        <v>2</v>
      </c>
      <c r="G4">
        <v>99</v>
      </c>
      <c r="L4">
        <v>2</v>
      </c>
      <c r="M4">
        <v>16.8</v>
      </c>
      <c r="N4">
        <v>100</v>
      </c>
      <c r="O4">
        <v>750</v>
      </c>
    </row>
    <row r="5" spans="1:15">
      <c r="A5" t="s">
        <v>68</v>
      </c>
      <c r="B5" t="s">
        <v>69</v>
      </c>
      <c r="C5" t="s">
        <v>73</v>
      </c>
      <c r="E5">
        <v>4</v>
      </c>
      <c r="G5">
        <v>179</v>
      </c>
      <c r="L5">
        <v>4</v>
      </c>
      <c r="M5">
        <v>25.2</v>
      </c>
      <c r="N5">
        <v>150</v>
      </c>
      <c r="O5">
        <v>1000</v>
      </c>
    </row>
    <row r="6" spans="1:15">
      <c r="A6" t="s">
        <v>68</v>
      </c>
      <c r="B6" t="s">
        <v>69</v>
      </c>
      <c r="C6" t="s">
        <v>73</v>
      </c>
      <c r="E6">
        <v>6</v>
      </c>
      <c r="G6">
        <v>259</v>
      </c>
      <c r="L6">
        <v>6</v>
      </c>
      <c r="M6">
        <v>33.6</v>
      </c>
      <c r="N6">
        <v>200</v>
      </c>
      <c r="O6">
        <v>1500</v>
      </c>
    </row>
    <row r="7" spans="1:15">
      <c r="A7" t="s">
        <v>68</v>
      </c>
      <c r="B7" t="s">
        <v>69</v>
      </c>
      <c r="C7" t="s">
        <v>73</v>
      </c>
      <c r="E7">
        <v>8</v>
      </c>
      <c r="G7">
        <v>349</v>
      </c>
      <c r="L7">
        <v>8</v>
      </c>
      <c r="M7">
        <v>42</v>
      </c>
      <c r="N7">
        <v>250</v>
      </c>
      <c r="O7">
        <v>2000</v>
      </c>
    </row>
    <row r="8" spans="1:15">
      <c r="A8" t="s">
        <v>68</v>
      </c>
      <c r="B8" t="s">
        <v>69</v>
      </c>
      <c r="C8" t="s">
        <v>73</v>
      </c>
      <c r="E8">
        <v>12</v>
      </c>
      <c r="G8">
        <v>499</v>
      </c>
      <c r="L8">
        <v>12</v>
      </c>
      <c r="M8">
        <v>50.4</v>
      </c>
      <c r="N8">
        <v>350</v>
      </c>
      <c r="O8">
        <v>2500</v>
      </c>
    </row>
    <row r="9" spans="1:15">
      <c r="A9" t="s">
        <v>68</v>
      </c>
      <c r="B9" t="s">
        <v>69</v>
      </c>
      <c r="C9" t="s">
        <v>73</v>
      </c>
      <c r="E9">
        <v>16</v>
      </c>
      <c r="G9">
        <v>649</v>
      </c>
      <c r="L9">
        <v>16</v>
      </c>
      <c r="M9">
        <v>63</v>
      </c>
      <c r="N9">
        <v>500</v>
      </c>
      <c r="O9">
        <v>3000</v>
      </c>
    </row>
    <row r="10" spans="1:15">
      <c r="A10" t="s">
        <v>68</v>
      </c>
      <c r="B10" t="s">
        <v>69</v>
      </c>
      <c r="C10" t="s">
        <v>73</v>
      </c>
      <c r="E10">
        <v>32</v>
      </c>
      <c r="G10">
        <v>1099</v>
      </c>
      <c r="L10">
        <v>32</v>
      </c>
      <c r="M10">
        <v>75.599999999999994</v>
      </c>
      <c r="N10">
        <v>600</v>
      </c>
      <c r="O10">
        <v>3500</v>
      </c>
    </row>
    <row r="11" spans="1:15">
      <c r="A11" t="s">
        <v>68</v>
      </c>
      <c r="B11" t="s">
        <v>69</v>
      </c>
      <c r="C11" t="s">
        <v>73</v>
      </c>
      <c r="E11">
        <v>64</v>
      </c>
      <c r="G11">
        <v>1899</v>
      </c>
      <c r="L11">
        <v>64</v>
      </c>
      <c r="M11">
        <v>88.2</v>
      </c>
      <c r="N11">
        <v>700</v>
      </c>
      <c r="O11">
        <v>4000</v>
      </c>
    </row>
    <row r="12" spans="1:15">
      <c r="A12" t="s">
        <v>68</v>
      </c>
      <c r="B12" t="s">
        <v>69</v>
      </c>
      <c r="C12" t="s">
        <v>73</v>
      </c>
      <c r="E12">
        <v>96</v>
      </c>
      <c r="G12">
        <v>2499</v>
      </c>
      <c r="L12">
        <v>96</v>
      </c>
      <c r="M12">
        <v>100</v>
      </c>
      <c r="N12">
        <v>1000</v>
      </c>
      <c r="O12">
        <v>5000</v>
      </c>
    </row>
    <row r="13" spans="1:15">
      <c r="A13" t="s">
        <v>68</v>
      </c>
      <c r="B13" t="s">
        <v>69</v>
      </c>
      <c r="C13" t="s">
        <v>74</v>
      </c>
      <c r="G13">
        <v>12.5</v>
      </c>
      <c r="L13">
        <v>1</v>
      </c>
      <c r="M13">
        <f>2*4.8</f>
        <v>9.6</v>
      </c>
      <c r="N13">
        <v>25</v>
      </c>
      <c r="O13">
        <v>200</v>
      </c>
    </row>
    <row r="14" spans="1:15">
      <c r="A14" t="s">
        <v>68</v>
      </c>
      <c r="B14" t="s">
        <v>69</v>
      </c>
      <c r="C14" t="s">
        <v>75</v>
      </c>
      <c r="G14">
        <v>29</v>
      </c>
      <c r="L14">
        <v>2</v>
      </c>
      <c r="N14">
        <v>40</v>
      </c>
      <c r="O14">
        <v>300</v>
      </c>
    </row>
    <row r="15" spans="1:15">
      <c r="A15" t="s">
        <v>68</v>
      </c>
      <c r="B15" t="s">
        <v>69</v>
      </c>
      <c r="C15" t="s">
        <v>76</v>
      </c>
      <c r="G15">
        <v>49</v>
      </c>
      <c r="L15">
        <v>3</v>
      </c>
      <c r="N15">
        <v>50</v>
      </c>
      <c r="O15">
        <v>600</v>
      </c>
    </row>
    <row r="16" spans="1:15">
      <c r="A16" t="s">
        <v>68</v>
      </c>
      <c r="B16" t="s">
        <v>69</v>
      </c>
      <c r="C16" t="s">
        <v>77</v>
      </c>
      <c r="G16">
        <v>69</v>
      </c>
      <c r="L16">
        <v>4</v>
      </c>
      <c r="N16">
        <v>70</v>
      </c>
      <c r="O16">
        <v>800</v>
      </c>
    </row>
    <row r="18" spans="1:15">
      <c r="A18" t="s">
        <v>78</v>
      </c>
      <c r="B18" t="s">
        <v>79</v>
      </c>
      <c r="C18" t="s">
        <v>80</v>
      </c>
      <c r="E18" t="s">
        <v>83</v>
      </c>
      <c r="F18" t="s">
        <v>84</v>
      </c>
      <c r="G18">
        <v>32</v>
      </c>
      <c r="K18">
        <v>1</v>
      </c>
      <c r="L18">
        <v>0.5</v>
      </c>
      <c r="N18">
        <v>50</v>
      </c>
      <c r="O18" t="s">
        <v>85</v>
      </c>
    </row>
    <row r="19" spans="1:15">
      <c r="A19" t="s">
        <v>78</v>
      </c>
      <c r="B19" t="s">
        <v>79</v>
      </c>
      <c r="C19" t="s">
        <v>80</v>
      </c>
      <c r="E19" t="s">
        <v>82</v>
      </c>
      <c r="F19" t="s">
        <v>84</v>
      </c>
      <c r="G19">
        <v>35</v>
      </c>
      <c r="K19">
        <v>1</v>
      </c>
      <c r="L19">
        <v>0.5</v>
      </c>
      <c r="N19">
        <v>50</v>
      </c>
      <c r="O19" t="s">
        <v>85</v>
      </c>
    </row>
    <row r="20" spans="1:15">
      <c r="A20" t="s">
        <v>78</v>
      </c>
      <c r="B20" t="s">
        <v>79</v>
      </c>
      <c r="C20" t="s">
        <v>80</v>
      </c>
      <c r="E20" t="s">
        <v>81</v>
      </c>
      <c r="F20" t="s">
        <v>84</v>
      </c>
      <c r="G20">
        <v>50.4</v>
      </c>
      <c r="K20">
        <v>1</v>
      </c>
      <c r="L20">
        <v>0.5</v>
      </c>
      <c r="N20">
        <v>50</v>
      </c>
      <c r="O20" t="s">
        <v>85</v>
      </c>
    </row>
    <row r="21" spans="1:15">
      <c r="A21" t="s">
        <v>78</v>
      </c>
      <c r="B21" t="s">
        <v>79</v>
      </c>
      <c r="C21" t="s">
        <v>80</v>
      </c>
      <c r="E21" t="s">
        <v>83</v>
      </c>
      <c r="F21" t="s">
        <v>84</v>
      </c>
      <c r="G21">
        <v>209</v>
      </c>
      <c r="K21">
        <v>4</v>
      </c>
      <c r="L21">
        <v>8</v>
      </c>
      <c r="N21">
        <v>500</v>
      </c>
      <c r="O21" t="s">
        <v>85</v>
      </c>
    </row>
    <row r="22" spans="1:15">
      <c r="A22" t="s">
        <v>78</v>
      </c>
      <c r="B22" t="s">
        <v>79</v>
      </c>
      <c r="C22" t="s">
        <v>80</v>
      </c>
      <c r="E22" t="s">
        <v>82</v>
      </c>
      <c r="F22" t="s">
        <v>84</v>
      </c>
      <c r="G22">
        <v>230</v>
      </c>
      <c r="K22">
        <v>4</v>
      </c>
      <c r="L22">
        <v>8</v>
      </c>
      <c r="N22">
        <v>500</v>
      </c>
      <c r="O22" t="s">
        <v>85</v>
      </c>
    </row>
    <row r="23" spans="1:15">
      <c r="A23" t="s">
        <v>78</v>
      </c>
      <c r="B23" t="s">
        <v>79</v>
      </c>
      <c r="C23" t="s">
        <v>80</v>
      </c>
      <c r="E23" t="s">
        <v>83</v>
      </c>
      <c r="F23" t="s">
        <v>86</v>
      </c>
      <c r="G23">
        <v>246</v>
      </c>
      <c r="K23">
        <v>5</v>
      </c>
      <c r="L23">
        <v>8.5</v>
      </c>
      <c r="N23">
        <v>550</v>
      </c>
      <c r="O23" t="s">
        <v>85</v>
      </c>
    </row>
    <row r="24" spans="1:15">
      <c r="A24" t="s">
        <v>78</v>
      </c>
      <c r="B24" t="s">
        <v>79</v>
      </c>
      <c r="C24" t="s">
        <v>80</v>
      </c>
      <c r="E24" t="s">
        <v>82</v>
      </c>
      <c r="F24" t="s">
        <v>86</v>
      </c>
      <c r="G24">
        <v>270</v>
      </c>
      <c r="K24">
        <v>5</v>
      </c>
      <c r="L24">
        <v>8.5</v>
      </c>
      <c r="N24">
        <v>550</v>
      </c>
      <c r="O24" t="s">
        <v>85</v>
      </c>
    </row>
    <row r="25" spans="1:15">
      <c r="A25" t="s">
        <v>78</v>
      </c>
      <c r="B25" t="s">
        <v>79</v>
      </c>
      <c r="C25" t="s">
        <v>80</v>
      </c>
      <c r="E25" t="s">
        <v>81</v>
      </c>
      <c r="F25" t="s">
        <v>84</v>
      </c>
      <c r="G25">
        <v>331.2</v>
      </c>
      <c r="K25">
        <v>4</v>
      </c>
      <c r="L25">
        <v>8</v>
      </c>
      <c r="N25">
        <v>500</v>
      </c>
      <c r="O25" t="s">
        <v>85</v>
      </c>
    </row>
    <row r="26" spans="1:15">
      <c r="A26" t="s">
        <v>78</v>
      </c>
      <c r="B26" t="s">
        <v>79</v>
      </c>
      <c r="C26" t="s">
        <v>80</v>
      </c>
      <c r="E26" t="s">
        <v>81</v>
      </c>
      <c r="F26" t="s">
        <v>86</v>
      </c>
      <c r="G26">
        <v>388.8</v>
      </c>
      <c r="K26">
        <v>5</v>
      </c>
      <c r="L26">
        <v>8.5</v>
      </c>
      <c r="N26">
        <v>550</v>
      </c>
      <c r="O26" t="s">
        <v>85</v>
      </c>
    </row>
    <row r="27" spans="1:15">
      <c r="A27" t="s">
        <v>78</v>
      </c>
      <c r="B27" t="s">
        <v>79</v>
      </c>
      <c r="C27" t="s">
        <v>80</v>
      </c>
      <c r="E27" t="s">
        <v>83</v>
      </c>
      <c r="F27" t="s">
        <v>86</v>
      </c>
      <c r="G27">
        <v>1629</v>
      </c>
      <c r="K27">
        <v>8</v>
      </c>
      <c r="L27">
        <v>128</v>
      </c>
      <c r="N27">
        <v>2000</v>
      </c>
      <c r="O27" t="s">
        <v>85</v>
      </c>
    </row>
    <row r="28" spans="1:15">
      <c r="A28" t="s">
        <v>78</v>
      </c>
      <c r="B28" t="s">
        <v>79</v>
      </c>
      <c r="C28" t="s">
        <v>80</v>
      </c>
      <c r="E28" t="s">
        <v>82</v>
      </c>
      <c r="F28" t="s">
        <v>86</v>
      </c>
      <c r="G28">
        <v>1785</v>
      </c>
      <c r="K28">
        <v>8</v>
      </c>
      <c r="L28">
        <v>128</v>
      </c>
      <c r="N28">
        <v>2000</v>
      </c>
      <c r="O28" t="s">
        <v>85</v>
      </c>
    </row>
    <row r="29" spans="1:15">
      <c r="A29" t="s">
        <v>78</v>
      </c>
      <c r="B29" t="s">
        <v>79</v>
      </c>
      <c r="C29" t="s">
        <v>80</v>
      </c>
      <c r="E29" t="s">
        <v>81</v>
      </c>
      <c r="F29" t="s">
        <v>86</v>
      </c>
      <c r="G29">
        <v>2570.4</v>
      </c>
      <c r="K29">
        <v>8</v>
      </c>
      <c r="L29">
        <v>128</v>
      </c>
      <c r="N29">
        <v>2000</v>
      </c>
      <c r="O29" t="s">
        <v>85</v>
      </c>
    </row>
    <row r="30" spans="1:15">
      <c r="A30" t="s">
        <v>78</v>
      </c>
      <c r="B30" t="s">
        <v>79</v>
      </c>
      <c r="C30" t="s">
        <v>87</v>
      </c>
      <c r="G30">
        <v>60</v>
      </c>
      <c r="K30">
        <v>1</v>
      </c>
      <c r="L30">
        <v>1</v>
      </c>
      <c r="N30">
        <v>50</v>
      </c>
      <c r="O30">
        <v>25</v>
      </c>
    </row>
    <row r="32" spans="1:15">
      <c r="A32" t="s">
        <v>93</v>
      </c>
      <c r="C32" t="s">
        <v>88</v>
      </c>
      <c r="D32" t="s">
        <v>13</v>
      </c>
      <c r="E32" t="s">
        <v>94</v>
      </c>
      <c r="G32">
        <v>47.45</v>
      </c>
      <c r="K32">
        <v>1</v>
      </c>
      <c r="L32">
        <v>1</v>
      </c>
      <c r="N32">
        <v>30</v>
      </c>
    </row>
    <row r="33" spans="1:14">
      <c r="A33" t="s">
        <v>93</v>
      </c>
      <c r="C33" t="s">
        <v>89</v>
      </c>
      <c r="D33" t="s">
        <v>13</v>
      </c>
      <c r="E33" t="s">
        <v>94</v>
      </c>
      <c r="G33">
        <v>95.63</v>
      </c>
      <c r="K33">
        <v>1</v>
      </c>
      <c r="L33">
        <v>2</v>
      </c>
      <c r="N33">
        <v>60</v>
      </c>
    </row>
    <row r="34" spans="1:14">
      <c r="A34" t="s">
        <v>93</v>
      </c>
      <c r="C34" t="s">
        <v>90</v>
      </c>
      <c r="D34" t="s">
        <v>13</v>
      </c>
      <c r="E34" t="s">
        <v>94</v>
      </c>
      <c r="G34">
        <v>134.32</v>
      </c>
      <c r="K34">
        <v>1</v>
      </c>
      <c r="L34">
        <v>4</v>
      </c>
      <c r="N34">
        <v>120</v>
      </c>
    </row>
    <row r="35" spans="1:14">
      <c r="A35" t="s">
        <v>93</v>
      </c>
      <c r="C35" t="s">
        <v>91</v>
      </c>
      <c r="D35" t="s">
        <v>13</v>
      </c>
      <c r="E35" t="s">
        <v>94</v>
      </c>
      <c r="G35">
        <v>202.21</v>
      </c>
      <c r="K35">
        <v>2</v>
      </c>
      <c r="L35">
        <v>8</v>
      </c>
      <c r="N35">
        <v>240</v>
      </c>
    </row>
    <row r="36" spans="1:14">
      <c r="A36" t="s">
        <v>93</v>
      </c>
      <c r="C36" t="s">
        <v>92</v>
      </c>
      <c r="D36" t="s">
        <v>13</v>
      </c>
      <c r="E36" t="s">
        <v>94</v>
      </c>
      <c r="G36">
        <v>359.16</v>
      </c>
      <c r="K36">
        <v>3</v>
      </c>
      <c r="L36">
        <v>16</v>
      </c>
      <c r="N36">
        <v>480</v>
      </c>
    </row>
    <row r="37" spans="1:14">
      <c r="A37" t="s">
        <v>93</v>
      </c>
      <c r="C37" t="s">
        <v>89</v>
      </c>
      <c r="D37" t="s">
        <v>95</v>
      </c>
      <c r="E37" t="s">
        <v>94</v>
      </c>
      <c r="G37">
        <v>108.67</v>
      </c>
      <c r="K37">
        <v>1</v>
      </c>
      <c r="L37">
        <v>2</v>
      </c>
      <c r="N37">
        <v>60</v>
      </c>
    </row>
    <row r="38" spans="1:14">
      <c r="A38" t="s">
        <v>93</v>
      </c>
      <c r="C38" t="s">
        <v>90</v>
      </c>
      <c r="D38" t="s">
        <v>95</v>
      </c>
      <c r="E38" t="s">
        <v>94</v>
      </c>
      <c r="G38">
        <v>163.01</v>
      </c>
      <c r="K38">
        <v>1</v>
      </c>
      <c r="L38">
        <v>4</v>
      </c>
      <c r="N38">
        <v>120</v>
      </c>
    </row>
    <row r="39" spans="1:14">
      <c r="A39" t="s">
        <v>93</v>
      </c>
      <c r="C39" t="s">
        <v>91</v>
      </c>
      <c r="D39" t="s">
        <v>95</v>
      </c>
      <c r="E39" t="s">
        <v>94</v>
      </c>
      <c r="G39">
        <v>258.57</v>
      </c>
      <c r="K39">
        <v>2</v>
      </c>
      <c r="L39">
        <v>8</v>
      </c>
      <c r="N39">
        <v>240</v>
      </c>
    </row>
    <row r="40" spans="1:14">
      <c r="A40" t="s">
        <v>93</v>
      </c>
      <c r="C40" t="s">
        <v>92</v>
      </c>
      <c r="D40" t="s">
        <v>95</v>
      </c>
      <c r="E40" t="s">
        <v>94</v>
      </c>
      <c r="G40">
        <v>472.16</v>
      </c>
      <c r="K40">
        <v>3</v>
      </c>
      <c r="L40">
        <v>16</v>
      </c>
      <c r="N40">
        <v>480</v>
      </c>
    </row>
    <row r="41" spans="1:14">
      <c r="A41" t="s">
        <v>93</v>
      </c>
      <c r="C41" t="s">
        <v>89</v>
      </c>
      <c r="D41" t="s">
        <v>95</v>
      </c>
      <c r="E41" t="s">
        <v>94</v>
      </c>
      <c r="G41">
        <v>112.42</v>
      </c>
      <c r="K41">
        <v>1</v>
      </c>
      <c r="L41">
        <v>2</v>
      </c>
      <c r="N41">
        <v>60</v>
      </c>
    </row>
    <row r="42" spans="1:14">
      <c r="A42" t="s">
        <v>93</v>
      </c>
      <c r="C42" t="s">
        <v>90</v>
      </c>
      <c r="D42" t="s">
        <v>95</v>
      </c>
      <c r="E42" t="s">
        <v>94</v>
      </c>
      <c r="G42">
        <v>224.84</v>
      </c>
      <c r="K42">
        <v>1</v>
      </c>
      <c r="L42">
        <v>4</v>
      </c>
      <c r="N42">
        <v>120</v>
      </c>
    </row>
    <row r="43" spans="1:14">
      <c r="A43" t="s">
        <v>93</v>
      </c>
      <c r="C43" t="s">
        <v>91</v>
      </c>
      <c r="D43" t="s">
        <v>95</v>
      </c>
      <c r="E43" t="s">
        <v>94</v>
      </c>
      <c r="G43">
        <v>381.79</v>
      </c>
      <c r="K43">
        <v>2</v>
      </c>
      <c r="L43">
        <v>8</v>
      </c>
      <c r="N43">
        <v>240</v>
      </c>
    </row>
    <row r="44" spans="1:14">
      <c r="A44" t="s">
        <v>93</v>
      </c>
      <c r="C44" t="s">
        <v>92</v>
      </c>
      <c r="D44" t="s">
        <v>95</v>
      </c>
      <c r="E44" t="s">
        <v>94</v>
      </c>
      <c r="G44">
        <v>583.27</v>
      </c>
      <c r="K44">
        <v>3</v>
      </c>
      <c r="L44">
        <v>16</v>
      </c>
      <c r="N44">
        <v>480</v>
      </c>
    </row>
    <row r="45" spans="1:14">
      <c r="A45" t="s">
        <v>93</v>
      </c>
      <c r="C45" t="s">
        <v>96</v>
      </c>
      <c r="D45" t="s">
        <v>13</v>
      </c>
      <c r="G45">
        <f>K45*14.4+L45*14.4+N45*0.36</f>
        <v>46.8</v>
      </c>
      <c r="K45">
        <v>1</v>
      </c>
      <c r="L45">
        <v>1</v>
      </c>
      <c r="N45">
        <v>50</v>
      </c>
    </row>
    <row r="46" spans="1:14">
      <c r="A46" t="s">
        <v>93</v>
      </c>
      <c r="C46" t="s">
        <v>96</v>
      </c>
      <c r="D46" t="s">
        <v>13</v>
      </c>
      <c r="G46">
        <f>K46*14.4+L46*14.4+N46*0.36</f>
        <v>147.6</v>
      </c>
      <c r="K46">
        <v>8</v>
      </c>
      <c r="L46">
        <v>1</v>
      </c>
      <c r="N46">
        <v>50</v>
      </c>
    </row>
    <row r="47" spans="1:14">
      <c r="A47" t="s">
        <v>93</v>
      </c>
      <c r="C47" t="s">
        <v>96</v>
      </c>
      <c r="D47" t="s">
        <v>13</v>
      </c>
      <c r="G47">
        <f>K47*14.4+L47*14.4+N47*0.36</f>
        <v>493.2</v>
      </c>
      <c r="K47">
        <v>1</v>
      </c>
      <c r="L47">
        <v>32</v>
      </c>
      <c r="N47">
        <v>50</v>
      </c>
    </row>
    <row r="48" spans="1:14">
      <c r="A48" t="s">
        <v>93</v>
      </c>
      <c r="C48" t="s">
        <v>96</v>
      </c>
      <c r="D48" t="s">
        <v>13</v>
      </c>
      <c r="G48">
        <f>K48*14.4+L48*14.4+N48*0.36</f>
        <v>388.8</v>
      </c>
      <c r="K48">
        <v>1</v>
      </c>
      <c r="L48">
        <v>1</v>
      </c>
      <c r="N48">
        <v>1000</v>
      </c>
    </row>
    <row r="49" spans="1:14">
      <c r="A49" t="s">
        <v>93</v>
      </c>
      <c r="C49" t="s">
        <v>96</v>
      </c>
      <c r="D49" t="s">
        <v>97</v>
      </c>
      <c r="G49">
        <f>14.4+K49*14.4+L49*14.4+N49*0.36</f>
        <v>61.2</v>
      </c>
      <c r="K49">
        <v>1</v>
      </c>
      <c r="L49">
        <v>1</v>
      </c>
      <c r="N49">
        <v>50</v>
      </c>
    </row>
    <row r="50" spans="1:14">
      <c r="A50" t="s">
        <v>93</v>
      </c>
      <c r="C50" t="s">
        <v>96</v>
      </c>
      <c r="D50" t="s">
        <v>97</v>
      </c>
      <c r="G50">
        <f>14.4+K50*14.4+L50*14.4+N50*0.36</f>
        <v>162</v>
      </c>
      <c r="K50">
        <v>8</v>
      </c>
      <c r="L50">
        <v>1</v>
      </c>
      <c r="N50">
        <v>50</v>
      </c>
    </row>
    <row r="51" spans="1:14">
      <c r="A51" t="s">
        <v>93</v>
      </c>
      <c r="C51" t="s">
        <v>96</v>
      </c>
      <c r="D51" t="s">
        <v>97</v>
      </c>
      <c r="G51">
        <f>14.4+K51*14.4+L51*14.4+N51*0.36</f>
        <v>507.6</v>
      </c>
      <c r="K51">
        <v>1</v>
      </c>
      <c r="L51">
        <v>32</v>
      </c>
      <c r="N51">
        <v>50</v>
      </c>
    </row>
    <row r="52" spans="1:14">
      <c r="A52" t="s">
        <v>93</v>
      </c>
      <c r="C52" t="s">
        <v>96</v>
      </c>
      <c r="D52" t="s">
        <v>97</v>
      </c>
      <c r="G52">
        <f>14.4+K52*14.4+L52*14.4+N52*0.36</f>
        <v>403.2</v>
      </c>
      <c r="K52">
        <v>1</v>
      </c>
      <c r="L52">
        <v>1</v>
      </c>
      <c r="N52">
        <v>1000</v>
      </c>
    </row>
  </sheetData>
  <sortState ref="A18:O29">
    <sortCondition ref="G18:G29"/>
  </sortStat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C34" sqref="C34"/>
    </sheetView>
  </sheetViews>
  <sheetFormatPr baseColWidth="10" defaultRowHeight="15"/>
  <sheetData>
    <row r="1" spans="1:6">
      <c r="A1" t="s">
        <v>181</v>
      </c>
    </row>
    <row r="2" spans="1:6">
      <c r="B2" t="s">
        <v>182</v>
      </c>
    </row>
    <row r="3" spans="1:6">
      <c r="C3" t="s">
        <v>184</v>
      </c>
    </row>
    <row r="4" spans="1:6">
      <c r="C4" t="s">
        <v>183</v>
      </c>
    </row>
    <row r="5" spans="1:6">
      <c r="C5" t="s">
        <v>185</v>
      </c>
    </row>
    <row r="6" spans="1:6">
      <c r="C6" t="s">
        <v>186</v>
      </c>
    </row>
    <row r="7" spans="1:6">
      <c r="D7" t="s">
        <v>202</v>
      </c>
      <c r="F7" t="s">
        <v>203</v>
      </c>
    </row>
    <row r="8" spans="1:6">
      <c r="C8" t="s">
        <v>196</v>
      </c>
    </row>
    <row r="9" spans="1:6">
      <c r="B9" t="s">
        <v>187</v>
      </c>
    </row>
    <row r="10" spans="1:6">
      <c r="C10" t="s">
        <v>188</v>
      </c>
    </row>
    <row r="11" spans="1:6">
      <c r="C11" t="s">
        <v>189</v>
      </c>
    </row>
    <row r="12" spans="1:6">
      <c r="B12" t="s">
        <v>190</v>
      </c>
    </row>
    <row r="13" spans="1:6">
      <c r="C13" t="s">
        <v>191</v>
      </c>
    </row>
    <row r="14" spans="1:6">
      <c r="C14" t="s">
        <v>192</v>
      </c>
    </row>
    <row r="15" spans="1:6">
      <c r="B15" t="s">
        <v>193</v>
      </c>
    </row>
    <row r="16" spans="1:6">
      <c r="C16" t="s">
        <v>194</v>
      </c>
    </row>
    <row r="17" spans="2:6">
      <c r="C17" t="s">
        <v>195</v>
      </c>
    </row>
    <row r="18" spans="2:6">
      <c r="C18" t="s">
        <v>204</v>
      </c>
    </row>
    <row r="19" spans="2:6">
      <c r="C19" t="s">
        <v>208</v>
      </c>
    </row>
    <row r="20" spans="2:6">
      <c r="C20" t="s">
        <v>207</v>
      </c>
    </row>
    <row r="21" spans="2:6">
      <c r="B21" t="s">
        <v>197</v>
      </c>
    </row>
    <row r="22" spans="2:6">
      <c r="C22" t="s">
        <v>198</v>
      </c>
    </row>
    <row r="23" spans="2:6">
      <c r="C23" t="s">
        <v>199</v>
      </c>
    </row>
    <row r="24" spans="2:6">
      <c r="C24" t="s">
        <v>205</v>
      </c>
    </row>
    <row r="25" spans="2:6">
      <c r="C25" t="s">
        <v>214</v>
      </c>
    </row>
    <row r="26" spans="2:6">
      <c r="C26" t="s">
        <v>200</v>
      </c>
      <c r="F26" t="s">
        <v>201</v>
      </c>
    </row>
    <row r="27" spans="2:6">
      <c r="C27" t="s">
        <v>206</v>
      </c>
    </row>
    <row r="28" spans="2:6">
      <c r="C28" t="s">
        <v>209</v>
      </c>
    </row>
    <row r="29" spans="2:6">
      <c r="C29" t="s">
        <v>210</v>
      </c>
    </row>
    <row r="30" spans="2:6">
      <c r="C30" t="s">
        <v>211</v>
      </c>
      <c r="F30" t="s">
        <v>147</v>
      </c>
    </row>
    <row r="31" spans="2:6">
      <c r="C31" t="s">
        <v>212</v>
      </c>
      <c r="F31" t="s">
        <v>213</v>
      </c>
    </row>
    <row r="32" spans="2:6">
      <c r="B32" t="s">
        <v>216</v>
      </c>
    </row>
    <row r="33" spans="3:3">
      <c r="C33" t="s">
        <v>215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27"/>
  <sheetViews>
    <sheetView workbookViewId="0">
      <pane ySplit="1" topLeftCell="A17" activePane="bottomLeft" state="frozen"/>
      <selection pane="bottomLeft" activeCell="H44" sqref="H44"/>
    </sheetView>
  </sheetViews>
  <sheetFormatPr baseColWidth="10" defaultRowHeight="15"/>
  <cols>
    <col min="1" max="1" width="9.42578125" bestFit="1" customWidth="1"/>
    <col min="2" max="2" width="11.28515625" bestFit="1" customWidth="1"/>
    <col min="3" max="3" width="14.28515625" bestFit="1" customWidth="1"/>
    <col min="4" max="4" width="14.42578125" bestFit="1" customWidth="1"/>
    <col min="5" max="5" width="6.85546875" bestFit="1" customWidth="1"/>
    <col min="6" max="6" width="10" bestFit="1" customWidth="1"/>
    <col min="7" max="7" width="10.5703125" bestFit="1" customWidth="1"/>
    <col min="8" max="8" width="7" bestFit="1" customWidth="1"/>
    <col min="9" max="9" width="7.7109375" bestFit="1" customWidth="1"/>
    <col min="14" max="14" width="4.42578125" customWidth="1"/>
    <col min="15" max="15" width="4.5703125" customWidth="1"/>
  </cols>
  <sheetData>
    <row r="1" spans="1:12">
      <c r="A1" s="1" t="s">
        <v>261</v>
      </c>
      <c r="B1" s="1" t="s">
        <v>262</v>
      </c>
      <c r="C1" s="1" t="s">
        <v>0</v>
      </c>
      <c r="D1" s="1" t="s">
        <v>1</v>
      </c>
      <c r="E1" s="1" t="s">
        <v>2</v>
      </c>
      <c r="F1" s="1" t="s">
        <v>3</v>
      </c>
      <c r="G1" s="1" t="s">
        <v>4</v>
      </c>
      <c r="H1" s="1" t="s">
        <v>5</v>
      </c>
      <c r="I1" s="1" t="s">
        <v>6</v>
      </c>
      <c r="J1" s="1" t="s">
        <v>250</v>
      </c>
      <c r="K1" s="1" t="s">
        <v>252</v>
      </c>
      <c r="L1" s="1" t="s">
        <v>251</v>
      </c>
    </row>
    <row r="2" spans="1:12">
      <c r="A2" t="s">
        <v>160</v>
      </c>
      <c r="B2" t="s">
        <v>259</v>
      </c>
      <c r="C2" t="s">
        <v>11</v>
      </c>
      <c r="D2" t="s">
        <v>12</v>
      </c>
      <c r="E2" t="s">
        <v>13</v>
      </c>
      <c r="F2" t="s">
        <v>19</v>
      </c>
      <c r="G2" t="s">
        <v>17</v>
      </c>
      <c r="H2">
        <v>6.9000000000000006E-2</v>
      </c>
      <c r="I2">
        <v>530</v>
      </c>
      <c r="J2">
        <f>VLOOKUP(D2,'IaaS VM'!$A$2:$N$37,5,FALSE)</f>
        <v>1.7</v>
      </c>
      <c r="K2">
        <f>VLOOKUP(D2,'IaaS VM'!$A$2:$N$37,8,FALSE)</f>
        <v>6</v>
      </c>
      <c r="L2">
        <f>VLOOKUP(D2,'IaaS VM'!$A$2:$N$37,10,FALSE)</f>
        <v>350</v>
      </c>
    </row>
    <row r="3" spans="1:12">
      <c r="A3" t="s">
        <v>160</v>
      </c>
      <c r="B3" t="s">
        <v>259</v>
      </c>
      <c r="C3" t="s">
        <v>11</v>
      </c>
      <c r="D3" t="s">
        <v>12</v>
      </c>
      <c r="E3" t="s">
        <v>13</v>
      </c>
      <c r="F3" t="s">
        <v>18</v>
      </c>
      <c r="G3" t="s">
        <v>17</v>
      </c>
      <c r="H3">
        <v>0.09</v>
      </c>
      <c r="I3">
        <v>436</v>
      </c>
      <c r="J3">
        <f>VLOOKUP(D3,'IaaS VM'!$A$2:$N$37,5,FALSE)</f>
        <v>1.7</v>
      </c>
      <c r="K3">
        <f>VLOOKUP(D3,'IaaS VM'!$A$2:$N$37,8,FALSE)</f>
        <v>6</v>
      </c>
      <c r="L3">
        <f>VLOOKUP(D3,'IaaS VM'!$A$2:$N$37,10,FALSE)</f>
        <v>350</v>
      </c>
    </row>
    <row r="4" spans="1:12">
      <c r="A4" t="s">
        <v>160</v>
      </c>
      <c r="B4" t="s">
        <v>259</v>
      </c>
      <c r="C4" t="s">
        <v>11</v>
      </c>
      <c r="D4" t="s">
        <v>12</v>
      </c>
      <c r="E4" t="s">
        <v>13</v>
      </c>
      <c r="F4" t="s">
        <v>15</v>
      </c>
      <c r="G4" t="s">
        <v>17</v>
      </c>
      <c r="H4">
        <v>0.13800000000000001</v>
      </c>
      <c r="I4">
        <v>187</v>
      </c>
      <c r="J4">
        <f>VLOOKUP(D4,'IaaS VM'!$A$2:$N$37,5,FALSE)</f>
        <v>1.7</v>
      </c>
      <c r="K4">
        <f>VLOOKUP(D4,'IaaS VM'!$A$2:$N$37,8,FALSE)</f>
        <v>6</v>
      </c>
      <c r="L4">
        <f>VLOOKUP(D4,'IaaS VM'!$A$2:$N$37,10,FALSE)</f>
        <v>350</v>
      </c>
    </row>
    <row r="5" spans="1:12">
      <c r="A5" t="s">
        <v>160</v>
      </c>
      <c r="B5" t="s">
        <v>259</v>
      </c>
      <c r="C5" t="s">
        <v>11</v>
      </c>
      <c r="D5" t="s">
        <v>12</v>
      </c>
      <c r="E5" t="s">
        <v>13</v>
      </c>
      <c r="F5" t="s">
        <v>19</v>
      </c>
      <c r="G5" t="s">
        <v>16</v>
      </c>
      <c r="H5">
        <v>0.06</v>
      </c>
      <c r="I5">
        <v>814</v>
      </c>
      <c r="J5">
        <f>VLOOKUP(D5,'IaaS VM'!$A$2:$N$37,5,FALSE)</f>
        <v>1.7</v>
      </c>
      <c r="K5">
        <f>VLOOKUP(D5,'IaaS VM'!$A$2:$N$37,8,FALSE)</f>
        <v>6</v>
      </c>
      <c r="L5">
        <f>VLOOKUP(D5,'IaaS VM'!$A$2:$N$37,10,FALSE)</f>
        <v>350</v>
      </c>
    </row>
    <row r="6" spans="1:12">
      <c r="A6" t="s">
        <v>160</v>
      </c>
      <c r="B6" t="s">
        <v>259</v>
      </c>
      <c r="C6" t="s">
        <v>11</v>
      </c>
      <c r="D6" t="s">
        <v>12</v>
      </c>
      <c r="E6" t="s">
        <v>13</v>
      </c>
      <c r="F6" t="s">
        <v>18</v>
      </c>
      <c r="G6" t="s">
        <v>16</v>
      </c>
      <c r="H6">
        <v>0.08</v>
      </c>
      <c r="I6">
        <v>670</v>
      </c>
      <c r="J6">
        <f>VLOOKUP(D6,'IaaS VM'!$A$2:$N$37,5,FALSE)</f>
        <v>1.7</v>
      </c>
      <c r="K6">
        <f>VLOOKUP(D6,'IaaS VM'!$A$2:$N$37,8,FALSE)</f>
        <v>6</v>
      </c>
      <c r="L6">
        <f>VLOOKUP(D6,'IaaS VM'!$A$2:$N$37,10,FALSE)</f>
        <v>350</v>
      </c>
    </row>
    <row r="7" spans="1:12">
      <c r="A7" t="s">
        <v>160</v>
      </c>
      <c r="B7" t="s">
        <v>259</v>
      </c>
      <c r="C7" t="s">
        <v>11</v>
      </c>
      <c r="D7" t="s">
        <v>12</v>
      </c>
      <c r="E7" t="s">
        <v>13</v>
      </c>
      <c r="F7" t="s">
        <v>15</v>
      </c>
      <c r="G7" t="s">
        <v>16</v>
      </c>
      <c r="H7">
        <v>0.12</v>
      </c>
      <c r="I7">
        <v>286</v>
      </c>
      <c r="J7">
        <f>VLOOKUP(D7,'IaaS VM'!$A$2:$N$37,5,FALSE)</f>
        <v>1.7</v>
      </c>
      <c r="K7">
        <f>VLOOKUP(D7,'IaaS VM'!$A$2:$N$37,8,FALSE)</f>
        <v>6</v>
      </c>
      <c r="L7">
        <f>VLOOKUP(D7,'IaaS VM'!$A$2:$N$37,10,FALSE)</f>
        <v>350</v>
      </c>
    </row>
    <row r="8" spans="1:12">
      <c r="A8" t="s">
        <v>160</v>
      </c>
      <c r="B8" t="s">
        <v>259</v>
      </c>
      <c r="C8" t="s">
        <v>11</v>
      </c>
      <c r="D8" t="s">
        <v>12</v>
      </c>
      <c r="E8" t="s">
        <v>13</v>
      </c>
      <c r="G8" t="s">
        <v>14</v>
      </c>
      <c r="H8">
        <v>0.19</v>
      </c>
      <c r="J8">
        <f>VLOOKUP(D8,'IaaS VM'!$A$2:$N$37,5,FALSE)</f>
        <v>1.7</v>
      </c>
      <c r="K8">
        <f>VLOOKUP(D8,'IaaS VM'!$A$2:$N$37,8,FALSE)</f>
        <v>6</v>
      </c>
      <c r="L8">
        <f>VLOOKUP(D8,'IaaS VM'!$A$2:$N$37,10,FALSE)</f>
        <v>350</v>
      </c>
    </row>
    <row r="9" spans="1:12">
      <c r="A9" t="s">
        <v>160</v>
      </c>
      <c r="B9" t="s">
        <v>259</v>
      </c>
      <c r="C9" t="s">
        <v>11</v>
      </c>
      <c r="D9" t="s">
        <v>12</v>
      </c>
      <c r="E9" t="s">
        <v>32</v>
      </c>
      <c r="F9" t="s">
        <v>19</v>
      </c>
      <c r="G9" t="s">
        <v>17</v>
      </c>
      <c r="H9">
        <v>0.13900000000000001</v>
      </c>
      <c r="I9">
        <v>530</v>
      </c>
      <c r="J9">
        <f>VLOOKUP(D9,'IaaS VM'!$A$2:$N$37,5,FALSE)</f>
        <v>1.7</v>
      </c>
      <c r="K9">
        <f>VLOOKUP(D9,'IaaS VM'!$A$2:$N$37,8,FALSE)</f>
        <v>6</v>
      </c>
      <c r="L9">
        <f>VLOOKUP(D9,'IaaS VM'!$A$2:$N$37,10,FALSE)</f>
        <v>350</v>
      </c>
    </row>
    <row r="10" spans="1:12">
      <c r="A10" t="s">
        <v>160</v>
      </c>
      <c r="B10" t="s">
        <v>259</v>
      </c>
      <c r="C10" t="s">
        <v>11</v>
      </c>
      <c r="D10" t="s">
        <v>12</v>
      </c>
      <c r="E10" t="s">
        <v>32</v>
      </c>
      <c r="F10" t="s">
        <v>18</v>
      </c>
      <c r="G10" t="s">
        <v>17</v>
      </c>
      <c r="H10">
        <v>0.16</v>
      </c>
      <c r="I10">
        <v>436</v>
      </c>
      <c r="J10">
        <f>VLOOKUP(D10,'IaaS VM'!$A$2:$N$37,5,FALSE)</f>
        <v>1.7</v>
      </c>
      <c r="K10">
        <f>VLOOKUP(D10,'IaaS VM'!$A$2:$N$37,8,FALSE)</f>
        <v>6</v>
      </c>
      <c r="L10">
        <f>VLOOKUP(D10,'IaaS VM'!$A$2:$N$37,10,FALSE)</f>
        <v>350</v>
      </c>
    </row>
    <row r="11" spans="1:12">
      <c r="A11" t="s">
        <v>160</v>
      </c>
      <c r="B11" t="s">
        <v>259</v>
      </c>
      <c r="C11" t="s">
        <v>11</v>
      </c>
      <c r="D11" t="s">
        <v>12</v>
      </c>
      <c r="E11" t="s">
        <v>32</v>
      </c>
      <c r="F11" t="s">
        <v>15</v>
      </c>
      <c r="G11" t="s">
        <v>17</v>
      </c>
      <c r="H11">
        <v>0.20799999999999999</v>
      </c>
      <c r="I11">
        <v>187</v>
      </c>
      <c r="J11">
        <f>VLOOKUP(D11,'IaaS VM'!$A$2:$N$37,5,FALSE)</f>
        <v>1.7</v>
      </c>
      <c r="K11">
        <f>VLOOKUP(D11,'IaaS VM'!$A$2:$N$37,8,FALSE)</f>
        <v>6</v>
      </c>
      <c r="L11">
        <f>VLOOKUP(D11,'IaaS VM'!$A$2:$N$37,10,FALSE)</f>
        <v>350</v>
      </c>
    </row>
    <row r="12" spans="1:12">
      <c r="A12" t="s">
        <v>160</v>
      </c>
      <c r="B12" t="s">
        <v>259</v>
      </c>
      <c r="C12" t="s">
        <v>11</v>
      </c>
      <c r="D12" t="s">
        <v>12</v>
      </c>
      <c r="E12" t="s">
        <v>32</v>
      </c>
      <c r="F12" t="s">
        <v>19</v>
      </c>
      <c r="G12" t="s">
        <v>16</v>
      </c>
      <c r="H12">
        <v>0.13300000000000001</v>
      </c>
      <c r="I12">
        <v>814</v>
      </c>
      <c r="J12">
        <f>VLOOKUP(D12,'IaaS VM'!$A$2:$N$37,5,FALSE)</f>
        <v>1.7</v>
      </c>
      <c r="K12">
        <f>VLOOKUP(D12,'IaaS VM'!$A$2:$N$37,8,FALSE)</f>
        <v>6</v>
      </c>
      <c r="L12">
        <f>VLOOKUP(D12,'IaaS VM'!$A$2:$N$37,10,FALSE)</f>
        <v>350</v>
      </c>
    </row>
    <row r="13" spans="1:12">
      <c r="A13" t="s">
        <v>160</v>
      </c>
      <c r="B13" t="s">
        <v>259</v>
      </c>
      <c r="C13" t="s">
        <v>11</v>
      </c>
      <c r="D13" t="s">
        <v>12</v>
      </c>
      <c r="E13" t="s">
        <v>32</v>
      </c>
      <c r="F13" t="s">
        <v>18</v>
      </c>
      <c r="G13" t="s">
        <v>16</v>
      </c>
      <c r="H13">
        <v>0.15</v>
      </c>
      <c r="I13">
        <v>670</v>
      </c>
      <c r="J13">
        <f>VLOOKUP(D13,'IaaS VM'!$A$2:$N$37,5,FALSE)</f>
        <v>1.7</v>
      </c>
      <c r="K13">
        <f>VLOOKUP(D13,'IaaS VM'!$A$2:$N$37,8,FALSE)</f>
        <v>6</v>
      </c>
      <c r="L13">
        <f>VLOOKUP(D13,'IaaS VM'!$A$2:$N$37,10,FALSE)</f>
        <v>350</v>
      </c>
    </row>
    <row r="14" spans="1:12">
      <c r="A14" t="s">
        <v>160</v>
      </c>
      <c r="B14" t="s">
        <v>259</v>
      </c>
      <c r="C14" t="s">
        <v>11</v>
      </c>
      <c r="D14" t="s">
        <v>12</v>
      </c>
      <c r="E14" t="s">
        <v>32</v>
      </c>
      <c r="F14" t="s">
        <v>15</v>
      </c>
      <c r="G14" t="s">
        <v>16</v>
      </c>
      <c r="H14">
        <v>0.193</v>
      </c>
      <c r="I14">
        <v>286</v>
      </c>
      <c r="J14">
        <f>VLOOKUP(D14,'IaaS VM'!$A$2:$N$37,5,FALSE)</f>
        <v>1.7</v>
      </c>
      <c r="K14">
        <f>VLOOKUP(D14,'IaaS VM'!$A$2:$N$37,8,FALSE)</f>
        <v>6</v>
      </c>
      <c r="L14">
        <f>VLOOKUP(D14,'IaaS VM'!$A$2:$N$37,10,FALSE)</f>
        <v>350</v>
      </c>
    </row>
    <row r="15" spans="1:12">
      <c r="A15" t="s">
        <v>160</v>
      </c>
      <c r="B15" t="s">
        <v>259</v>
      </c>
      <c r="C15" t="s">
        <v>11</v>
      </c>
      <c r="D15" t="s">
        <v>12</v>
      </c>
      <c r="E15" t="s">
        <v>32</v>
      </c>
      <c r="G15" t="s">
        <v>14</v>
      </c>
      <c r="H15">
        <v>0.28499999999999998</v>
      </c>
      <c r="J15">
        <f>VLOOKUP(D15,'IaaS VM'!$A$2:$N$37,5,FALSE)</f>
        <v>1.7</v>
      </c>
      <c r="K15">
        <f>VLOOKUP(D15,'IaaS VM'!$A$2:$N$37,8,FALSE)</f>
        <v>6</v>
      </c>
      <c r="L15">
        <f>VLOOKUP(D15,'IaaS VM'!$A$2:$N$37,10,FALSE)</f>
        <v>350</v>
      </c>
    </row>
    <row r="16" spans="1:12">
      <c r="A16" t="s">
        <v>160</v>
      </c>
      <c r="B16" t="s">
        <v>259</v>
      </c>
      <c r="C16" t="s">
        <v>11</v>
      </c>
      <c r="D16" t="s">
        <v>20</v>
      </c>
      <c r="E16" t="s">
        <v>13</v>
      </c>
      <c r="F16" t="s">
        <v>19</v>
      </c>
      <c r="G16" t="s">
        <v>17</v>
      </c>
      <c r="H16">
        <v>0.27600000000000002</v>
      </c>
      <c r="I16">
        <v>2120</v>
      </c>
      <c r="J16">
        <f>VLOOKUP(D16,'IaaS VM'!$A$2:$N$37,5,FALSE)</f>
        <v>7</v>
      </c>
      <c r="K16">
        <f>VLOOKUP(D16,'IaaS VM'!$A$2:$N$37,8,FALSE)</f>
        <v>24</v>
      </c>
      <c r="L16">
        <f>VLOOKUP(D16,'IaaS VM'!$A$2:$N$37,10,FALSE)</f>
        <v>1690</v>
      </c>
    </row>
    <row r="17" spans="1:12">
      <c r="A17" t="s">
        <v>160</v>
      </c>
      <c r="B17" t="s">
        <v>259</v>
      </c>
      <c r="C17" t="s">
        <v>11</v>
      </c>
      <c r="D17" t="s">
        <v>20</v>
      </c>
      <c r="E17" t="s">
        <v>13</v>
      </c>
      <c r="F17" t="s">
        <v>18</v>
      </c>
      <c r="G17" t="s">
        <v>17</v>
      </c>
      <c r="H17">
        <v>0.36</v>
      </c>
      <c r="I17">
        <v>1744</v>
      </c>
      <c r="J17">
        <f>VLOOKUP(D17,'IaaS VM'!$A$2:$N$37,5,FALSE)</f>
        <v>7</v>
      </c>
      <c r="K17">
        <f>VLOOKUP(D17,'IaaS VM'!$A$2:$N$37,8,FALSE)</f>
        <v>24</v>
      </c>
      <c r="L17">
        <f>VLOOKUP(D17,'IaaS VM'!$A$2:$N$37,10,FALSE)</f>
        <v>1690</v>
      </c>
    </row>
    <row r="18" spans="1:12">
      <c r="A18" t="s">
        <v>160</v>
      </c>
      <c r="B18" t="s">
        <v>259</v>
      </c>
      <c r="C18" t="s">
        <v>11</v>
      </c>
      <c r="D18" t="s">
        <v>20</v>
      </c>
      <c r="E18" t="s">
        <v>13</v>
      </c>
      <c r="F18" t="s">
        <v>15</v>
      </c>
      <c r="G18" t="s">
        <v>17</v>
      </c>
      <c r="H18">
        <v>0.55000000000000004</v>
      </c>
      <c r="I18">
        <v>748</v>
      </c>
      <c r="J18">
        <f>VLOOKUP(D18,'IaaS VM'!$A$2:$N$37,5,FALSE)</f>
        <v>7</v>
      </c>
      <c r="K18">
        <f>VLOOKUP(D18,'IaaS VM'!$A$2:$N$37,8,FALSE)</f>
        <v>24</v>
      </c>
      <c r="L18">
        <f>VLOOKUP(D18,'IaaS VM'!$A$2:$N$37,10,FALSE)</f>
        <v>1690</v>
      </c>
    </row>
    <row r="19" spans="1:12">
      <c r="A19" t="s">
        <v>160</v>
      </c>
      <c r="B19" t="s">
        <v>259</v>
      </c>
      <c r="C19" t="s">
        <v>11</v>
      </c>
      <c r="D19" t="s">
        <v>20</v>
      </c>
      <c r="E19" t="s">
        <v>13</v>
      </c>
      <c r="F19" t="s">
        <v>19</v>
      </c>
      <c r="G19" t="s">
        <v>16</v>
      </c>
      <c r="H19">
        <v>0.24</v>
      </c>
      <c r="I19">
        <v>3256</v>
      </c>
      <c r="J19">
        <f>VLOOKUP(D19,'IaaS VM'!$A$2:$N$37,5,FALSE)</f>
        <v>7</v>
      </c>
      <c r="K19">
        <f>VLOOKUP(D19,'IaaS VM'!$A$2:$N$37,8,FALSE)</f>
        <v>24</v>
      </c>
      <c r="L19">
        <f>VLOOKUP(D19,'IaaS VM'!$A$2:$N$37,10,FALSE)</f>
        <v>1690</v>
      </c>
    </row>
    <row r="20" spans="1:12">
      <c r="A20" t="s">
        <v>160</v>
      </c>
      <c r="B20" t="s">
        <v>259</v>
      </c>
      <c r="C20" t="s">
        <v>11</v>
      </c>
      <c r="D20" t="s">
        <v>20</v>
      </c>
      <c r="E20" t="s">
        <v>13</v>
      </c>
      <c r="F20" t="s">
        <v>18</v>
      </c>
      <c r="G20" t="s">
        <v>16</v>
      </c>
      <c r="H20">
        <v>0.32</v>
      </c>
      <c r="I20">
        <v>2680</v>
      </c>
      <c r="J20">
        <f>VLOOKUP(D20,'IaaS VM'!$A$2:$N$37,5,FALSE)</f>
        <v>7</v>
      </c>
      <c r="K20">
        <f>VLOOKUP(D20,'IaaS VM'!$A$2:$N$37,8,FALSE)</f>
        <v>24</v>
      </c>
      <c r="L20">
        <f>VLOOKUP(D20,'IaaS VM'!$A$2:$N$37,10,FALSE)</f>
        <v>1690</v>
      </c>
    </row>
    <row r="21" spans="1:12">
      <c r="A21" t="s">
        <v>160</v>
      </c>
      <c r="B21" t="s">
        <v>259</v>
      </c>
      <c r="C21" t="s">
        <v>11</v>
      </c>
      <c r="D21" t="s">
        <v>20</v>
      </c>
      <c r="E21" t="s">
        <v>13</v>
      </c>
      <c r="F21" t="s">
        <v>15</v>
      </c>
      <c r="G21" t="s">
        <v>16</v>
      </c>
      <c r="H21">
        <v>0.48</v>
      </c>
      <c r="I21">
        <v>1144</v>
      </c>
      <c r="J21">
        <f>VLOOKUP(D21,'IaaS VM'!$A$2:$N$37,5,FALSE)</f>
        <v>7</v>
      </c>
      <c r="K21">
        <f>VLOOKUP(D21,'IaaS VM'!$A$2:$N$37,8,FALSE)</f>
        <v>24</v>
      </c>
      <c r="L21">
        <f>VLOOKUP(D21,'IaaS VM'!$A$2:$N$37,10,FALSE)</f>
        <v>1690</v>
      </c>
    </row>
    <row r="22" spans="1:12">
      <c r="A22" t="s">
        <v>160</v>
      </c>
      <c r="B22" t="s">
        <v>259</v>
      </c>
      <c r="C22" t="s">
        <v>11</v>
      </c>
      <c r="D22" t="s">
        <v>20</v>
      </c>
      <c r="E22" t="s">
        <v>13</v>
      </c>
      <c r="G22" t="s">
        <v>14</v>
      </c>
      <c r="H22">
        <v>0.76</v>
      </c>
      <c r="J22">
        <f>VLOOKUP(D22,'IaaS VM'!$A$2:$N$37,5,FALSE)</f>
        <v>7</v>
      </c>
      <c r="K22">
        <f>VLOOKUP(D22,'IaaS VM'!$A$2:$N$37,8,FALSE)</f>
        <v>24</v>
      </c>
      <c r="L22">
        <f>VLOOKUP(D22,'IaaS VM'!$A$2:$N$37,10,FALSE)</f>
        <v>1690</v>
      </c>
    </row>
    <row r="23" spans="1:12">
      <c r="A23" t="s">
        <v>160</v>
      </c>
      <c r="B23" t="s">
        <v>259</v>
      </c>
      <c r="C23" t="s">
        <v>11</v>
      </c>
      <c r="D23" t="s">
        <v>20</v>
      </c>
      <c r="E23" t="s">
        <v>32</v>
      </c>
      <c r="F23" t="s">
        <v>19</v>
      </c>
      <c r="G23" t="s">
        <v>17</v>
      </c>
      <c r="H23">
        <v>0.55600000000000005</v>
      </c>
      <c r="I23">
        <v>2120</v>
      </c>
      <c r="J23">
        <f>VLOOKUP(D23,'IaaS VM'!$A$2:$N$37,5,FALSE)</f>
        <v>7</v>
      </c>
      <c r="K23">
        <f>VLOOKUP(D23,'IaaS VM'!$A$2:$N$37,8,FALSE)</f>
        <v>24</v>
      </c>
      <c r="L23">
        <f>VLOOKUP(D23,'IaaS VM'!$A$2:$N$37,10,FALSE)</f>
        <v>1690</v>
      </c>
    </row>
    <row r="24" spans="1:12">
      <c r="A24" t="s">
        <v>160</v>
      </c>
      <c r="B24" t="s">
        <v>259</v>
      </c>
      <c r="C24" t="s">
        <v>11</v>
      </c>
      <c r="D24" t="s">
        <v>20</v>
      </c>
      <c r="E24" t="s">
        <v>32</v>
      </c>
      <c r="F24" t="s">
        <v>18</v>
      </c>
      <c r="G24" t="s">
        <v>17</v>
      </c>
      <c r="H24">
        <v>0.64</v>
      </c>
      <c r="I24">
        <v>1744</v>
      </c>
      <c r="J24">
        <f>VLOOKUP(D24,'IaaS VM'!$A$2:$N$37,5,FALSE)</f>
        <v>7</v>
      </c>
      <c r="K24">
        <f>VLOOKUP(D24,'IaaS VM'!$A$2:$N$37,8,FALSE)</f>
        <v>24</v>
      </c>
      <c r="L24">
        <f>VLOOKUP(D24,'IaaS VM'!$A$2:$N$37,10,FALSE)</f>
        <v>1690</v>
      </c>
    </row>
    <row r="25" spans="1:12">
      <c r="A25" t="s">
        <v>160</v>
      </c>
      <c r="B25" t="s">
        <v>259</v>
      </c>
      <c r="C25" t="s">
        <v>11</v>
      </c>
      <c r="D25" t="s">
        <v>20</v>
      </c>
      <c r="E25" t="s">
        <v>32</v>
      </c>
      <c r="F25" t="s">
        <v>15</v>
      </c>
      <c r="G25" t="s">
        <v>17</v>
      </c>
      <c r="H25">
        <v>0.83</v>
      </c>
      <c r="I25">
        <v>748</v>
      </c>
      <c r="J25">
        <f>VLOOKUP(D25,'IaaS VM'!$A$2:$N$37,5,FALSE)</f>
        <v>7</v>
      </c>
      <c r="K25">
        <f>VLOOKUP(D25,'IaaS VM'!$A$2:$N$37,8,FALSE)</f>
        <v>24</v>
      </c>
      <c r="L25">
        <f>VLOOKUP(D25,'IaaS VM'!$A$2:$N$37,10,FALSE)</f>
        <v>1690</v>
      </c>
    </row>
    <row r="26" spans="1:12">
      <c r="A26" t="s">
        <v>160</v>
      </c>
      <c r="B26" t="s">
        <v>259</v>
      </c>
      <c r="C26" t="s">
        <v>11</v>
      </c>
      <c r="D26" t="s">
        <v>20</v>
      </c>
      <c r="E26" t="s">
        <v>32</v>
      </c>
      <c r="F26" t="s">
        <v>19</v>
      </c>
      <c r="G26" t="s">
        <v>16</v>
      </c>
      <c r="H26">
        <v>0.53200000000000003</v>
      </c>
      <c r="I26">
        <v>3256</v>
      </c>
      <c r="J26">
        <f>VLOOKUP(D26,'IaaS VM'!$A$2:$N$37,5,FALSE)</f>
        <v>7</v>
      </c>
      <c r="K26">
        <f>VLOOKUP(D26,'IaaS VM'!$A$2:$N$37,8,FALSE)</f>
        <v>24</v>
      </c>
      <c r="L26">
        <f>VLOOKUP(D26,'IaaS VM'!$A$2:$N$37,10,FALSE)</f>
        <v>1690</v>
      </c>
    </row>
    <row r="27" spans="1:12">
      <c r="A27" t="s">
        <v>160</v>
      </c>
      <c r="B27" t="s">
        <v>259</v>
      </c>
      <c r="C27" t="s">
        <v>11</v>
      </c>
      <c r="D27" t="s">
        <v>20</v>
      </c>
      <c r="E27" t="s">
        <v>32</v>
      </c>
      <c r="F27" t="s">
        <v>18</v>
      </c>
      <c r="G27" t="s">
        <v>16</v>
      </c>
      <c r="H27">
        <v>0.6</v>
      </c>
      <c r="I27">
        <v>2680</v>
      </c>
      <c r="J27">
        <f>VLOOKUP(D27,'IaaS VM'!$A$2:$N$37,5,FALSE)</f>
        <v>7</v>
      </c>
      <c r="K27">
        <f>VLOOKUP(D27,'IaaS VM'!$A$2:$N$37,8,FALSE)</f>
        <v>24</v>
      </c>
      <c r="L27">
        <f>VLOOKUP(D27,'IaaS VM'!$A$2:$N$37,10,FALSE)</f>
        <v>1690</v>
      </c>
    </row>
    <row r="28" spans="1:12">
      <c r="A28" t="s">
        <v>160</v>
      </c>
      <c r="B28" t="s">
        <v>259</v>
      </c>
      <c r="C28" t="s">
        <v>11</v>
      </c>
      <c r="D28" t="s">
        <v>20</v>
      </c>
      <c r="E28" t="s">
        <v>32</v>
      </c>
      <c r="F28" t="s">
        <v>15</v>
      </c>
      <c r="G28" t="s">
        <v>16</v>
      </c>
      <c r="H28">
        <v>0.77200000000000002</v>
      </c>
      <c r="I28">
        <v>1144</v>
      </c>
      <c r="J28">
        <f>VLOOKUP(D28,'IaaS VM'!$A$2:$N$37,5,FALSE)</f>
        <v>7</v>
      </c>
      <c r="K28">
        <f>VLOOKUP(D28,'IaaS VM'!$A$2:$N$37,8,FALSE)</f>
        <v>24</v>
      </c>
      <c r="L28">
        <f>VLOOKUP(D28,'IaaS VM'!$A$2:$N$37,10,FALSE)</f>
        <v>1690</v>
      </c>
    </row>
    <row r="29" spans="1:12">
      <c r="A29" t="s">
        <v>160</v>
      </c>
      <c r="B29" t="s">
        <v>259</v>
      </c>
      <c r="C29" t="s">
        <v>11</v>
      </c>
      <c r="D29" t="s">
        <v>20</v>
      </c>
      <c r="E29" t="s">
        <v>32</v>
      </c>
      <c r="G29" t="s">
        <v>14</v>
      </c>
      <c r="H29">
        <v>1.1399999999999999</v>
      </c>
      <c r="J29">
        <f>VLOOKUP(D29,'IaaS VM'!$A$2:$N$37,5,FALSE)</f>
        <v>7</v>
      </c>
      <c r="K29">
        <f>VLOOKUP(D29,'IaaS VM'!$A$2:$N$37,8,FALSE)</f>
        <v>24</v>
      </c>
      <c r="L29">
        <f>VLOOKUP(D29,'IaaS VM'!$A$2:$N$37,10,FALSE)</f>
        <v>1690</v>
      </c>
    </row>
    <row r="30" spans="1:12">
      <c r="A30" t="s">
        <v>160</v>
      </c>
      <c r="B30" t="s">
        <v>259</v>
      </c>
      <c r="C30" t="s">
        <v>11</v>
      </c>
      <c r="D30" t="s">
        <v>21</v>
      </c>
      <c r="E30" t="s">
        <v>13</v>
      </c>
      <c r="F30" t="s">
        <v>15</v>
      </c>
      <c r="G30" t="s">
        <v>17</v>
      </c>
      <c r="J30">
        <f>VLOOKUP(D30,'IaaS VM'!$A$2:$N$37,5,FALSE)</f>
        <v>23</v>
      </c>
      <c r="K30">
        <f>VLOOKUP(D30,'IaaS VM'!$A$2:$N$37,8,FALSE)</f>
        <v>40.199999999999996</v>
      </c>
      <c r="L30">
        <f>VLOOKUP(D30,'IaaS VM'!$A$2:$N$37,10,FALSE)</f>
        <v>1690</v>
      </c>
    </row>
    <row r="31" spans="1:12">
      <c r="A31" t="s">
        <v>160</v>
      </c>
      <c r="B31" t="s">
        <v>259</v>
      </c>
      <c r="C31" t="s">
        <v>11</v>
      </c>
      <c r="D31" t="s">
        <v>21</v>
      </c>
      <c r="E31" t="s">
        <v>13</v>
      </c>
      <c r="F31" t="s">
        <v>18</v>
      </c>
      <c r="G31" t="s">
        <v>17</v>
      </c>
      <c r="J31">
        <f>VLOOKUP(D31,'IaaS VM'!$A$2:$N$37,5,FALSE)</f>
        <v>23</v>
      </c>
      <c r="K31">
        <f>VLOOKUP(D31,'IaaS VM'!$A$2:$N$37,8,FALSE)</f>
        <v>40.199999999999996</v>
      </c>
      <c r="L31">
        <f>VLOOKUP(D31,'IaaS VM'!$A$2:$N$37,10,FALSE)</f>
        <v>1690</v>
      </c>
    </row>
    <row r="32" spans="1:12">
      <c r="A32" t="s">
        <v>160</v>
      </c>
      <c r="B32" t="s">
        <v>259</v>
      </c>
      <c r="C32" t="s">
        <v>11</v>
      </c>
      <c r="D32" t="s">
        <v>21</v>
      </c>
      <c r="E32" t="s">
        <v>13</v>
      </c>
      <c r="F32" t="s">
        <v>19</v>
      </c>
      <c r="G32" t="s">
        <v>17</v>
      </c>
      <c r="J32">
        <f>VLOOKUP(D32,'IaaS VM'!$A$2:$N$37,5,FALSE)</f>
        <v>23</v>
      </c>
      <c r="K32">
        <f>VLOOKUP(D32,'IaaS VM'!$A$2:$N$37,8,FALSE)</f>
        <v>40.199999999999996</v>
      </c>
      <c r="L32">
        <f>VLOOKUP(D32,'IaaS VM'!$A$2:$N$37,10,FALSE)</f>
        <v>1690</v>
      </c>
    </row>
    <row r="33" spans="1:12">
      <c r="A33" t="s">
        <v>160</v>
      </c>
      <c r="B33" t="s">
        <v>259</v>
      </c>
      <c r="C33" t="s">
        <v>11</v>
      </c>
      <c r="D33" t="s">
        <v>21</v>
      </c>
      <c r="E33" t="s">
        <v>13</v>
      </c>
      <c r="F33" t="s">
        <v>15</v>
      </c>
      <c r="G33" t="s">
        <v>16</v>
      </c>
      <c r="J33">
        <f>VLOOKUP(D33,'IaaS VM'!$A$2:$N$37,5,FALSE)</f>
        <v>23</v>
      </c>
      <c r="K33">
        <f>VLOOKUP(D33,'IaaS VM'!$A$2:$N$37,8,FALSE)</f>
        <v>40.199999999999996</v>
      </c>
      <c r="L33">
        <f>VLOOKUP(D33,'IaaS VM'!$A$2:$N$37,10,FALSE)</f>
        <v>1690</v>
      </c>
    </row>
    <row r="34" spans="1:12">
      <c r="A34" t="s">
        <v>160</v>
      </c>
      <c r="B34" t="s">
        <v>259</v>
      </c>
      <c r="C34" t="s">
        <v>11</v>
      </c>
      <c r="D34" t="s">
        <v>21</v>
      </c>
      <c r="E34" t="s">
        <v>13</v>
      </c>
      <c r="F34" t="s">
        <v>18</v>
      </c>
      <c r="G34" t="s">
        <v>16</v>
      </c>
      <c r="J34">
        <f>VLOOKUP(D34,'IaaS VM'!$A$2:$N$37,5,FALSE)</f>
        <v>23</v>
      </c>
      <c r="K34">
        <f>VLOOKUP(D34,'IaaS VM'!$A$2:$N$37,8,FALSE)</f>
        <v>40.199999999999996</v>
      </c>
      <c r="L34">
        <f>VLOOKUP(D34,'IaaS VM'!$A$2:$N$37,10,FALSE)</f>
        <v>1690</v>
      </c>
    </row>
    <row r="35" spans="1:12">
      <c r="A35" t="s">
        <v>160</v>
      </c>
      <c r="B35" t="s">
        <v>259</v>
      </c>
      <c r="C35" t="s">
        <v>11</v>
      </c>
      <c r="D35" t="s">
        <v>21</v>
      </c>
      <c r="E35" t="s">
        <v>13</v>
      </c>
      <c r="F35" t="s">
        <v>19</v>
      </c>
      <c r="G35" t="s">
        <v>16</v>
      </c>
      <c r="J35">
        <f>VLOOKUP(D35,'IaaS VM'!$A$2:$N$37,5,FALSE)</f>
        <v>23</v>
      </c>
      <c r="K35">
        <f>VLOOKUP(D35,'IaaS VM'!$A$2:$N$37,8,FALSE)</f>
        <v>40.199999999999996</v>
      </c>
      <c r="L35">
        <f>VLOOKUP(D35,'IaaS VM'!$A$2:$N$37,10,FALSE)</f>
        <v>1690</v>
      </c>
    </row>
    <row r="36" spans="1:12">
      <c r="A36" t="s">
        <v>160</v>
      </c>
      <c r="B36" t="s">
        <v>259</v>
      </c>
      <c r="C36" t="s">
        <v>11</v>
      </c>
      <c r="D36" t="s">
        <v>21</v>
      </c>
      <c r="E36" t="s">
        <v>13</v>
      </c>
      <c r="G36" t="s">
        <v>14</v>
      </c>
      <c r="J36">
        <f>VLOOKUP(D36,'IaaS VM'!$A$2:$N$37,5,FALSE)</f>
        <v>23</v>
      </c>
      <c r="K36">
        <f>VLOOKUP(D36,'IaaS VM'!$A$2:$N$37,8,FALSE)</f>
        <v>40.199999999999996</v>
      </c>
      <c r="L36">
        <f>VLOOKUP(D36,'IaaS VM'!$A$2:$N$37,10,FALSE)</f>
        <v>1690</v>
      </c>
    </row>
    <row r="37" spans="1:12">
      <c r="A37" t="s">
        <v>160</v>
      </c>
      <c r="B37" t="s">
        <v>259</v>
      </c>
      <c r="C37" t="s">
        <v>11</v>
      </c>
      <c r="D37" t="s">
        <v>21</v>
      </c>
      <c r="E37" t="s">
        <v>32</v>
      </c>
      <c r="F37" t="s">
        <v>15</v>
      </c>
      <c r="G37" t="s">
        <v>17</v>
      </c>
      <c r="J37">
        <f>VLOOKUP(D37,'IaaS VM'!$A$2:$N$37,5,FALSE)</f>
        <v>23</v>
      </c>
      <c r="K37">
        <f>VLOOKUP(D37,'IaaS VM'!$A$2:$N$37,8,FALSE)</f>
        <v>40.199999999999996</v>
      </c>
      <c r="L37">
        <f>VLOOKUP(D37,'IaaS VM'!$A$2:$N$37,10,FALSE)</f>
        <v>1690</v>
      </c>
    </row>
    <row r="38" spans="1:12">
      <c r="A38" t="s">
        <v>160</v>
      </c>
      <c r="B38" t="s">
        <v>259</v>
      </c>
      <c r="C38" t="s">
        <v>11</v>
      </c>
      <c r="D38" t="s">
        <v>21</v>
      </c>
      <c r="E38" t="s">
        <v>32</v>
      </c>
      <c r="F38" t="s">
        <v>18</v>
      </c>
      <c r="G38" t="s">
        <v>17</v>
      </c>
      <c r="J38">
        <f>VLOOKUP(D38,'IaaS VM'!$A$2:$N$37,5,FALSE)</f>
        <v>23</v>
      </c>
      <c r="K38">
        <f>VLOOKUP(D38,'IaaS VM'!$A$2:$N$37,8,FALSE)</f>
        <v>40.199999999999996</v>
      </c>
      <c r="L38">
        <f>VLOOKUP(D38,'IaaS VM'!$A$2:$N$37,10,FALSE)</f>
        <v>1690</v>
      </c>
    </row>
    <row r="39" spans="1:12">
      <c r="A39" t="s">
        <v>160</v>
      </c>
      <c r="B39" t="s">
        <v>259</v>
      </c>
      <c r="C39" t="s">
        <v>11</v>
      </c>
      <c r="D39" t="s">
        <v>21</v>
      </c>
      <c r="E39" t="s">
        <v>32</v>
      </c>
      <c r="F39" t="s">
        <v>19</v>
      </c>
      <c r="G39" t="s">
        <v>17</v>
      </c>
      <c r="J39">
        <f>VLOOKUP(D39,'IaaS VM'!$A$2:$N$37,5,FALSE)</f>
        <v>23</v>
      </c>
      <c r="K39">
        <f>VLOOKUP(D39,'IaaS VM'!$A$2:$N$37,8,FALSE)</f>
        <v>40.199999999999996</v>
      </c>
      <c r="L39">
        <f>VLOOKUP(D39,'IaaS VM'!$A$2:$N$37,10,FALSE)</f>
        <v>1690</v>
      </c>
    </row>
    <row r="40" spans="1:12">
      <c r="A40" t="s">
        <v>160</v>
      </c>
      <c r="B40" t="s">
        <v>259</v>
      </c>
      <c r="C40" t="s">
        <v>11</v>
      </c>
      <c r="D40" t="s">
        <v>21</v>
      </c>
      <c r="E40" t="s">
        <v>32</v>
      </c>
      <c r="F40" t="s">
        <v>15</v>
      </c>
      <c r="G40" t="s">
        <v>16</v>
      </c>
      <c r="J40">
        <f>VLOOKUP(D40,'IaaS VM'!$A$2:$N$37,5,FALSE)</f>
        <v>23</v>
      </c>
      <c r="K40">
        <f>VLOOKUP(D40,'IaaS VM'!$A$2:$N$37,8,FALSE)</f>
        <v>40.199999999999996</v>
      </c>
      <c r="L40">
        <f>VLOOKUP(D40,'IaaS VM'!$A$2:$N$37,10,FALSE)</f>
        <v>1690</v>
      </c>
    </row>
    <row r="41" spans="1:12">
      <c r="A41" t="s">
        <v>160</v>
      </c>
      <c r="B41" t="s">
        <v>259</v>
      </c>
      <c r="C41" t="s">
        <v>11</v>
      </c>
      <c r="D41" t="s">
        <v>21</v>
      </c>
      <c r="E41" t="s">
        <v>32</v>
      </c>
      <c r="F41" t="s">
        <v>18</v>
      </c>
      <c r="G41" t="s">
        <v>16</v>
      </c>
      <c r="J41">
        <f>VLOOKUP(D41,'IaaS VM'!$A$2:$N$37,5,FALSE)</f>
        <v>23</v>
      </c>
      <c r="K41">
        <f>VLOOKUP(D41,'IaaS VM'!$A$2:$N$37,8,FALSE)</f>
        <v>40.199999999999996</v>
      </c>
      <c r="L41">
        <f>VLOOKUP(D41,'IaaS VM'!$A$2:$N$37,10,FALSE)</f>
        <v>1690</v>
      </c>
    </row>
    <row r="42" spans="1:12">
      <c r="A42" t="s">
        <v>160</v>
      </c>
      <c r="B42" t="s">
        <v>259</v>
      </c>
      <c r="C42" t="s">
        <v>11</v>
      </c>
      <c r="D42" t="s">
        <v>21</v>
      </c>
      <c r="E42" t="s">
        <v>32</v>
      </c>
      <c r="F42" t="s">
        <v>19</v>
      </c>
      <c r="G42" t="s">
        <v>16</v>
      </c>
      <c r="J42">
        <f>VLOOKUP(D42,'IaaS VM'!$A$2:$N$37,5,FALSE)</f>
        <v>23</v>
      </c>
      <c r="K42">
        <f>VLOOKUP(D42,'IaaS VM'!$A$2:$N$37,8,FALSE)</f>
        <v>40.199999999999996</v>
      </c>
      <c r="L42">
        <f>VLOOKUP(D42,'IaaS VM'!$A$2:$N$37,10,FALSE)</f>
        <v>1690</v>
      </c>
    </row>
    <row r="43" spans="1:12">
      <c r="A43" t="s">
        <v>160</v>
      </c>
      <c r="B43" t="s">
        <v>259</v>
      </c>
      <c r="C43" t="s">
        <v>11</v>
      </c>
      <c r="D43" t="s">
        <v>21</v>
      </c>
      <c r="E43" t="s">
        <v>32</v>
      </c>
      <c r="G43" t="s">
        <v>14</v>
      </c>
      <c r="J43">
        <f>VLOOKUP(D43,'IaaS VM'!$A$2:$N$37,5,FALSE)</f>
        <v>23</v>
      </c>
      <c r="K43">
        <f>VLOOKUP(D43,'IaaS VM'!$A$2:$N$37,8,FALSE)</f>
        <v>40.199999999999996</v>
      </c>
      <c r="L43">
        <f>VLOOKUP(D43,'IaaS VM'!$A$2:$N$37,10,FALSE)</f>
        <v>1690</v>
      </c>
    </row>
    <row r="44" spans="1:12">
      <c r="A44" t="s">
        <v>160</v>
      </c>
      <c r="B44" t="s">
        <v>259</v>
      </c>
      <c r="C44" t="s">
        <v>11</v>
      </c>
      <c r="D44" t="s">
        <v>22</v>
      </c>
      <c r="E44" t="s">
        <v>13</v>
      </c>
      <c r="F44" t="s">
        <v>15</v>
      </c>
      <c r="G44" t="s">
        <v>17</v>
      </c>
      <c r="J44">
        <f>VLOOKUP(D44,'IaaS VM'!$A$2:$N$37,5,FALSE)</f>
        <v>60.5</v>
      </c>
      <c r="K44">
        <f>VLOOKUP(D44,'IaaS VM'!$A$2:$N$37,8,FALSE)</f>
        <v>105.6</v>
      </c>
      <c r="L44">
        <f>VLOOKUP(D44,'IaaS VM'!$A$2:$N$37,10,FALSE)</f>
        <v>3370</v>
      </c>
    </row>
    <row r="45" spans="1:12">
      <c r="A45" t="s">
        <v>160</v>
      </c>
      <c r="B45" t="s">
        <v>259</v>
      </c>
      <c r="C45" t="s">
        <v>11</v>
      </c>
      <c r="D45" t="s">
        <v>22</v>
      </c>
      <c r="E45" t="s">
        <v>13</v>
      </c>
      <c r="F45" t="s">
        <v>18</v>
      </c>
      <c r="G45" t="s">
        <v>17</v>
      </c>
      <c r="J45">
        <f>VLOOKUP(D45,'IaaS VM'!$A$2:$N$37,5,FALSE)</f>
        <v>60.5</v>
      </c>
      <c r="K45">
        <f>VLOOKUP(D45,'IaaS VM'!$A$2:$N$37,8,FALSE)</f>
        <v>105.6</v>
      </c>
      <c r="L45">
        <f>VLOOKUP(D45,'IaaS VM'!$A$2:$N$37,10,FALSE)</f>
        <v>3370</v>
      </c>
    </row>
    <row r="46" spans="1:12">
      <c r="A46" t="s">
        <v>160</v>
      </c>
      <c r="B46" t="s">
        <v>259</v>
      </c>
      <c r="C46" t="s">
        <v>11</v>
      </c>
      <c r="D46" t="s">
        <v>22</v>
      </c>
      <c r="E46" t="s">
        <v>13</v>
      </c>
      <c r="F46" t="s">
        <v>19</v>
      </c>
      <c r="G46" t="s">
        <v>17</v>
      </c>
      <c r="J46">
        <f>VLOOKUP(D46,'IaaS VM'!$A$2:$N$37,5,FALSE)</f>
        <v>60.5</v>
      </c>
      <c r="K46">
        <f>VLOOKUP(D46,'IaaS VM'!$A$2:$N$37,8,FALSE)</f>
        <v>105.6</v>
      </c>
      <c r="L46">
        <f>VLOOKUP(D46,'IaaS VM'!$A$2:$N$37,10,FALSE)</f>
        <v>3370</v>
      </c>
    </row>
    <row r="47" spans="1:12">
      <c r="A47" t="s">
        <v>160</v>
      </c>
      <c r="B47" t="s">
        <v>259</v>
      </c>
      <c r="C47" t="s">
        <v>11</v>
      </c>
      <c r="D47" t="s">
        <v>22</v>
      </c>
      <c r="E47" t="s">
        <v>13</v>
      </c>
      <c r="F47" t="s">
        <v>15</v>
      </c>
      <c r="G47" t="s">
        <v>16</v>
      </c>
      <c r="J47">
        <f>VLOOKUP(D47,'IaaS VM'!$A$2:$N$37,5,FALSE)</f>
        <v>60.5</v>
      </c>
      <c r="K47">
        <f>VLOOKUP(D47,'IaaS VM'!$A$2:$N$37,8,FALSE)</f>
        <v>105.6</v>
      </c>
      <c r="L47">
        <f>VLOOKUP(D47,'IaaS VM'!$A$2:$N$37,10,FALSE)</f>
        <v>3370</v>
      </c>
    </row>
    <row r="48" spans="1:12">
      <c r="A48" t="s">
        <v>160</v>
      </c>
      <c r="B48" t="s">
        <v>259</v>
      </c>
      <c r="C48" t="s">
        <v>11</v>
      </c>
      <c r="D48" t="s">
        <v>22</v>
      </c>
      <c r="E48" t="s">
        <v>13</v>
      </c>
      <c r="F48" t="s">
        <v>18</v>
      </c>
      <c r="G48" t="s">
        <v>16</v>
      </c>
      <c r="J48">
        <f>VLOOKUP(D48,'IaaS VM'!$A$2:$N$37,5,FALSE)</f>
        <v>60.5</v>
      </c>
      <c r="K48">
        <f>VLOOKUP(D48,'IaaS VM'!$A$2:$N$37,8,FALSE)</f>
        <v>105.6</v>
      </c>
      <c r="L48">
        <f>VLOOKUP(D48,'IaaS VM'!$A$2:$N$37,10,FALSE)</f>
        <v>3370</v>
      </c>
    </row>
    <row r="49" spans="1:12">
      <c r="A49" t="s">
        <v>160</v>
      </c>
      <c r="B49" t="s">
        <v>259</v>
      </c>
      <c r="C49" t="s">
        <v>11</v>
      </c>
      <c r="D49" t="s">
        <v>22</v>
      </c>
      <c r="E49" t="s">
        <v>13</v>
      </c>
      <c r="F49" t="s">
        <v>19</v>
      </c>
      <c r="G49" t="s">
        <v>16</v>
      </c>
      <c r="J49">
        <f>VLOOKUP(D49,'IaaS VM'!$A$2:$N$37,5,FALSE)</f>
        <v>60.5</v>
      </c>
      <c r="K49">
        <f>VLOOKUP(D49,'IaaS VM'!$A$2:$N$37,8,FALSE)</f>
        <v>105.6</v>
      </c>
      <c r="L49">
        <f>VLOOKUP(D49,'IaaS VM'!$A$2:$N$37,10,FALSE)</f>
        <v>3370</v>
      </c>
    </row>
    <row r="50" spans="1:12">
      <c r="A50" t="s">
        <v>160</v>
      </c>
      <c r="B50" t="s">
        <v>259</v>
      </c>
      <c r="C50" t="s">
        <v>11</v>
      </c>
      <c r="D50" t="s">
        <v>22</v>
      </c>
      <c r="E50" t="s">
        <v>32</v>
      </c>
      <c r="F50" t="s">
        <v>15</v>
      </c>
      <c r="G50" t="s">
        <v>17</v>
      </c>
      <c r="J50">
        <f>VLOOKUP(D50,'IaaS VM'!$A$2:$N$37,5,FALSE)</f>
        <v>60.5</v>
      </c>
      <c r="K50">
        <f>VLOOKUP(D50,'IaaS VM'!$A$2:$N$37,8,FALSE)</f>
        <v>105.6</v>
      </c>
      <c r="L50">
        <f>VLOOKUP(D50,'IaaS VM'!$A$2:$N$37,10,FALSE)</f>
        <v>3370</v>
      </c>
    </row>
    <row r="51" spans="1:12">
      <c r="A51" t="s">
        <v>160</v>
      </c>
      <c r="B51" t="s">
        <v>259</v>
      </c>
      <c r="C51" t="s">
        <v>11</v>
      </c>
      <c r="D51" t="s">
        <v>22</v>
      </c>
      <c r="E51" t="s">
        <v>32</v>
      </c>
      <c r="F51" t="s">
        <v>18</v>
      </c>
      <c r="G51" t="s">
        <v>17</v>
      </c>
      <c r="J51">
        <f>VLOOKUP(D51,'IaaS VM'!$A$2:$N$37,5,FALSE)</f>
        <v>60.5</v>
      </c>
      <c r="K51">
        <f>VLOOKUP(D51,'IaaS VM'!$A$2:$N$37,8,FALSE)</f>
        <v>105.6</v>
      </c>
      <c r="L51">
        <f>VLOOKUP(D51,'IaaS VM'!$A$2:$N$37,10,FALSE)</f>
        <v>3370</v>
      </c>
    </row>
    <row r="52" spans="1:12">
      <c r="A52" t="s">
        <v>160</v>
      </c>
      <c r="B52" t="s">
        <v>259</v>
      </c>
      <c r="C52" t="s">
        <v>11</v>
      </c>
      <c r="D52" t="s">
        <v>22</v>
      </c>
      <c r="E52" t="s">
        <v>32</v>
      </c>
      <c r="F52" t="s">
        <v>19</v>
      </c>
      <c r="G52" t="s">
        <v>17</v>
      </c>
      <c r="J52">
        <f>VLOOKUP(D52,'IaaS VM'!$A$2:$N$37,5,FALSE)</f>
        <v>60.5</v>
      </c>
      <c r="K52">
        <f>VLOOKUP(D52,'IaaS VM'!$A$2:$N$37,8,FALSE)</f>
        <v>105.6</v>
      </c>
      <c r="L52">
        <f>VLOOKUP(D52,'IaaS VM'!$A$2:$N$37,10,FALSE)</f>
        <v>3370</v>
      </c>
    </row>
    <row r="53" spans="1:12">
      <c r="A53" t="s">
        <v>160</v>
      </c>
      <c r="B53" t="s">
        <v>259</v>
      </c>
      <c r="C53" t="s">
        <v>11</v>
      </c>
      <c r="D53" t="s">
        <v>22</v>
      </c>
      <c r="E53" t="s">
        <v>32</v>
      </c>
      <c r="F53" t="s">
        <v>15</v>
      </c>
      <c r="G53" t="s">
        <v>16</v>
      </c>
      <c r="J53">
        <f>VLOOKUP(D53,'IaaS VM'!$A$2:$N$37,5,FALSE)</f>
        <v>60.5</v>
      </c>
      <c r="K53">
        <f>VLOOKUP(D53,'IaaS VM'!$A$2:$N$37,8,FALSE)</f>
        <v>105.6</v>
      </c>
      <c r="L53">
        <f>VLOOKUP(D53,'IaaS VM'!$A$2:$N$37,10,FALSE)</f>
        <v>3370</v>
      </c>
    </row>
    <row r="54" spans="1:12">
      <c r="A54" t="s">
        <v>160</v>
      </c>
      <c r="B54" t="s">
        <v>259</v>
      </c>
      <c r="C54" t="s">
        <v>11</v>
      </c>
      <c r="D54" t="s">
        <v>22</v>
      </c>
      <c r="E54" t="s">
        <v>32</v>
      </c>
      <c r="F54" t="s">
        <v>18</v>
      </c>
      <c r="G54" t="s">
        <v>16</v>
      </c>
      <c r="J54">
        <f>VLOOKUP(D54,'IaaS VM'!$A$2:$N$37,5,FALSE)</f>
        <v>60.5</v>
      </c>
      <c r="K54">
        <f>VLOOKUP(D54,'IaaS VM'!$A$2:$N$37,8,FALSE)</f>
        <v>105.6</v>
      </c>
      <c r="L54">
        <f>VLOOKUP(D54,'IaaS VM'!$A$2:$N$37,10,FALSE)</f>
        <v>3370</v>
      </c>
    </row>
    <row r="55" spans="1:12">
      <c r="A55" t="s">
        <v>160</v>
      </c>
      <c r="B55" t="s">
        <v>259</v>
      </c>
      <c r="C55" t="s">
        <v>11</v>
      </c>
      <c r="D55" t="s">
        <v>22</v>
      </c>
      <c r="E55" t="s">
        <v>32</v>
      </c>
      <c r="F55" t="s">
        <v>19</v>
      </c>
      <c r="G55" t="s">
        <v>16</v>
      </c>
      <c r="J55">
        <f>VLOOKUP(D55,'IaaS VM'!$A$2:$N$37,5,FALSE)</f>
        <v>60.5</v>
      </c>
      <c r="K55">
        <f>VLOOKUP(D55,'IaaS VM'!$A$2:$N$37,8,FALSE)</f>
        <v>105.6</v>
      </c>
      <c r="L55">
        <f>VLOOKUP(D55,'IaaS VM'!$A$2:$N$37,10,FALSE)</f>
        <v>3370</v>
      </c>
    </row>
    <row r="56" spans="1:12">
      <c r="A56" t="s">
        <v>160</v>
      </c>
      <c r="B56" t="s">
        <v>259</v>
      </c>
      <c r="C56" t="s">
        <v>11</v>
      </c>
      <c r="D56" t="s">
        <v>23</v>
      </c>
      <c r="E56" t="s">
        <v>13</v>
      </c>
      <c r="F56" t="s">
        <v>15</v>
      </c>
      <c r="G56" t="s">
        <v>17</v>
      </c>
      <c r="J56">
        <f>VLOOKUP(D56,'IaaS VM'!$A$2:$N$37,5,FALSE)</f>
        <v>22</v>
      </c>
      <c r="K56">
        <f>VLOOKUP(D56,'IaaS VM'!$A$2:$N$37,8,FALSE)</f>
        <v>40.199999999999996</v>
      </c>
      <c r="L56">
        <f>VLOOKUP(D56,'IaaS VM'!$A$2:$N$37,10,FALSE)</f>
        <v>1690</v>
      </c>
    </row>
    <row r="57" spans="1:12">
      <c r="A57" t="s">
        <v>160</v>
      </c>
      <c r="B57" t="s">
        <v>259</v>
      </c>
      <c r="C57" t="s">
        <v>11</v>
      </c>
      <c r="D57" t="s">
        <v>23</v>
      </c>
      <c r="E57" t="s">
        <v>13</v>
      </c>
      <c r="F57" t="s">
        <v>18</v>
      </c>
      <c r="G57" t="s">
        <v>17</v>
      </c>
      <c r="J57">
        <f>VLOOKUP(D57,'IaaS VM'!$A$2:$N$37,5,FALSE)</f>
        <v>22</v>
      </c>
      <c r="K57">
        <f>VLOOKUP(D57,'IaaS VM'!$A$2:$N$37,8,FALSE)</f>
        <v>40.199999999999996</v>
      </c>
      <c r="L57">
        <f>VLOOKUP(D57,'IaaS VM'!$A$2:$N$37,10,FALSE)</f>
        <v>1690</v>
      </c>
    </row>
    <row r="58" spans="1:12">
      <c r="A58" t="s">
        <v>160</v>
      </c>
      <c r="B58" t="s">
        <v>259</v>
      </c>
      <c r="C58" t="s">
        <v>11</v>
      </c>
      <c r="D58" t="s">
        <v>23</v>
      </c>
      <c r="E58" t="s">
        <v>13</v>
      </c>
      <c r="F58" t="s">
        <v>19</v>
      </c>
      <c r="G58" t="s">
        <v>17</v>
      </c>
      <c r="J58">
        <f>VLOOKUP(D58,'IaaS VM'!$A$2:$N$37,5,FALSE)</f>
        <v>22</v>
      </c>
      <c r="K58">
        <f>VLOOKUP(D58,'IaaS VM'!$A$2:$N$37,8,FALSE)</f>
        <v>40.199999999999996</v>
      </c>
      <c r="L58">
        <f>VLOOKUP(D58,'IaaS VM'!$A$2:$N$37,10,FALSE)</f>
        <v>1690</v>
      </c>
    </row>
    <row r="59" spans="1:12">
      <c r="A59" t="s">
        <v>160</v>
      </c>
      <c r="B59" t="s">
        <v>259</v>
      </c>
      <c r="C59" t="s">
        <v>11</v>
      </c>
      <c r="D59" t="s">
        <v>23</v>
      </c>
      <c r="E59" t="s">
        <v>13</v>
      </c>
      <c r="F59" t="s">
        <v>15</v>
      </c>
      <c r="G59" t="s">
        <v>16</v>
      </c>
      <c r="J59">
        <f>VLOOKUP(D59,'IaaS VM'!$A$2:$N$37,5,FALSE)</f>
        <v>22</v>
      </c>
      <c r="K59">
        <f>VLOOKUP(D59,'IaaS VM'!$A$2:$N$37,8,FALSE)</f>
        <v>40.199999999999996</v>
      </c>
      <c r="L59">
        <f>VLOOKUP(D59,'IaaS VM'!$A$2:$N$37,10,FALSE)</f>
        <v>1690</v>
      </c>
    </row>
    <row r="60" spans="1:12">
      <c r="A60" t="s">
        <v>160</v>
      </c>
      <c r="B60" t="s">
        <v>259</v>
      </c>
      <c r="C60" t="s">
        <v>11</v>
      </c>
      <c r="D60" t="s">
        <v>23</v>
      </c>
      <c r="E60" t="s">
        <v>13</v>
      </c>
      <c r="F60" t="s">
        <v>18</v>
      </c>
      <c r="G60" t="s">
        <v>16</v>
      </c>
      <c r="J60">
        <f>VLOOKUP(D60,'IaaS VM'!$A$2:$N$37,5,FALSE)</f>
        <v>22</v>
      </c>
      <c r="K60">
        <f>VLOOKUP(D60,'IaaS VM'!$A$2:$N$37,8,FALSE)</f>
        <v>40.199999999999996</v>
      </c>
      <c r="L60">
        <f>VLOOKUP(D60,'IaaS VM'!$A$2:$N$37,10,FALSE)</f>
        <v>1690</v>
      </c>
    </row>
    <row r="61" spans="1:12">
      <c r="A61" t="s">
        <v>160</v>
      </c>
      <c r="B61" t="s">
        <v>259</v>
      </c>
      <c r="C61" t="s">
        <v>11</v>
      </c>
      <c r="D61" t="s">
        <v>23</v>
      </c>
      <c r="E61" t="s">
        <v>13</v>
      </c>
      <c r="F61" t="s">
        <v>19</v>
      </c>
      <c r="G61" t="s">
        <v>16</v>
      </c>
      <c r="J61">
        <f>VLOOKUP(D61,'IaaS VM'!$A$2:$N$37,5,FALSE)</f>
        <v>22</v>
      </c>
      <c r="K61">
        <f>VLOOKUP(D61,'IaaS VM'!$A$2:$N$37,8,FALSE)</f>
        <v>40.199999999999996</v>
      </c>
      <c r="L61">
        <f>VLOOKUP(D61,'IaaS VM'!$A$2:$N$37,10,FALSE)</f>
        <v>1690</v>
      </c>
    </row>
    <row r="62" spans="1:12">
      <c r="A62" t="s">
        <v>160</v>
      </c>
      <c r="B62" t="s">
        <v>259</v>
      </c>
      <c r="C62" t="s">
        <v>11</v>
      </c>
      <c r="D62" t="s">
        <v>23</v>
      </c>
      <c r="E62" t="s">
        <v>13</v>
      </c>
      <c r="G62" t="s">
        <v>14</v>
      </c>
      <c r="J62">
        <f>VLOOKUP(D62,'IaaS VM'!$A$2:$N$37,5,FALSE)</f>
        <v>22</v>
      </c>
      <c r="K62">
        <f>VLOOKUP(D62,'IaaS VM'!$A$2:$N$37,8,FALSE)</f>
        <v>40.199999999999996</v>
      </c>
      <c r="L62">
        <f>VLOOKUP(D62,'IaaS VM'!$A$2:$N$37,10,FALSE)</f>
        <v>1690</v>
      </c>
    </row>
    <row r="63" spans="1:12">
      <c r="A63" t="s">
        <v>160</v>
      </c>
      <c r="B63" t="s">
        <v>259</v>
      </c>
      <c r="C63" t="s">
        <v>11</v>
      </c>
      <c r="D63" t="s">
        <v>23</v>
      </c>
      <c r="E63" t="s">
        <v>32</v>
      </c>
      <c r="F63" t="s">
        <v>15</v>
      </c>
      <c r="G63" t="s">
        <v>17</v>
      </c>
      <c r="J63">
        <f>VLOOKUP(D63,'IaaS VM'!$A$2:$N$37,5,FALSE)</f>
        <v>22</v>
      </c>
      <c r="K63">
        <f>VLOOKUP(D63,'IaaS VM'!$A$2:$N$37,8,FALSE)</f>
        <v>40.199999999999996</v>
      </c>
      <c r="L63">
        <f>VLOOKUP(D63,'IaaS VM'!$A$2:$N$37,10,FALSE)</f>
        <v>1690</v>
      </c>
    </row>
    <row r="64" spans="1:12">
      <c r="A64" t="s">
        <v>160</v>
      </c>
      <c r="B64" t="s">
        <v>259</v>
      </c>
      <c r="C64" t="s">
        <v>11</v>
      </c>
      <c r="D64" t="s">
        <v>23</v>
      </c>
      <c r="E64" t="s">
        <v>32</v>
      </c>
      <c r="F64" t="s">
        <v>18</v>
      </c>
      <c r="G64" t="s">
        <v>17</v>
      </c>
      <c r="J64">
        <f>VLOOKUP(D64,'IaaS VM'!$A$2:$N$37,5,FALSE)</f>
        <v>22</v>
      </c>
      <c r="K64">
        <f>VLOOKUP(D64,'IaaS VM'!$A$2:$N$37,8,FALSE)</f>
        <v>40.199999999999996</v>
      </c>
      <c r="L64">
        <f>VLOOKUP(D64,'IaaS VM'!$A$2:$N$37,10,FALSE)</f>
        <v>1690</v>
      </c>
    </row>
    <row r="65" spans="1:12">
      <c r="A65" t="s">
        <v>160</v>
      </c>
      <c r="B65" t="s">
        <v>259</v>
      </c>
      <c r="C65" t="s">
        <v>11</v>
      </c>
      <c r="D65" t="s">
        <v>23</v>
      </c>
      <c r="E65" t="s">
        <v>32</v>
      </c>
      <c r="F65" t="s">
        <v>19</v>
      </c>
      <c r="G65" t="s">
        <v>17</v>
      </c>
      <c r="J65">
        <f>VLOOKUP(D65,'IaaS VM'!$A$2:$N$37,5,FALSE)</f>
        <v>22</v>
      </c>
      <c r="K65">
        <f>VLOOKUP(D65,'IaaS VM'!$A$2:$N$37,8,FALSE)</f>
        <v>40.199999999999996</v>
      </c>
      <c r="L65">
        <f>VLOOKUP(D65,'IaaS VM'!$A$2:$N$37,10,FALSE)</f>
        <v>1690</v>
      </c>
    </row>
    <row r="66" spans="1:12">
      <c r="A66" t="s">
        <v>160</v>
      </c>
      <c r="B66" t="s">
        <v>259</v>
      </c>
      <c r="C66" t="s">
        <v>11</v>
      </c>
      <c r="D66" t="s">
        <v>23</v>
      </c>
      <c r="E66" t="s">
        <v>32</v>
      </c>
      <c r="F66" t="s">
        <v>15</v>
      </c>
      <c r="G66" t="s">
        <v>16</v>
      </c>
      <c r="J66">
        <f>VLOOKUP(D66,'IaaS VM'!$A$2:$N$37,5,FALSE)</f>
        <v>22</v>
      </c>
      <c r="K66">
        <f>VLOOKUP(D66,'IaaS VM'!$A$2:$N$37,8,FALSE)</f>
        <v>40.199999999999996</v>
      </c>
      <c r="L66">
        <f>VLOOKUP(D66,'IaaS VM'!$A$2:$N$37,10,FALSE)</f>
        <v>1690</v>
      </c>
    </row>
    <row r="67" spans="1:12">
      <c r="A67" t="s">
        <v>160</v>
      </c>
      <c r="B67" t="s">
        <v>259</v>
      </c>
      <c r="C67" t="s">
        <v>11</v>
      </c>
      <c r="D67" t="s">
        <v>23</v>
      </c>
      <c r="E67" t="s">
        <v>32</v>
      </c>
      <c r="F67" t="s">
        <v>18</v>
      </c>
      <c r="G67" t="s">
        <v>16</v>
      </c>
      <c r="J67">
        <f>VLOOKUP(D67,'IaaS VM'!$A$2:$N$37,5,FALSE)</f>
        <v>22</v>
      </c>
      <c r="K67">
        <f>VLOOKUP(D67,'IaaS VM'!$A$2:$N$37,8,FALSE)</f>
        <v>40.199999999999996</v>
      </c>
      <c r="L67">
        <f>VLOOKUP(D67,'IaaS VM'!$A$2:$N$37,10,FALSE)</f>
        <v>1690</v>
      </c>
    </row>
    <row r="68" spans="1:12">
      <c r="A68" t="s">
        <v>160</v>
      </c>
      <c r="B68" t="s">
        <v>259</v>
      </c>
      <c r="C68" t="s">
        <v>11</v>
      </c>
      <c r="D68" t="s">
        <v>23</v>
      </c>
      <c r="E68" t="s">
        <v>32</v>
      </c>
      <c r="F68" t="s">
        <v>19</v>
      </c>
      <c r="G68" t="s">
        <v>16</v>
      </c>
      <c r="J68">
        <f>VLOOKUP(D68,'IaaS VM'!$A$2:$N$37,5,FALSE)</f>
        <v>22</v>
      </c>
      <c r="K68">
        <f>VLOOKUP(D68,'IaaS VM'!$A$2:$N$37,8,FALSE)</f>
        <v>40.199999999999996</v>
      </c>
      <c r="L68">
        <f>VLOOKUP(D68,'IaaS VM'!$A$2:$N$37,10,FALSE)</f>
        <v>1690</v>
      </c>
    </row>
    <row r="69" spans="1:12">
      <c r="A69" t="s">
        <v>160</v>
      </c>
      <c r="B69" t="s">
        <v>259</v>
      </c>
      <c r="C69" t="s">
        <v>11</v>
      </c>
      <c r="D69" t="s">
        <v>23</v>
      </c>
      <c r="E69" t="s">
        <v>32</v>
      </c>
      <c r="G69" t="s">
        <v>14</v>
      </c>
      <c r="J69">
        <f>VLOOKUP(D69,'IaaS VM'!$A$2:$N$37,5,FALSE)</f>
        <v>22</v>
      </c>
      <c r="K69">
        <f>VLOOKUP(D69,'IaaS VM'!$A$2:$N$37,8,FALSE)</f>
        <v>40.199999999999996</v>
      </c>
      <c r="L69">
        <f>VLOOKUP(D69,'IaaS VM'!$A$2:$N$37,10,FALSE)</f>
        <v>1690</v>
      </c>
    </row>
    <row r="70" spans="1:12">
      <c r="A70" t="s">
        <v>160</v>
      </c>
      <c r="B70" t="s">
        <v>259</v>
      </c>
      <c r="C70" t="s">
        <v>11</v>
      </c>
      <c r="D70" t="s">
        <v>24</v>
      </c>
      <c r="E70" t="s">
        <v>13</v>
      </c>
      <c r="F70" t="s">
        <v>19</v>
      </c>
      <c r="G70" t="s">
        <v>17</v>
      </c>
      <c r="H70">
        <v>0.104</v>
      </c>
      <c r="I70">
        <v>820</v>
      </c>
      <c r="J70">
        <f>VLOOKUP(D70,'IaaS VM'!$A$2:$N$37,5,FALSE)</f>
        <v>7.5</v>
      </c>
      <c r="K70">
        <f>VLOOKUP(D70,'IaaS VM'!$A$2:$N$37,8,FALSE)</f>
        <v>4.8</v>
      </c>
      <c r="L70">
        <f>VLOOKUP(D70,'IaaS VM'!$A$2:$N$37,10,FALSE)</f>
        <v>850</v>
      </c>
    </row>
    <row r="71" spans="1:12">
      <c r="A71" t="s">
        <v>160</v>
      </c>
      <c r="B71" t="s">
        <v>259</v>
      </c>
      <c r="C71" t="s">
        <v>11</v>
      </c>
      <c r="D71" t="s">
        <v>24</v>
      </c>
      <c r="E71" t="s">
        <v>13</v>
      </c>
      <c r="F71" t="s">
        <v>18</v>
      </c>
      <c r="G71" t="s">
        <v>17</v>
      </c>
      <c r="H71">
        <v>0.14399999999999999</v>
      </c>
      <c r="I71">
        <v>672</v>
      </c>
      <c r="J71">
        <f>VLOOKUP(D71,'IaaS VM'!$A$2:$N$37,5,FALSE)</f>
        <v>7.5</v>
      </c>
      <c r="K71">
        <f>VLOOKUP(D71,'IaaS VM'!$A$2:$N$37,8,FALSE)</f>
        <v>4.8</v>
      </c>
      <c r="L71">
        <f>VLOOKUP(D71,'IaaS VM'!$A$2:$N$37,10,FALSE)</f>
        <v>850</v>
      </c>
    </row>
    <row r="72" spans="1:12">
      <c r="A72" t="s">
        <v>160</v>
      </c>
      <c r="B72" t="s">
        <v>259</v>
      </c>
      <c r="C72" t="s">
        <v>11</v>
      </c>
      <c r="D72" t="s">
        <v>24</v>
      </c>
      <c r="E72" t="s">
        <v>13</v>
      </c>
      <c r="F72" t="s">
        <v>15</v>
      </c>
      <c r="G72" t="s">
        <v>17</v>
      </c>
      <c r="H72">
        <v>0.216</v>
      </c>
      <c r="I72">
        <v>288</v>
      </c>
      <c r="J72">
        <f>VLOOKUP(D72,'IaaS VM'!$A$2:$N$37,5,FALSE)</f>
        <v>7.5</v>
      </c>
      <c r="K72">
        <f>VLOOKUP(D72,'IaaS VM'!$A$2:$N$37,8,FALSE)</f>
        <v>4.8</v>
      </c>
      <c r="L72">
        <f>VLOOKUP(D72,'IaaS VM'!$A$2:$N$37,10,FALSE)</f>
        <v>850</v>
      </c>
    </row>
    <row r="73" spans="1:12">
      <c r="A73" t="s">
        <v>160</v>
      </c>
      <c r="B73" t="s">
        <v>259</v>
      </c>
      <c r="C73" t="s">
        <v>11</v>
      </c>
      <c r="D73" t="s">
        <v>24</v>
      </c>
      <c r="E73" t="s">
        <v>13</v>
      </c>
      <c r="F73" t="s">
        <v>19</v>
      </c>
      <c r="G73" t="s">
        <v>16</v>
      </c>
      <c r="H73">
        <v>8.4000000000000005E-2</v>
      </c>
      <c r="I73">
        <v>1260</v>
      </c>
      <c r="J73">
        <f>VLOOKUP(D73,'IaaS VM'!$A$2:$N$37,5,FALSE)</f>
        <v>7.5</v>
      </c>
      <c r="K73">
        <f>VLOOKUP(D73,'IaaS VM'!$A$2:$N$37,8,FALSE)</f>
        <v>4.8</v>
      </c>
      <c r="L73">
        <f>VLOOKUP(D73,'IaaS VM'!$A$2:$N$37,10,FALSE)</f>
        <v>850</v>
      </c>
    </row>
    <row r="74" spans="1:12">
      <c r="A74" t="s">
        <v>160</v>
      </c>
      <c r="B74" t="s">
        <v>259</v>
      </c>
      <c r="C74" t="s">
        <v>11</v>
      </c>
      <c r="D74" t="s">
        <v>24</v>
      </c>
      <c r="E74" t="s">
        <v>13</v>
      </c>
      <c r="F74" t="s">
        <v>18</v>
      </c>
      <c r="G74" t="s">
        <v>16</v>
      </c>
      <c r="H74">
        <v>0.11600000000000001</v>
      </c>
      <c r="I74">
        <v>1050</v>
      </c>
      <c r="J74">
        <f>VLOOKUP(D74,'IaaS VM'!$A$2:$N$37,5,FALSE)</f>
        <v>7.5</v>
      </c>
      <c r="K74">
        <f>VLOOKUP(D74,'IaaS VM'!$A$2:$N$37,8,FALSE)</f>
        <v>4.8</v>
      </c>
      <c r="L74">
        <f>VLOOKUP(D74,'IaaS VM'!$A$2:$N$37,10,FALSE)</f>
        <v>850</v>
      </c>
    </row>
    <row r="75" spans="1:12">
      <c r="A75" t="s">
        <v>160</v>
      </c>
      <c r="B75" t="s">
        <v>259</v>
      </c>
      <c r="C75" t="s">
        <v>11</v>
      </c>
      <c r="D75" t="s">
        <v>24</v>
      </c>
      <c r="E75" t="s">
        <v>13</v>
      </c>
      <c r="F75" t="s">
        <v>15</v>
      </c>
      <c r="G75" t="s">
        <v>16</v>
      </c>
      <c r="H75">
        <v>0.17199999999999999</v>
      </c>
      <c r="I75">
        <v>446.4</v>
      </c>
      <c r="J75">
        <f>VLOOKUP(D75,'IaaS VM'!$A$2:$N$37,5,FALSE)</f>
        <v>7.5</v>
      </c>
      <c r="K75">
        <f>VLOOKUP(D75,'IaaS VM'!$A$2:$N$37,8,FALSE)</f>
        <v>4.8</v>
      </c>
      <c r="L75">
        <f>VLOOKUP(D75,'IaaS VM'!$A$2:$N$37,10,FALSE)</f>
        <v>850</v>
      </c>
    </row>
    <row r="76" spans="1:12">
      <c r="A76" t="s">
        <v>160</v>
      </c>
      <c r="B76" t="s">
        <v>259</v>
      </c>
      <c r="C76" t="s">
        <v>11</v>
      </c>
      <c r="D76" t="s">
        <v>24</v>
      </c>
      <c r="E76" t="s">
        <v>13</v>
      </c>
      <c r="G76" t="s">
        <v>14</v>
      </c>
      <c r="H76">
        <v>0.36799999999999999</v>
      </c>
      <c r="J76">
        <f>VLOOKUP(D76,'IaaS VM'!$A$2:$N$37,5,FALSE)</f>
        <v>7.5</v>
      </c>
      <c r="K76">
        <f>VLOOKUP(D76,'IaaS VM'!$A$2:$N$37,8,FALSE)</f>
        <v>4.8</v>
      </c>
      <c r="L76">
        <f>VLOOKUP(D76,'IaaS VM'!$A$2:$N$37,10,FALSE)</f>
        <v>850</v>
      </c>
    </row>
    <row r="77" spans="1:12">
      <c r="A77" t="s">
        <v>160</v>
      </c>
      <c r="B77" t="s">
        <v>259</v>
      </c>
      <c r="C77" t="s">
        <v>11</v>
      </c>
      <c r="D77" t="s">
        <v>24</v>
      </c>
      <c r="E77" t="s">
        <v>32</v>
      </c>
      <c r="F77" t="s">
        <v>19</v>
      </c>
      <c r="G77" t="s">
        <v>17</v>
      </c>
      <c r="H77">
        <v>0.19500000000000001</v>
      </c>
      <c r="I77">
        <v>820</v>
      </c>
      <c r="J77">
        <f>VLOOKUP(D77,'IaaS VM'!$A$2:$N$37,5,FALSE)</f>
        <v>7.5</v>
      </c>
      <c r="K77">
        <f>VLOOKUP(D77,'IaaS VM'!$A$2:$N$37,8,FALSE)</f>
        <v>4.8</v>
      </c>
      <c r="L77">
        <f>VLOOKUP(D77,'IaaS VM'!$A$2:$N$37,10,FALSE)</f>
        <v>850</v>
      </c>
    </row>
    <row r="78" spans="1:12">
      <c r="A78" t="s">
        <v>160</v>
      </c>
      <c r="B78" t="s">
        <v>259</v>
      </c>
      <c r="C78" t="s">
        <v>11</v>
      </c>
      <c r="D78" t="s">
        <v>24</v>
      </c>
      <c r="E78" t="s">
        <v>32</v>
      </c>
      <c r="F78" t="s">
        <v>18</v>
      </c>
      <c r="G78" t="s">
        <v>17</v>
      </c>
      <c r="H78">
        <v>0.23</v>
      </c>
      <c r="I78">
        <v>672</v>
      </c>
      <c r="J78">
        <f>VLOOKUP(D78,'IaaS VM'!$A$2:$N$37,5,FALSE)</f>
        <v>7.5</v>
      </c>
      <c r="K78">
        <f>VLOOKUP(D78,'IaaS VM'!$A$2:$N$37,8,FALSE)</f>
        <v>4.8</v>
      </c>
      <c r="L78">
        <f>VLOOKUP(D78,'IaaS VM'!$A$2:$N$37,10,FALSE)</f>
        <v>850</v>
      </c>
    </row>
    <row r="79" spans="1:12">
      <c r="A79" t="s">
        <v>160</v>
      </c>
      <c r="B79" t="s">
        <v>259</v>
      </c>
      <c r="C79" t="s">
        <v>11</v>
      </c>
      <c r="D79" t="s">
        <v>24</v>
      </c>
      <c r="E79" t="s">
        <v>32</v>
      </c>
      <c r="F79" t="s">
        <v>15</v>
      </c>
      <c r="G79" t="s">
        <v>17</v>
      </c>
      <c r="H79">
        <v>0.30499999999999999</v>
      </c>
      <c r="I79">
        <v>288</v>
      </c>
      <c r="J79">
        <f>VLOOKUP(D79,'IaaS VM'!$A$2:$N$37,5,FALSE)</f>
        <v>7.5</v>
      </c>
      <c r="K79">
        <f>VLOOKUP(D79,'IaaS VM'!$A$2:$N$37,8,FALSE)</f>
        <v>4.8</v>
      </c>
      <c r="L79">
        <f>VLOOKUP(D79,'IaaS VM'!$A$2:$N$37,10,FALSE)</f>
        <v>850</v>
      </c>
    </row>
    <row r="80" spans="1:12">
      <c r="A80" t="s">
        <v>160</v>
      </c>
      <c r="B80" t="s">
        <v>259</v>
      </c>
      <c r="C80" t="s">
        <v>11</v>
      </c>
      <c r="D80" t="s">
        <v>24</v>
      </c>
      <c r="E80" t="s">
        <v>32</v>
      </c>
      <c r="F80" t="s">
        <v>19</v>
      </c>
      <c r="G80" t="s">
        <v>16</v>
      </c>
      <c r="H80">
        <v>0.17599999999999999</v>
      </c>
      <c r="I80">
        <v>1260</v>
      </c>
      <c r="J80">
        <f>VLOOKUP(D80,'IaaS VM'!$A$2:$N$37,5,FALSE)</f>
        <v>7.5</v>
      </c>
      <c r="K80">
        <f>VLOOKUP(D80,'IaaS VM'!$A$2:$N$37,8,FALSE)</f>
        <v>4.8</v>
      </c>
      <c r="L80">
        <f>VLOOKUP(D80,'IaaS VM'!$A$2:$N$37,10,FALSE)</f>
        <v>850</v>
      </c>
    </row>
    <row r="81" spans="1:12">
      <c r="A81" t="s">
        <v>160</v>
      </c>
      <c r="B81" t="s">
        <v>259</v>
      </c>
      <c r="C81" t="s">
        <v>11</v>
      </c>
      <c r="D81" t="s">
        <v>24</v>
      </c>
      <c r="E81" t="s">
        <v>32</v>
      </c>
      <c r="F81" t="s">
        <v>18</v>
      </c>
      <c r="G81" t="s">
        <v>16</v>
      </c>
      <c r="H81">
        <v>0.2</v>
      </c>
      <c r="I81">
        <v>1050</v>
      </c>
      <c r="J81">
        <f>VLOOKUP(D81,'IaaS VM'!$A$2:$N$37,5,FALSE)</f>
        <v>7.5</v>
      </c>
      <c r="K81">
        <f>VLOOKUP(D81,'IaaS VM'!$A$2:$N$37,8,FALSE)</f>
        <v>4.8</v>
      </c>
      <c r="L81">
        <f>VLOOKUP(D81,'IaaS VM'!$A$2:$N$37,10,FALSE)</f>
        <v>850</v>
      </c>
    </row>
    <row r="82" spans="1:12">
      <c r="A82" t="s">
        <v>160</v>
      </c>
      <c r="B82" t="s">
        <v>259</v>
      </c>
      <c r="C82" t="s">
        <v>11</v>
      </c>
      <c r="D82" t="s">
        <v>24</v>
      </c>
      <c r="E82" t="s">
        <v>32</v>
      </c>
      <c r="F82" t="s">
        <v>15</v>
      </c>
      <c r="G82" t="s">
        <v>16</v>
      </c>
      <c r="H82">
        <v>0.26</v>
      </c>
      <c r="I82">
        <v>446.4</v>
      </c>
      <c r="J82">
        <f>VLOOKUP(D82,'IaaS VM'!$A$2:$N$37,5,FALSE)</f>
        <v>7.5</v>
      </c>
      <c r="K82">
        <f>VLOOKUP(D82,'IaaS VM'!$A$2:$N$37,8,FALSE)</f>
        <v>4.8</v>
      </c>
      <c r="L82">
        <f>VLOOKUP(D82,'IaaS VM'!$A$2:$N$37,10,FALSE)</f>
        <v>850</v>
      </c>
    </row>
    <row r="83" spans="1:12">
      <c r="A83" t="s">
        <v>160</v>
      </c>
      <c r="B83" t="s">
        <v>259</v>
      </c>
      <c r="C83" t="s">
        <v>11</v>
      </c>
      <c r="D83" t="s">
        <v>24</v>
      </c>
      <c r="E83" t="s">
        <v>32</v>
      </c>
      <c r="G83" t="s">
        <v>14</v>
      </c>
      <c r="H83">
        <v>0.46</v>
      </c>
      <c r="J83">
        <f>VLOOKUP(D83,'IaaS VM'!$A$2:$N$37,5,FALSE)</f>
        <v>7.5</v>
      </c>
      <c r="K83">
        <f>VLOOKUP(D83,'IaaS VM'!$A$2:$N$37,8,FALSE)</f>
        <v>4.8</v>
      </c>
      <c r="L83">
        <f>VLOOKUP(D83,'IaaS VM'!$A$2:$N$37,10,FALSE)</f>
        <v>850</v>
      </c>
    </row>
    <row r="84" spans="1:12">
      <c r="A84" t="s">
        <v>160</v>
      </c>
      <c r="B84" t="s">
        <v>259</v>
      </c>
      <c r="C84" t="s">
        <v>11</v>
      </c>
      <c r="D84" t="s">
        <v>25</v>
      </c>
      <c r="E84" t="s">
        <v>13</v>
      </c>
      <c r="F84" t="s">
        <v>19</v>
      </c>
      <c r="G84" t="s">
        <v>17</v>
      </c>
      <c r="H84">
        <v>5.1999999999999998E-2</v>
      </c>
      <c r="I84">
        <v>410</v>
      </c>
      <c r="J84">
        <f>VLOOKUP(D84,'IaaS VM'!$A$2:$N$37,5,FALSE)</f>
        <v>3.75</v>
      </c>
      <c r="K84">
        <f>VLOOKUP(D84,'IaaS VM'!$A$2:$N$37,8,FALSE)</f>
        <v>2.4</v>
      </c>
      <c r="L84">
        <f>VLOOKUP(D84,'IaaS VM'!$A$2:$N$37,10,FALSE)</f>
        <v>410</v>
      </c>
    </row>
    <row r="85" spans="1:12">
      <c r="A85" t="s">
        <v>160</v>
      </c>
      <c r="B85" t="s">
        <v>259</v>
      </c>
      <c r="C85" t="s">
        <v>11</v>
      </c>
      <c r="D85" t="s">
        <v>25</v>
      </c>
      <c r="E85" t="s">
        <v>13</v>
      </c>
      <c r="F85" t="s">
        <v>18</v>
      </c>
      <c r="G85" t="s">
        <v>17</v>
      </c>
      <c r="H85">
        <v>7.2999999999999995E-2</v>
      </c>
      <c r="I85">
        <v>336</v>
      </c>
      <c r="J85">
        <f>VLOOKUP(D85,'IaaS VM'!$A$2:$N$37,5,FALSE)</f>
        <v>3.75</v>
      </c>
      <c r="K85">
        <f>VLOOKUP(D85,'IaaS VM'!$A$2:$N$37,8,FALSE)</f>
        <v>2.4</v>
      </c>
      <c r="L85">
        <f>VLOOKUP(D85,'IaaS VM'!$A$2:$N$37,10,FALSE)</f>
        <v>410</v>
      </c>
    </row>
    <row r="86" spans="1:12">
      <c r="A86" t="s">
        <v>160</v>
      </c>
      <c r="B86" t="s">
        <v>259</v>
      </c>
      <c r="C86" t="s">
        <v>11</v>
      </c>
      <c r="D86" t="s">
        <v>25</v>
      </c>
      <c r="E86" t="s">
        <v>13</v>
      </c>
      <c r="F86" t="s">
        <v>15</v>
      </c>
      <c r="G86" t="s">
        <v>17</v>
      </c>
      <c r="H86">
        <v>0.108</v>
      </c>
      <c r="I86">
        <v>144</v>
      </c>
      <c r="J86">
        <f>VLOOKUP(D86,'IaaS VM'!$A$2:$N$37,5,FALSE)</f>
        <v>3.75</v>
      </c>
      <c r="K86">
        <f>VLOOKUP(D86,'IaaS VM'!$A$2:$N$37,8,FALSE)</f>
        <v>2.4</v>
      </c>
      <c r="L86">
        <f>VLOOKUP(D86,'IaaS VM'!$A$2:$N$37,10,FALSE)</f>
        <v>410</v>
      </c>
    </row>
    <row r="87" spans="1:12">
      <c r="A87" t="s">
        <v>160</v>
      </c>
      <c r="B87" t="s">
        <v>259</v>
      </c>
      <c r="C87" t="s">
        <v>11</v>
      </c>
      <c r="D87" t="s">
        <v>25</v>
      </c>
      <c r="E87" t="s">
        <v>13</v>
      </c>
      <c r="F87" t="s">
        <v>19</v>
      </c>
      <c r="G87" t="s">
        <v>16</v>
      </c>
      <c r="H87">
        <v>4.3999999999999997E-2</v>
      </c>
      <c r="I87">
        <v>630</v>
      </c>
      <c r="J87">
        <f>VLOOKUP(D87,'IaaS VM'!$A$2:$N$37,5,FALSE)</f>
        <v>3.75</v>
      </c>
      <c r="K87">
        <f>VLOOKUP(D87,'IaaS VM'!$A$2:$N$37,8,FALSE)</f>
        <v>2.4</v>
      </c>
      <c r="L87">
        <f>VLOOKUP(D87,'IaaS VM'!$A$2:$N$37,10,FALSE)</f>
        <v>410</v>
      </c>
    </row>
    <row r="88" spans="1:12">
      <c r="A88" t="s">
        <v>160</v>
      </c>
      <c r="B88" t="s">
        <v>259</v>
      </c>
      <c r="C88" t="s">
        <v>11</v>
      </c>
      <c r="D88" t="s">
        <v>25</v>
      </c>
      <c r="E88" t="s">
        <v>13</v>
      </c>
      <c r="F88" t="s">
        <v>18</v>
      </c>
      <c r="G88" t="s">
        <v>16</v>
      </c>
      <c r="H88">
        <v>5.8000000000000003E-2</v>
      </c>
      <c r="I88">
        <v>525</v>
      </c>
      <c r="J88">
        <f>VLOOKUP(D88,'IaaS VM'!$A$2:$N$37,5,FALSE)</f>
        <v>3.75</v>
      </c>
      <c r="K88">
        <f>VLOOKUP(D88,'IaaS VM'!$A$2:$N$37,8,FALSE)</f>
        <v>2.4</v>
      </c>
      <c r="L88">
        <f>VLOOKUP(D88,'IaaS VM'!$A$2:$N$37,10,FALSE)</f>
        <v>410</v>
      </c>
    </row>
    <row r="89" spans="1:12">
      <c r="A89" t="s">
        <v>160</v>
      </c>
      <c r="B89" t="s">
        <v>259</v>
      </c>
      <c r="C89" t="s">
        <v>11</v>
      </c>
      <c r="D89" t="s">
        <v>25</v>
      </c>
      <c r="E89" t="s">
        <v>13</v>
      </c>
      <c r="F89" t="s">
        <v>15</v>
      </c>
      <c r="G89" t="s">
        <v>16</v>
      </c>
      <c r="H89">
        <v>8.5000000000000006E-2</v>
      </c>
      <c r="I89">
        <v>223.2</v>
      </c>
      <c r="J89">
        <f>VLOOKUP(D89,'IaaS VM'!$A$2:$N$37,5,FALSE)</f>
        <v>3.75</v>
      </c>
      <c r="K89">
        <f>VLOOKUP(D89,'IaaS VM'!$A$2:$N$37,8,FALSE)</f>
        <v>2.4</v>
      </c>
      <c r="L89">
        <f>VLOOKUP(D89,'IaaS VM'!$A$2:$N$37,10,FALSE)</f>
        <v>410</v>
      </c>
    </row>
    <row r="90" spans="1:12">
      <c r="A90" t="s">
        <v>160</v>
      </c>
      <c r="B90" t="s">
        <v>259</v>
      </c>
      <c r="C90" t="s">
        <v>11</v>
      </c>
      <c r="D90" t="s">
        <v>25</v>
      </c>
      <c r="E90" t="s">
        <v>13</v>
      </c>
      <c r="G90" t="s">
        <v>14</v>
      </c>
      <c r="H90">
        <v>0.184</v>
      </c>
      <c r="J90">
        <f>VLOOKUP(D90,'IaaS VM'!$A$2:$N$37,5,FALSE)</f>
        <v>3.75</v>
      </c>
      <c r="K90">
        <f>VLOOKUP(D90,'IaaS VM'!$A$2:$N$37,8,FALSE)</f>
        <v>2.4</v>
      </c>
      <c r="L90">
        <f>VLOOKUP(D90,'IaaS VM'!$A$2:$N$37,10,FALSE)</f>
        <v>410</v>
      </c>
    </row>
    <row r="91" spans="1:12">
      <c r="A91" t="s">
        <v>160</v>
      </c>
      <c r="B91" t="s">
        <v>259</v>
      </c>
      <c r="C91" t="s">
        <v>11</v>
      </c>
      <c r="D91" t="s">
        <v>25</v>
      </c>
      <c r="E91" t="s">
        <v>32</v>
      </c>
      <c r="F91" t="s">
        <v>19</v>
      </c>
      <c r="G91" t="s">
        <v>17</v>
      </c>
      <c r="H91">
        <v>9.8000000000000004E-2</v>
      </c>
      <c r="I91">
        <v>410</v>
      </c>
      <c r="J91">
        <f>VLOOKUP(D91,'IaaS VM'!$A$2:$N$37,5,FALSE)</f>
        <v>3.75</v>
      </c>
      <c r="K91">
        <f>VLOOKUP(D91,'IaaS VM'!$A$2:$N$37,8,FALSE)</f>
        <v>2.4</v>
      </c>
      <c r="L91">
        <f>VLOOKUP(D91,'IaaS VM'!$A$2:$N$37,10,FALSE)</f>
        <v>410</v>
      </c>
    </row>
    <row r="92" spans="1:12">
      <c r="A92" t="s">
        <v>160</v>
      </c>
      <c r="B92" t="s">
        <v>259</v>
      </c>
      <c r="C92" t="s">
        <v>11</v>
      </c>
      <c r="D92" t="s">
        <v>25</v>
      </c>
      <c r="E92" t="s">
        <v>32</v>
      </c>
      <c r="F92" t="s">
        <v>18</v>
      </c>
      <c r="G92" t="s">
        <v>17</v>
      </c>
      <c r="H92">
        <v>0.115</v>
      </c>
      <c r="I92">
        <v>336</v>
      </c>
      <c r="J92">
        <f>VLOOKUP(D92,'IaaS VM'!$A$2:$N$37,5,FALSE)</f>
        <v>3.75</v>
      </c>
      <c r="K92">
        <f>VLOOKUP(D92,'IaaS VM'!$A$2:$N$37,8,FALSE)</f>
        <v>2.4</v>
      </c>
      <c r="L92">
        <f>VLOOKUP(D92,'IaaS VM'!$A$2:$N$37,10,FALSE)</f>
        <v>410</v>
      </c>
    </row>
    <row r="93" spans="1:12">
      <c r="A93" t="s">
        <v>160</v>
      </c>
      <c r="B93" t="s">
        <v>259</v>
      </c>
      <c r="C93" t="s">
        <v>11</v>
      </c>
      <c r="D93" t="s">
        <v>25</v>
      </c>
      <c r="E93" t="s">
        <v>32</v>
      </c>
      <c r="F93" t="s">
        <v>15</v>
      </c>
      <c r="G93" t="s">
        <v>17</v>
      </c>
      <c r="H93">
        <v>0.153</v>
      </c>
      <c r="I93">
        <v>144</v>
      </c>
      <c r="J93">
        <f>VLOOKUP(D93,'IaaS VM'!$A$2:$N$37,5,FALSE)</f>
        <v>3.75</v>
      </c>
      <c r="K93">
        <f>VLOOKUP(D93,'IaaS VM'!$A$2:$N$37,8,FALSE)</f>
        <v>2.4</v>
      </c>
      <c r="L93">
        <f>VLOOKUP(D93,'IaaS VM'!$A$2:$N$37,10,FALSE)</f>
        <v>410</v>
      </c>
    </row>
    <row r="94" spans="1:12">
      <c r="A94" t="s">
        <v>160</v>
      </c>
      <c r="B94" t="s">
        <v>259</v>
      </c>
      <c r="C94" t="s">
        <v>11</v>
      </c>
      <c r="D94" t="s">
        <v>25</v>
      </c>
      <c r="E94" t="s">
        <v>32</v>
      </c>
      <c r="F94" t="s">
        <v>19</v>
      </c>
      <c r="G94" t="s">
        <v>16</v>
      </c>
      <c r="H94">
        <v>8.7999999999999995E-2</v>
      </c>
      <c r="I94">
        <v>630</v>
      </c>
      <c r="J94">
        <f>VLOOKUP(D94,'IaaS VM'!$A$2:$N$37,5,FALSE)</f>
        <v>3.75</v>
      </c>
      <c r="K94">
        <f>VLOOKUP(D94,'IaaS VM'!$A$2:$N$37,8,FALSE)</f>
        <v>2.4</v>
      </c>
      <c r="L94">
        <f>VLOOKUP(D94,'IaaS VM'!$A$2:$N$37,10,FALSE)</f>
        <v>410</v>
      </c>
    </row>
    <row r="95" spans="1:12">
      <c r="A95" t="s">
        <v>160</v>
      </c>
      <c r="B95" t="s">
        <v>259</v>
      </c>
      <c r="C95" t="s">
        <v>11</v>
      </c>
      <c r="D95" t="s">
        <v>25</v>
      </c>
      <c r="E95" t="s">
        <v>32</v>
      </c>
      <c r="F95" t="s">
        <v>18</v>
      </c>
      <c r="G95" t="s">
        <v>16</v>
      </c>
      <c r="H95">
        <v>0.1</v>
      </c>
      <c r="I95">
        <v>525</v>
      </c>
      <c r="J95">
        <f>VLOOKUP(D95,'IaaS VM'!$A$2:$N$37,5,FALSE)</f>
        <v>3.75</v>
      </c>
      <c r="K95">
        <f>VLOOKUP(D95,'IaaS VM'!$A$2:$N$37,8,FALSE)</f>
        <v>2.4</v>
      </c>
      <c r="L95">
        <f>VLOOKUP(D95,'IaaS VM'!$A$2:$N$37,10,FALSE)</f>
        <v>410</v>
      </c>
    </row>
    <row r="96" spans="1:12">
      <c r="A96" t="s">
        <v>160</v>
      </c>
      <c r="B96" t="s">
        <v>259</v>
      </c>
      <c r="C96" t="s">
        <v>11</v>
      </c>
      <c r="D96" t="s">
        <v>25</v>
      </c>
      <c r="E96" t="s">
        <v>32</v>
      </c>
      <c r="F96" t="s">
        <v>15</v>
      </c>
      <c r="G96" t="s">
        <v>16</v>
      </c>
      <c r="H96">
        <v>0.13</v>
      </c>
      <c r="I96">
        <v>223.2</v>
      </c>
      <c r="J96">
        <f>VLOOKUP(D96,'IaaS VM'!$A$2:$N$37,5,FALSE)</f>
        <v>3.75</v>
      </c>
      <c r="K96">
        <f>VLOOKUP(D96,'IaaS VM'!$A$2:$N$37,8,FALSE)</f>
        <v>2.4</v>
      </c>
      <c r="L96">
        <f>VLOOKUP(D96,'IaaS VM'!$A$2:$N$37,10,FALSE)</f>
        <v>410</v>
      </c>
    </row>
    <row r="97" spans="1:12">
      <c r="A97" t="s">
        <v>160</v>
      </c>
      <c r="B97" t="s">
        <v>259</v>
      </c>
      <c r="C97" t="s">
        <v>11</v>
      </c>
      <c r="D97" t="s">
        <v>25</v>
      </c>
      <c r="E97" t="s">
        <v>32</v>
      </c>
      <c r="G97" t="s">
        <v>14</v>
      </c>
      <c r="H97">
        <v>0.23</v>
      </c>
      <c r="J97">
        <f>VLOOKUP(D97,'IaaS VM'!$A$2:$N$37,5,FALSE)</f>
        <v>3.75</v>
      </c>
      <c r="K97">
        <f>VLOOKUP(D97,'IaaS VM'!$A$2:$N$37,8,FALSE)</f>
        <v>2.4</v>
      </c>
      <c r="L97">
        <f>VLOOKUP(D97,'IaaS VM'!$A$2:$N$37,10,FALSE)</f>
        <v>410</v>
      </c>
    </row>
    <row r="98" spans="1:12">
      <c r="A98" t="s">
        <v>160</v>
      </c>
      <c r="B98" t="s">
        <v>259</v>
      </c>
      <c r="C98" t="s">
        <v>11</v>
      </c>
      <c r="D98" t="s">
        <v>26</v>
      </c>
      <c r="E98" t="s">
        <v>13</v>
      </c>
      <c r="F98" t="s">
        <v>19</v>
      </c>
      <c r="G98" t="s">
        <v>17</v>
      </c>
      <c r="H98">
        <v>2.5999999999999999E-2</v>
      </c>
      <c r="I98">
        <v>205</v>
      </c>
      <c r="J98">
        <f>VLOOKUP(D98,'IaaS VM'!$A$2:$N$37,5,FALSE)</f>
        <v>1.7</v>
      </c>
      <c r="K98">
        <f>VLOOKUP(D98,'IaaS VM'!$A$2:$N$37,8,FALSE)</f>
        <v>1.2</v>
      </c>
      <c r="L98">
        <f>VLOOKUP(D98,'IaaS VM'!$A$2:$N$37,10,FALSE)</f>
        <v>160</v>
      </c>
    </row>
    <row r="99" spans="1:12">
      <c r="A99" t="s">
        <v>160</v>
      </c>
      <c r="B99" t="s">
        <v>259</v>
      </c>
      <c r="C99" t="s">
        <v>11</v>
      </c>
      <c r="D99" t="s">
        <v>26</v>
      </c>
      <c r="E99" t="s">
        <v>13</v>
      </c>
      <c r="F99" t="s">
        <v>18</v>
      </c>
      <c r="G99" t="s">
        <v>17</v>
      </c>
      <c r="H99">
        <v>3.5999999999999997E-2</v>
      </c>
      <c r="I99">
        <v>168</v>
      </c>
      <c r="J99">
        <f>VLOOKUP(D99,'IaaS VM'!$A$2:$N$37,5,FALSE)</f>
        <v>1.7</v>
      </c>
      <c r="K99">
        <f>VLOOKUP(D99,'IaaS VM'!$A$2:$N$37,8,FALSE)</f>
        <v>1.2</v>
      </c>
      <c r="L99">
        <f>VLOOKUP(D99,'IaaS VM'!$A$2:$N$37,10,FALSE)</f>
        <v>160</v>
      </c>
    </row>
    <row r="100" spans="1:12">
      <c r="A100" t="s">
        <v>160</v>
      </c>
      <c r="B100" t="s">
        <v>259</v>
      </c>
      <c r="C100" t="s">
        <v>11</v>
      </c>
      <c r="D100" t="s">
        <v>26</v>
      </c>
      <c r="E100" t="s">
        <v>13</v>
      </c>
      <c r="F100" t="s">
        <v>15</v>
      </c>
      <c r="G100" t="s">
        <v>17</v>
      </c>
      <c r="H100">
        <v>5.3999999999999999E-2</v>
      </c>
      <c r="I100">
        <v>72</v>
      </c>
      <c r="J100">
        <f>VLOOKUP(D100,'IaaS VM'!$A$2:$N$37,5,FALSE)</f>
        <v>1.7</v>
      </c>
      <c r="K100">
        <f>VLOOKUP(D100,'IaaS VM'!$A$2:$N$37,8,FALSE)</f>
        <v>1.2</v>
      </c>
      <c r="L100">
        <f>VLOOKUP(D100,'IaaS VM'!$A$2:$N$37,10,FALSE)</f>
        <v>160</v>
      </c>
    </row>
    <row r="101" spans="1:12">
      <c r="A101" t="s">
        <v>160</v>
      </c>
      <c r="B101" t="s">
        <v>259</v>
      </c>
      <c r="C101" t="s">
        <v>11</v>
      </c>
      <c r="D101" t="s">
        <v>26</v>
      </c>
      <c r="E101" t="s">
        <v>13</v>
      </c>
      <c r="F101" t="s">
        <v>19</v>
      </c>
      <c r="G101" t="s">
        <v>16</v>
      </c>
      <c r="H101">
        <v>2.1000000000000001E-2</v>
      </c>
      <c r="I101">
        <v>315</v>
      </c>
      <c r="J101">
        <f>VLOOKUP(D101,'IaaS VM'!$A$2:$N$37,5,FALSE)</f>
        <v>1.7</v>
      </c>
      <c r="K101">
        <f>VLOOKUP(D101,'IaaS VM'!$A$2:$N$37,8,FALSE)</f>
        <v>1.2</v>
      </c>
      <c r="L101">
        <f>VLOOKUP(D101,'IaaS VM'!$A$2:$N$37,10,FALSE)</f>
        <v>160</v>
      </c>
    </row>
    <row r="102" spans="1:12">
      <c r="A102" t="s">
        <v>160</v>
      </c>
      <c r="B102" t="s">
        <v>259</v>
      </c>
      <c r="C102" t="s">
        <v>11</v>
      </c>
      <c r="D102" t="s">
        <v>26</v>
      </c>
      <c r="E102" t="s">
        <v>13</v>
      </c>
      <c r="F102" t="s">
        <v>18</v>
      </c>
      <c r="G102" t="s">
        <v>16</v>
      </c>
      <c r="H102">
        <v>2.9000000000000001E-2</v>
      </c>
      <c r="I102">
        <v>262.5</v>
      </c>
      <c r="J102">
        <f>VLOOKUP(D102,'IaaS VM'!$A$2:$N$37,5,FALSE)</f>
        <v>1.7</v>
      </c>
      <c r="K102">
        <f>VLOOKUP(D102,'IaaS VM'!$A$2:$N$37,8,FALSE)</f>
        <v>1.2</v>
      </c>
      <c r="L102">
        <f>VLOOKUP(D102,'IaaS VM'!$A$2:$N$37,10,FALSE)</f>
        <v>160</v>
      </c>
    </row>
    <row r="103" spans="1:12">
      <c r="A103" t="s">
        <v>160</v>
      </c>
      <c r="B103" t="s">
        <v>259</v>
      </c>
      <c r="C103" t="s">
        <v>11</v>
      </c>
      <c r="D103" t="s">
        <v>26</v>
      </c>
      <c r="E103" t="s">
        <v>13</v>
      </c>
      <c r="F103" t="s">
        <v>15</v>
      </c>
      <c r="G103" t="s">
        <v>16</v>
      </c>
      <c r="H103">
        <v>4.2999999999999997E-2</v>
      </c>
      <c r="I103">
        <v>111.6</v>
      </c>
      <c r="J103">
        <f>VLOOKUP(D103,'IaaS VM'!$A$2:$N$37,5,FALSE)</f>
        <v>1.7</v>
      </c>
      <c r="K103">
        <f>VLOOKUP(D103,'IaaS VM'!$A$2:$N$37,8,FALSE)</f>
        <v>1.2</v>
      </c>
      <c r="L103">
        <f>VLOOKUP(D103,'IaaS VM'!$A$2:$N$37,10,FALSE)</f>
        <v>160</v>
      </c>
    </row>
    <row r="104" spans="1:12">
      <c r="A104" t="s">
        <v>160</v>
      </c>
      <c r="B104" t="s">
        <v>259</v>
      </c>
      <c r="C104" t="s">
        <v>11</v>
      </c>
      <c r="D104" t="s">
        <v>26</v>
      </c>
      <c r="E104" t="s">
        <v>13</v>
      </c>
      <c r="G104" t="s">
        <v>14</v>
      </c>
      <c r="H104">
        <v>9.1999999999999998E-2</v>
      </c>
      <c r="J104">
        <f>VLOOKUP(D104,'IaaS VM'!$A$2:$N$37,5,FALSE)</f>
        <v>1.7</v>
      </c>
      <c r="K104">
        <f>VLOOKUP(D104,'IaaS VM'!$A$2:$N$37,8,FALSE)</f>
        <v>1.2</v>
      </c>
      <c r="L104">
        <f>VLOOKUP(D104,'IaaS VM'!$A$2:$N$37,10,FALSE)</f>
        <v>160</v>
      </c>
    </row>
    <row r="105" spans="1:12">
      <c r="A105" t="s">
        <v>160</v>
      </c>
      <c r="B105" t="s">
        <v>259</v>
      </c>
      <c r="C105" t="s">
        <v>11</v>
      </c>
      <c r="D105" t="s">
        <v>26</v>
      </c>
      <c r="E105" t="s">
        <v>32</v>
      </c>
      <c r="F105" t="s">
        <v>19</v>
      </c>
      <c r="G105" t="s">
        <v>17</v>
      </c>
      <c r="H105">
        <v>4.9000000000000002E-2</v>
      </c>
      <c r="I105">
        <v>205</v>
      </c>
      <c r="J105">
        <f>VLOOKUP(D105,'IaaS VM'!$A$2:$N$37,5,FALSE)</f>
        <v>1.7</v>
      </c>
      <c r="K105">
        <f>VLOOKUP(D105,'IaaS VM'!$A$2:$N$37,8,FALSE)</f>
        <v>1.2</v>
      </c>
      <c r="L105">
        <f>VLOOKUP(D105,'IaaS VM'!$A$2:$N$37,10,FALSE)</f>
        <v>160</v>
      </c>
    </row>
    <row r="106" spans="1:12">
      <c r="A106" t="s">
        <v>160</v>
      </c>
      <c r="B106" t="s">
        <v>259</v>
      </c>
      <c r="C106" t="s">
        <v>11</v>
      </c>
      <c r="D106" t="s">
        <v>26</v>
      </c>
      <c r="E106" t="s">
        <v>32</v>
      </c>
      <c r="F106" t="s">
        <v>18</v>
      </c>
      <c r="G106" t="s">
        <v>17</v>
      </c>
      <c r="H106">
        <v>5.8000000000000003E-2</v>
      </c>
      <c r="I106">
        <v>168</v>
      </c>
      <c r="J106">
        <f>VLOOKUP(D106,'IaaS VM'!$A$2:$N$37,5,FALSE)</f>
        <v>1.7</v>
      </c>
      <c r="K106">
        <f>VLOOKUP(D106,'IaaS VM'!$A$2:$N$37,8,FALSE)</f>
        <v>1.2</v>
      </c>
      <c r="L106">
        <f>VLOOKUP(D106,'IaaS VM'!$A$2:$N$37,10,FALSE)</f>
        <v>160</v>
      </c>
    </row>
    <row r="107" spans="1:12">
      <c r="A107" t="s">
        <v>160</v>
      </c>
      <c r="B107" t="s">
        <v>259</v>
      </c>
      <c r="C107" t="s">
        <v>11</v>
      </c>
      <c r="D107" t="s">
        <v>26</v>
      </c>
      <c r="E107" t="s">
        <v>32</v>
      </c>
      <c r="F107" t="s">
        <v>15</v>
      </c>
      <c r="G107" t="s">
        <v>17</v>
      </c>
      <c r="H107">
        <v>7.5999999999999998E-2</v>
      </c>
      <c r="I107">
        <v>72</v>
      </c>
      <c r="J107">
        <f>VLOOKUP(D107,'IaaS VM'!$A$2:$N$37,5,FALSE)</f>
        <v>1.7</v>
      </c>
      <c r="K107">
        <f>VLOOKUP(D107,'IaaS VM'!$A$2:$N$37,8,FALSE)</f>
        <v>1.2</v>
      </c>
      <c r="L107">
        <f>VLOOKUP(D107,'IaaS VM'!$A$2:$N$37,10,FALSE)</f>
        <v>160</v>
      </c>
    </row>
    <row r="108" spans="1:12">
      <c r="A108" t="s">
        <v>160</v>
      </c>
      <c r="B108" t="s">
        <v>259</v>
      </c>
      <c r="C108" t="s">
        <v>11</v>
      </c>
      <c r="D108" t="s">
        <v>26</v>
      </c>
      <c r="E108" t="s">
        <v>32</v>
      </c>
      <c r="F108" t="s">
        <v>19</v>
      </c>
      <c r="G108" t="s">
        <v>16</v>
      </c>
      <c r="H108">
        <v>4.3999999999999997E-2</v>
      </c>
      <c r="I108">
        <v>315</v>
      </c>
      <c r="J108">
        <f>VLOOKUP(D108,'IaaS VM'!$A$2:$N$37,5,FALSE)</f>
        <v>1.7</v>
      </c>
      <c r="K108">
        <f>VLOOKUP(D108,'IaaS VM'!$A$2:$N$37,8,FALSE)</f>
        <v>1.2</v>
      </c>
      <c r="L108">
        <f>VLOOKUP(D108,'IaaS VM'!$A$2:$N$37,10,FALSE)</f>
        <v>160</v>
      </c>
    </row>
    <row r="109" spans="1:12">
      <c r="A109" t="s">
        <v>160</v>
      </c>
      <c r="B109" t="s">
        <v>259</v>
      </c>
      <c r="C109" t="s">
        <v>11</v>
      </c>
      <c r="D109" t="s">
        <v>26</v>
      </c>
      <c r="E109" t="s">
        <v>32</v>
      </c>
      <c r="F109" t="s">
        <v>18</v>
      </c>
      <c r="G109" t="s">
        <v>16</v>
      </c>
      <c r="H109">
        <v>0.05</v>
      </c>
      <c r="I109">
        <v>262.5</v>
      </c>
      <c r="J109">
        <f>VLOOKUP(D109,'IaaS VM'!$A$2:$N$37,5,FALSE)</f>
        <v>1.7</v>
      </c>
      <c r="K109">
        <f>VLOOKUP(D109,'IaaS VM'!$A$2:$N$37,8,FALSE)</f>
        <v>1.2</v>
      </c>
      <c r="L109">
        <f>VLOOKUP(D109,'IaaS VM'!$A$2:$N$37,10,FALSE)</f>
        <v>160</v>
      </c>
    </row>
    <row r="110" spans="1:12">
      <c r="A110" t="s">
        <v>160</v>
      </c>
      <c r="B110" t="s">
        <v>259</v>
      </c>
      <c r="C110" t="s">
        <v>11</v>
      </c>
      <c r="D110" t="s">
        <v>26</v>
      </c>
      <c r="E110" t="s">
        <v>32</v>
      </c>
      <c r="F110" t="s">
        <v>15</v>
      </c>
      <c r="G110" t="s">
        <v>16</v>
      </c>
      <c r="H110">
        <v>6.5000000000000002E-2</v>
      </c>
      <c r="I110">
        <v>111.6</v>
      </c>
      <c r="J110">
        <f>VLOOKUP(D110,'IaaS VM'!$A$2:$N$37,5,FALSE)</f>
        <v>1.7</v>
      </c>
      <c r="K110">
        <f>VLOOKUP(D110,'IaaS VM'!$A$2:$N$37,8,FALSE)</f>
        <v>1.2</v>
      </c>
      <c r="L110">
        <f>VLOOKUP(D110,'IaaS VM'!$A$2:$N$37,10,FALSE)</f>
        <v>160</v>
      </c>
    </row>
    <row r="111" spans="1:12">
      <c r="A111" t="s">
        <v>160</v>
      </c>
      <c r="B111" t="s">
        <v>259</v>
      </c>
      <c r="C111" t="s">
        <v>11</v>
      </c>
      <c r="D111" t="s">
        <v>26</v>
      </c>
      <c r="E111" t="s">
        <v>32</v>
      </c>
      <c r="G111" t="s">
        <v>14</v>
      </c>
      <c r="H111">
        <v>0.115</v>
      </c>
      <c r="J111">
        <f>VLOOKUP(D111,'IaaS VM'!$A$2:$N$37,5,FALSE)</f>
        <v>1.7</v>
      </c>
      <c r="K111">
        <f>VLOOKUP(D111,'IaaS VM'!$A$2:$N$37,8,FALSE)</f>
        <v>1.2</v>
      </c>
      <c r="L111">
        <f>VLOOKUP(D111,'IaaS VM'!$A$2:$N$37,10,FALSE)</f>
        <v>160</v>
      </c>
    </row>
    <row r="112" spans="1:12">
      <c r="A112" t="s">
        <v>160</v>
      </c>
      <c r="B112" t="s">
        <v>259</v>
      </c>
      <c r="C112" t="s">
        <v>11</v>
      </c>
      <c r="D112" t="s">
        <v>27</v>
      </c>
      <c r="E112" t="s">
        <v>13</v>
      </c>
      <c r="F112" t="s">
        <v>19</v>
      </c>
      <c r="G112" t="s">
        <v>17</v>
      </c>
      <c r="H112">
        <v>0.20799999999999999</v>
      </c>
      <c r="I112">
        <v>1640</v>
      </c>
      <c r="J112">
        <f>VLOOKUP(D112,'IaaS VM'!$A$2:$N$37,5,FALSE)</f>
        <v>15</v>
      </c>
      <c r="K112">
        <f>VLOOKUP(D112,'IaaS VM'!$A$2:$N$37,8,FALSE)</f>
        <v>9.6</v>
      </c>
      <c r="L112">
        <f>VLOOKUP(D112,'IaaS VM'!$A$2:$N$37,10,FALSE)</f>
        <v>1690</v>
      </c>
    </row>
    <row r="113" spans="1:12">
      <c r="A113" t="s">
        <v>160</v>
      </c>
      <c r="B113" t="s">
        <v>259</v>
      </c>
      <c r="C113" t="s">
        <v>11</v>
      </c>
      <c r="D113" t="s">
        <v>27</v>
      </c>
      <c r="E113" t="s">
        <v>13</v>
      </c>
      <c r="F113" t="s">
        <v>18</v>
      </c>
      <c r="G113" t="s">
        <v>17</v>
      </c>
      <c r="H113">
        <v>0.28799999999999998</v>
      </c>
      <c r="I113">
        <v>1344</v>
      </c>
      <c r="J113">
        <f>VLOOKUP(D113,'IaaS VM'!$A$2:$N$37,5,FALSE)</f>
        <v>15</v>
      </c>
      <c r="K113">
        <f>VLOOKUP(D113,'IaaS VM'!$A$2:$N$37,8,FALSE)</f>
        <v>9.6</v>
      </c>
      <c r="L113">
        <f>VLOOKUP(D113,'IaaS VM'!$A$2:$N$37,10,FALSE)</f>
        <v>1690</v>
      </c>
    </row>
    <row r="114" spans="1:12">
      <c r="A114" t="s">
        <v>160</v>
      </c>
      <c r="B114" t="s">
        <v>259</v>
      </c>
      <c r="C114" t="s">
        <v>11</v>
      </c>
      <c r="D114" t="s">
        <v>27</v>
      </c>
      <c r="E114" t="s">
        <v>13</v>
      </c>
      <c r="F114" t="s">
        <v>15</v>
      </c>
      <c r="G114" t="s">
        <v>17</v>
      </c>
      <c r="H114">
        <v>0.432</v>
      </c>
      <c r="I114">
        <v>576</v>
      </c>
      <c r="J114">
        <f>VLOOKUP(D114,'IaaS VM'!$A$2:$N$37,5,FALSE)</f>
        <v>15</v>
      </c>
      <c r="K114">
        <f>VLOOKUP(D114,'IaaS VM'!$A$2:$N$37,8,FALSE)</f>
        <v>9.6</v>
      </c>
      <c r="L114">
        <f>VLOOKUP(D114,'IaaS VM'!$A$2:$N$37,10,FALSE)</f>
        <v>1690</v>
      </c>
    </row>
    <row r="115" spans="1:12">
      <c r="A115" t="s">
        <v>160</v>
      </c>
      <c r="B115" t="s">
        <v>259</v>
      </c>
      <c r="C115" t="s">
        <v>11</v>
      </c>
      <c r="D115" t="s">
        <v>27</v>
      </c>
      <c r="E115" t="s">
        <v>13</v>
      </c>
      <c r="F115" t="s">
        <v>19</v>
      </c>
      <c r="G115" t="s">
        <v>16</v>
      </c>
      <c r="H115">
        <v>0.16800000000000001</v>
      </c>
      <c r="I115">
        <v>2520</v>
      </c>
      <c r="J115">
        <f>VLOOKUP(D115,'IaaS VM'!$A$2:$N$37,5,FALSE)</f>
        <v>15</v>
      </c>
      <c r="K115">
        <f>VLOOKUP(D115,'IaaS VM'!$A$2:$N$37,8,FALSE)</f>
        <v>9.6</v>
      </c>
      <c r="L115">
        <f>VLOOKUP(D115,'IaaS VM'!$A$2:$N$37,10,FALSE)</f>
        <v>1690</v>
      </c>
    </row>
    <row r="116" spans="1:12">
      <c r="A116" t="s">
        <v>160</v>
      </c>
      <c r="B116" t="s">
        <v>259</v>
      </c>
      <c r="C116" t="s">
        <v>11</v>
      </c>
      <c r="D116" t="s">
        <v>27</v>
      </c>
      <c r="E116" t="s">
        <v>13</v>
      </c>
      <c r="F116" t="s">
        <v>18</v>
      </c>
      <c r="G116" t="s">
        <v>16</v>
      </c>
      <c r="H116">
        <v>0.23200000000000001</v>
      </c>
      <c r="I116">
        <v>2100</v>
      </c>
      <c r="J116">
        <f>VLOOKUP(D116,'IaaS VM'!$A$2:$N$37,5,FALSE)</f>
        <v>15</v>
      </c>
      <c r="K116">
        <f>VLOOKUP(D116,'IaaS VM'!$A$2:$N$37,8,FALSE)</f>
        <v>9.6</v>
      </c>
      <c r="L116">
        <f>VLOOKUP(D116,'IaaS VM'!$A$2:$N$37,10,FALSE)</f>
        <v>1690</v>
      </c>
    </row>
    <row r="117" spans="1:12">
      <c r="A117" t="s">
        <v>160</v>
      </c>
      <c r="B117" t="s">
        <v>259</v>
      </c>
      <c r="C117" t="s">
        <v>11</v>
      </c>
      <c r="D117" t="s">
        <v>27</v>
      </c>
      <c r="E117" t="s">
        <v>13</v>
      </c>
      <c r="F117" t="s">
        <v>15</v>
      </c>
      <c r="G117" t="s">
        <v>16</v>
      </c>
      <c r="H117">
        <v>0.34399999999999997</v>
      </c>
      <c r="I117">
        <v>892.8</v>
      </c>
      <c r="J117">
        <f>VLOOKUP(D117,'IaaS VM'!$A$2:$N$37,5,FALSE)</f>
        <v>15</v>
      </c>
      <c r="K117">
        <f>VLOOKUP(D117,'IaaS VM'!$A$2:$N$37,8,FALSE)</f>
        <v>9.6</v>
      </c>
      <c r="L117">
        <f>VLOOKUP(D117,'IaaS VM'!$A$2:$N$37,10,FALSE)</f>
        <v>1690</v>
      </c>
    </row>
    <row r="118" spans="1:12">
      <c r="A118" t="s">
        <v>160</v>
      </c>
      <c r="B118" t="s">
        <v>259</v>
      </c>
      <c r="C118" t="s">
        <v>11</v>
      </c>
      <c r="D118" t="s">
        <v>27</v>
      </c>
      <c r="E118" t="s">
        <v>13</v>
      </c>
      <c r="G118" t="s">
        <v>14</v>
      </c>
      <c r="H118">
        <v>0.73599999999999999</v>
      </c>
      <c r="J118">
        <f>VLOOKUP(D118,'IaaS VM'!$A$2:$N$37,5,FALSE)</f>
        <v>15</v>
      </c>
      <c r="K118">
        <f>VLOOKUP(D118,'IaaS VM'!$A$2:$N$37,8,FALSE)</f>
        <v>9.6</v>
      </c>
      <c r="L118">
        <f>VLOOKUP(D118,'IaaS VM'!$A$2:$N$37,10,FALSE)</f>
        <v>1690</v>
      </c>
    </row>
    <row r="119" spans="1:12">
      <c r="A119" t="s">
        <v>160</v>
      </c>
      <c r="B119" t="s">
        <v>259</v>
      </c>
      <c r="C119" t="s">
        <v>11</v>
      </c>
      <c r="D119" t="s">
        <v>27</v>
      </c>
      <c r="E119" t="s">
        <v>32</v>
      </c>
      <c r="F119" t="s">
        <v>19</v>
      </c>
      <c r="G119" t="s">
        <v>17</v>
      </c>
      <c r="H119">
        <v>0.39</v>
      </c>
      <c r="I119">
        <v>1640</v>
      </c>
      <c r="J119">
        <f>VLOOKUP(D119,'IaaS VM'!$A$2:$N$37,5,FALSE)</f>
        <v>15</v>
      </c>
      <c r="K119">
        <f>VLOOKUP(D119,'IaaS VM'!$A$2:$N$37,8,FALSE)</f>
        <v>9.6</v>
      </c>
      <c r="L119">
        <f>VLOOKUP(D119,'IaaS VM'!$A$2:$N$37,10,FALSE)</f>
        <v>1690</v>
      </c>
    </row>
    <row r="120" spans="1:12">
      <c r="A120" t="s">
        <v>160</v>
      </c>
      <c r="B120" t="s">
        <v>259</v>
      </c>
      <c r="C120" t="s">
        <v>11</v>
      </c>
      <c r="D120" t="s">
        <v>27</v>
      </c>
      <c r="E120" t="s">
        <v>32</v>
      </c>
      <c r="F120" t="s">
        <v>18</v>
      </c>
      <c r="G120" t="s">
        <v>17</v>
      </c>
      <c r="H120">
        <v>0.46</v>
      </c>
      <c r="I120">
        <v>1344</v>
      </c>
      <c r="J120">
        <f>VLOOKUP(D120,'IaaS VM'!$A$2:$N$37,5,FALSE)</f>
        <v>15</v>
      </c>
      <c r="K120">
        <f>VLOOKUP(D120,'IaaS VM'!$A$2:$N$37,8,FALSE)</f>
        <v>9.6</v>
      </c>
      <c r="L120">
        <f>VLOOKUP(D120,'IaaS VM'!$A$2:$N$37,10,FALSE)</f>
        <v>1690</v>
      </c>
    </row>
    <row r="121" spans="1:12">
      <c r="A121" t="s">
        <v>160</v>
      </c>
      <c r="B121" t="s">
        <v>259</v>
      </c>
      <c r="C121" t="s">
        <v>11</v>
      </c>
      <c r="D121" t="s">
        <v>27</v>
      </c>
      <c r="E121" t="s">
        <v>32</v>
      </c>
      <c r="F121" t="s">
        <v>15</v>
      </c>
      <c r="G121" t="s">
        <v>17</v>
      </c>
      <c r="H121">
        <v>0.61</v>
      </c>
      <c r="I121">
        <v>576</v>
      </c>
      <c r="J121">
        <f>VLOOKUP(D121,'IaaS VM'!$A$2:$N$37,5,FALSE)</f>
        <v>15</v>
      </c>
      <c r="K121">
        <f>VLOOKUP(D121,'IaaS VM'!$A$2:$N$37,8,FALSE)</f>
        <v>9.6</v>
      </c>
      <c r="L121">
        <f>VLOOKUP(D121,'IaaS VM'!$A$2:$N$37,10,FALSE)</f>
        <v>1690</v>
      </c>
    </row>
    <row r="122" spans="1:12">
      <c r="A122" t="s">
        <v>160</v>
      </c>
      <c r="B122" t="s">
        <v>259</v>
      </c>
      <c r="C122" t="s">
        <v>11</v>
      </c>
      <c r="D122" t="s">
        <v>27</v>
      </c>
      <c r="E122" t="s">
        <v>32</v>
      </c>
      <c r="F122" t="s">
        <v>19</v>
      </c>
      <c r="G122" t="s">
        <v>16</v>
      </c>
      <c r="H122">
        <v>0.35199999999999998</v>
      </c>
      <c r="I122">
        <v>2520</v>
      </c>
      <c r="J122">
        <f>VLOOKUP(D122,'IaaS VM'!$A$2:$N$37,5,FALSE)</f>
        <v>15</v>
      </c>
      <c r="K122">
        <f>VLOOKUP(D122,'IaaS VM'!$A$2:$N$37,8,FALSE)</f>
        <v>9.6</v>
      </c>
      <c r="L122">
        <f>VLOOKUP(D122,'IaaS VM'!$A$2:$N$37,10,FALSE)</f>
        <v>1690</v>
      </c>
    </row>
    <row r="123" spans="1:12">
      <c r="A123" t="s">
        <v>160</v>
      </c>
      <c r="B123" t="s">
        <v>259</v>
      </c>
      <c r="C123" t="s">
        <v>11</v>
      </c>
      <c r="D123" t="s">
        <v>27</v>
      </c>
      <c r="E123" t="s">
        <v>32</v>
      </c>
      <c r="F123" t="s">
        <v>18</v>
      </c>
      <c r="G123" t="s">
        <v>16</v>
      </c>
      <c r="H123">
        <v>0.4</v>
      </c>
      <c r="I123">
        <v>2100</v>
      </c>
      <c r="J123">
        <f>VLOOKUP(D123,'IaaS VM'!$A$2:$N$37,5,FALSE)</f>
        <v>15</v>
      </c>
      <c r="K123">
        <f>VLOOKUP(D123,'IaaS VM'!$A$2:$N$37,8,FALSE)</f>
        <v>9.6</v>
      </c>
      <c r="L123">
        <f>VLOOKUP(D123,'IaaS VM'!$A$2:$N$37,10,FALSE)</f>
        <v>1690</v>
      </c>
    </row>
    <row r="124" spans="1:12">
      <c r="A124" t="s">
        <v>160</v>
      </c>
      <c r="B124" t="s">
        <v>259</v>
      </c>
      <c r="C124" t="s">
        <v>11</v>
      </c>
      <c r="D124" t="s">
        <v>27</v>
      </c>
      <c r="E124" t="s">
        <v>32</v>
      </c>
      <c r="F124" t="s">
        <v>15</v>
      </c>
      <c r="G124" t="s">
        <v>16</v>
      </c>
      <c r="H124">
        <v>0.52</v>
      </c>
      <c r="I124">
        <v>892.8</v>
      </c>
      <c r="J124">
        <f>VLOOKUP(D124,'IaaS VM'!$A$2:$N$37,5,FALSE)</f>
        <v>15</v>
      </c>
      <c r="K124">
        <f>VLOOKUP(D124,'IaaS VM'!$A$2:$N$37,8,FALSE)</f>
        <v>9.6</v>
      </c>
      <c r="L124">
        <f>VLOOKUP(D124,'IaaS VM'!$A$2:$N$37,10,FALSE)</f>
        <v>1690</v>
      </c>
    </row>
    <row r="125" spans="1:12">
      <c r="A125" t="s">
        <v>160</v>
      </c>
      <c r="B125" t="s">
        <v>259</v>
      </c>
      <c r="C125" t="s">
        <v>11</v>
      </c>
      <c r="D125" t="s">
        <v>27</v>
      </c>
      <c r="E125" t="s">
        <v>32</v>
      </c>
      <c r="G125" t="s">
        <v>14</v>
      </c>
      <c r="H125">
        <v>0.92</v>
      </c>
      <c r="J125">
        <f>VLOOKUP(D125,'IaaS VM'!$A$2:$N$37,5,FALSE)</f>
        <v>15</v>
      </c>
      <c r="K125">
        <f>VLOOKUP(D125,'IaaS VM'!$A$2:$N$37,8,FALSE)</f>
        <v>9.6</v>
      </c>
      <c r="L125">
        <f>VLOOKUP(D125,'IaaS VM'!$A$2:$N$37,10,FALSE)</f>
        <v>1690</v>
      </c>
    </row>
    <row r="126" spans="1:12">
      <c r="A126" t="s">
        <v>160</v>
      </c>
      <c r="B126" t="s">
        <v>259</v>
      </c>
      <c r="C126" t="s">
        <v>11</v>
      </c>
      <c r="D126" t="s">
        <v>28</v>
      </c>
      <c r="E126" t="s">
        <v>13</v>
      </c>
      <c r="F126" t="s">
        <v>19</v>
      </c>
      <c r="G126" t="s">
        <v>17</v>
      </c>
      <c r="H126">
        <v>0.32600000000000001</v>
      </c>
      <c r="I126">
        <v>2158</v>
      </c>
      <c r="J126">
        <f>VLOOKUP(D126,'IaaS VM'!$A$2:$N$37,5,FALSE)</f>
        <v>34.200000000000003</v>
      </c>
      <c r="K126">
        <f>VLOOKUP(D126,'IaaS VM'!$A$2:$N$37,8,FALSE)</f>
        <v>15.6</v>
      </c>
      <c r="L126">
        <f>VLOOKUP(D126,'IaaS VM'!$A$2:$N$37,10,FALSE)</f>
        <v>850</v>
      </c>
    </row>
    <row r="127" spans="1:12">
      <c r="A127" t="s">
        <v>160</v>
      </c>
      <c r="B127" t="s">
        <v>259</v>
      </c>
      <c r="C127" t="s">
        <v>11</v>
      </c>
      <c r="D127" t="s">
        <v>28</v>
      </c>
      <c r="E127" t="s">
        <v>13</v>
      </c>
      <c r="F127" t="s">
        <v>18</v>
      </c>
      <c r="G127" t="s">
        <v>17</v>
      </c>
      <c r="H127">
        <v>0.41599999999999998</v>
      </c>
      <c r="I127">
        <v>1786</v>
      </c>
      <c r="J127">
        <f>VLOOKUP(D127,'IaaS VM'!$A$2:$N$37,5,FALSE)</f>
        <v>34.200000000000003</v>
      </c>
      <c r="K127">
        <f>VLOOKUP(D127,'IaaS VM'!$A$2:$N$37,8,FALSE)</f>
        <v>15.6</v>
      </c>
      <c r="L127">
        <f>VLOOKUP(D127,'IaaS VM'!$A$2:$N$37,10,FALSE)</f>
        <v>850</v>
      </c>
    </row>
    <row r="128" spans="1:12">
      <c r="A128" t="s">
        <v>160</v>
      </c>
      <c r="B128" t="s">
        <v>259</v>
      </c>
      <c r="C128" t="s">
        <v>11</v>
      </c>
      <c r="D128" t="s">
        <v>28</v>
      </c>
      <c r="E128" t="s">
        <v>13</v>
      </c>
      <c r="F128" t="s">
        <v>15</v>
      </c>
      <c r="G128" t="s">
        <v>17</v>
      </c>
      <c r="H128">
        <v>0.64</v>
      </c>
      <c r="I128">
        <v>746</v>
      </c>
      <c r="J128">
        <f>VLOOKUP(D128,'IaaS VM'!$A$2:$N$37,5,FALSE)</f>
        <v>34.200000000000003</v>
      </c>
      <c r="K128">
        <f>VLOOKUP(D128,'IaaS VM'!$A$2:$N$37,8,FALSE)</f>
        <v>15.6</v>
      </c>
      <c r="L128">
        <f>VLOOKUP(D128,'IaaS VM'!$A$2:$N$37,10,FALSE)</f>
        <v>850</v>
      </c>
    </row>
    <row r="129" spans="1:12">
      <c r="A129" t="s">
        <v>160</v>
      </c>
      <c r="B129" t="s">
        <v>259</v>
      </c>
      <c r="C129" t="s">
        <v>11</v>
      </c>
      <c r="D129" t="s">
        <v>28</v>
      </c>
      <c r="E129" t="s">
        <v>13</v>
      </c>
      <c r="F129" t="s">
        <v>19</v>
      </c>
      <c r="G129" t="s">
        <v>16</v>
      </c>
      <c r="H129">
        <v>0.26</v>
      </c>
      <c r="I129">
        <v>3256</v>
      </c>
      <c r="J129">
        <f>VLOOKUP(D129,'IaaS VM'!$A$2:$N$37,5,FALSE)</f>
        <v>34.200000000000003</v>
      </c>
      <c r="K129">
        <f>VLOOKUP(D129,'IaaS VM'!$A$2:$N$37,8,FALSE)</f>
        <v>15.6</v>
      </c>
      <c r="L129">
        <f>VLOOKUP(D129,'IaaS VM'!$A$2:$N$37,10,FALSE)</f>
        <v>850</v>
      </c>
    </row>
    <row r="130" spans="1:12">
      <c r="A130" t="s">
        <v>160</v>
      </c>
      <c r="B130" t="s">
        <v>259</v>
      </c>
      <c r="C130" t="s">
        <v>11</v>
      </c>
      <c r="D130" t="s">
        <v>28</v>
      </c>
      <c r="E130" t="s">
        <v>13</v>
      </c>
      <c r="F130" t="s">
        <v>18</v>
      </c>
      <c r="G130" t="s">
        <v>16</v>
      </c>
      <c r="H130">
        <v>0.33</v>
      </c>
      <c r="I130">
        <v>2694</v>
      </c>
      <c r="J130">
        <f>VLOOKUP(D130,'IaaS VM'!$A$2:$N$37,5,FALSE)</f>
        <v>34.200000000000003</v>
      </c>
      <c r="K130">
        <f>VLOOKUP(D130,'IaaS VM'!$A$2:$N$37,8,FALSE)</f>
        <v>15.6</v>
      </c>
      <c r="L130">
        <f>VLOOKUP(D130,'IaaS VM'!$A$2:$N$37,10,FALSE)</f>
        <v>850</v>
      </c>
    </row>
    <row r="131" spans="1:12">
      <c r="A131" t="s">
        <v>160</v>
      </c>
      <c r="B131" t="s">
        <v>259</v>
      </c>
      <c r="C131" t="s">
        <v>11</v>
      </c>
      <c r="D131" t="s">
        <v>28</v>
      </c>
      <c r="E131" t="s">
        <v>13</v>
      </c>
      <c r="F131" t="s">
        <v>15</v>
      </c>
      <c r="G131" t="s">
        <v>16</v>
      </c>
      <c r="H131">
        <v>0.51</v>
      </c>
      <c r="I131">
        <v>1150</v>
      </c>
      <c r="J131">
        <f>VLOOKUP(D131,'IaaS VM'!$A$2:$N$37,5,FALSE)</f>
        <v>34.200000000000003</v>
      </c>
      <c r="K131">
        <f>VLOOKUP(D131,'IaaS VM'!$A$2:$N$37,8,FALSE)</f>
        <v>15.6</v>
      </c>
      <c r="L131">
        <f>VLOOKUP(D131,'IaaS VM'!$A$2:$N$37,10,FALSE)</f>
        <v>850</v>
      </c>
    </row>
    <row r="132" spans="1:12">
      <c r="A132" t="s">
        <v>160</v>
      </c>
      <c r="B132" t="s">
        <v>259</v>
      </c>
      <c r="C132" t="s">
        <v>11</v>
      </c>
      <c r="D132" t="s">
        <v>28</v>
      </c>
      <c r="E132" t="s">
        <v>13</v>
      </c>
      <c r="G132" t="s">
        <v>14</v>
      </c>
      <c r="H132">
        <v>1.036</v>
      </c>
      <c r="J132">
        <f>VLOOKUP(D132,'IaaS VM'!$A$2:$N$37,5,FALSE)</f>
        <v>34.200000000000003</v>
      </c>
      <c r="K132">
        <f>VLOOKUP(D132,'IaaS VM'!$A$2:$N$37,8,FALSE)</f>
        <v>15.6</v>
      </c>
      <c r="L132">
        <f>VLOOKUP(D132,'IaaS VM'!$A$2:$N$37,10,FALSE)</f>
        <v>850</v>
      </c>
    </row>
    <row r="133" spans="1:12">
      <c r="A133" t="s">
        <v>160</v>
      </c>
      <c r="B133" t="s">
        <v>259</v>
      </c>
      <c r="C133" t="s">
        <v>11</v>
      </c>
      <c r="D133" t="s">
        <v>28</v>
      </c>
      <c r="E133" t="s">
        <v>32</v>
      </c>
      <c r="F133" t="s">
        <v>19</v>
      </c>
      <c r="G133" t="s">
        <v>17</v>
      </c>
      <c r="H133">
        <v>0.495</v>
      </c>
      <c r="I133">
        <v>2158</v>
      </c>
      <c r="J133">
        <f>VLOOKUP(D133,'IaaS VM'!$A$2:$N$37,5,FALSE)</f>
        <v>34.200000000000003</v>
      </c>
      <c r="K133">
        <f>VLOOKUP(D133,'IaaS VM'!$A$2:$N$37,8,FALSE)</f>
        <v>15.6</v>
      </c>
      <c r="L133">
        <f>VLOOKUP(D133,'IaaS VM'!$A$2:$N$37,10,FALSE)</f>
        <v>850</v>
      </c>
    </row>
    <row r="134" spans="1:12">
      <c r="A134" t="s">
        <v>160</v>
      </c>
      <c r="B134" t="s">
        <v>259</v>
      </c>
      <c r="C134" t="s">
        <v>11</v>
      </c>
      <c r="D134" t="s">
        <v>28</v>
      </c>
      <c r="E134" t="s">
        <v>32</v>
      </c>
      <c r="F134" t="s">
        <v>18</v>
      </c>
      <c r="G134" t="s">
        <v>17</v>
      </c>
      <c r="H134">
        <v>0.57999999999999996</v>
      </c>
      <c r="I134">
        <v>1786</v>
      </c>
      <c r="J134">
        <f>VLOOKUP(D134,'IaaS VM'!$A$2:$N$37,5,FALSE)</f>
        <v>34.200000000000003</v>
      </c>
      <c r="K134">
        <f>VLOOKUP(D134,'IaaS VM'!$A$2:$N$37,8,FALSE)</f>
        <v>15.6</v>
      </c>
      <c r="L134">
        <f>VLOOKUP(D134,'IaaS VM'!$A$2:$N$37,10,FALSE)</f>
        <v>850</v>
      </c>
    </row>
    <row r="135" spans="1:12">
      <c r="A135" t="s">
        <v>160</v>
      </c>
      <c r="B135" t="s">
        <v>259</v>
      </c>
      <c r="C135" t="s">
        <v>11</v>
      </c>
      <c r="D135" t="s">
        <v>28</v>
      </c>
      <c r="E135" t="s">
        <v>32</v>
      </c>
      <c r="F135" t="s">
        <v>15</v>
      </c>
      <c r="G135" t="s">
        <v>17</v>
      </c>
      <c r="H135">
        <v>0.80500000000000005</v>
      </c>
      <c r="I135">
        <v>746</v>
      </c>
      <c r="J135">
        <f>VLOOKUP(D135,'IaaS VM'!$A$2:$N$37,5,FALSE)</f>
        <v>34.200000000000003</v>
      </c>
      <c r="K135">
        <f>VLOOKUP(D135,'IaaS VM'!$A$2:$N$37,8,FALSE)</f>
        <v>15.6</v>
      </c>
      <c r="L135">
        <f>VLOOKUP(D135,'IaaS VM'!$A$2:$N$37,10,FALSE)</f>
        <v>850</v>
      </c>
    </row>
    <row r="136" spans="1:12">
      <c r="A136" t="s">
        <v>160</v>
      </c>
      <c r="B136" t="s">
        <v>259</v>
      </c>
      <c r="C136" t="s">
        <v>11</v>
      </c>
      <c r="D136" t="s">
        <v>28</v>
      </c>
      <c r="E136" t="s">
        <v>32</v>
      </c>
      <c r="F136" t="s">
        <v>19</v>
      </c>
      <c r="G136" t="s">
        <v>16</v>
      </c>
      <c r="H136">
        <v>0.43</v>
      </c>
      <c r="I136">
        <v>3256</v>
      </c>
      <c r="J136">
        <f>VLOOKUP(D136,'IaaS VM'!$A$2:$N$37,5,FALSE)</f>
        <v>34.200000000000003</v>
      </c>
      <c r="K136">
        <f>VLOOKUP(D136,'IaaS VM'!$A$2:$N$37,8,FALSE)</f>
        <v>15.6</v>
      </c>
      <c r="L136">
        <f>VLOOKUP(D136,'IaaS VM'!$A$2:$N$37,10,FALSE)</f>
        <v>850</v>
      </c>
    </row>
    <row r="137" spans="1:12">
      <c r="A137" t="s">
        <v>160</v>
      </c>
      <c r="B137" t="s">
        <v>259</v>
      </c>
      <c r="C137" t="s">
        <v>11</v>
      </c>
      <c r="D137" t="s">
        <v>28</v>
      </c>
      <c r="E137" t="s">
        <v>32</v>
      </c>
      <c r="F137" t="s">
        <v>18</v>
      </c>
      <c r="G137" t="s">
        <v>16</v>
      </c>
      <c r="H137">
        <v>0.496</v>
      </c>
      <c r="I137">
        <v>2694</v>
      </c>
      <c r="J137">
        <f>VLOOKUP(D137,'IaaS VM'!$A$2:$N$37,5,FALSE)</f>
        <v>34.200000000000003</v>
      </c>
      <c r="K137">
        <f>VLOOKUP(D137,'IaaS VM'!$A$2:$N$37,8,FALSE)</f>
        <v>15.6</v>
      </c>
      <c r="L137">
        <f>VLOOKUP(D137,'IaaS VM'!$A$2:$N$37,10,FALSE)</f>
        <v>850</v>
      </c>
    </row>
    <row r="138" spans="1:12">
      <c r="A138" t="s">
        <v>160</v>
      </c>
      <c r="B138" t="s">
        <v>259</v>
      </c>
      <c r="C138" t="s">
        <v>11</v>
      </c>
      <c r="D138" t="s">
        <v>28</v>
      </c>
      <c r="E138" t="s">
        <v>32</v>
      </c>
      <c r="F138" t="s">
        <v>15</v>
      </c>
      <c r="G138" t="s">
        <v>16</v>
      </c>
      <c r="H138">
        <v>0.67600000000000005</v>
      </c>
      <c r="I138">
        <v>1150</v>
      </c>
      <c r="J138">
        <f>VLOOKUP(D138,'IaaS VM'!$A$2:$N$37,5,FALSE)</f>
        <v>34.200000000000003</v>
      </c>
      <c r="K138">
        <f>VLOOKUP(D138,'IaaS VM'!$A$2:$N$37,8,FALSE)</f>
        <v>15.6</v>
      </c>
      <c r="L138">
        <f>VLOOKUP(D138,'IaaS VM'!$A$2:$N$37,10,FALSE)</f>
        <v>850</v>
      </c>
    </row>
    <row r="139" spans="1:12">
      <c r="A139" t="s">
        <v>160</v>
      </c>
      <c r="B139" t="s">
        <v>259</v>
      </c>
      <c r="C139" t="s">
        <v>11</v>
      </c>
      <c r="D139" t="s">
        <v>28</v>
      </c>
      <c r="E139" t="s">
        <v>32</v>
      </c>
      <c r="G139" t="s">
        <v>14</v>
      </c>
      <c r="H139">
        <v>1.1399999999999999</v>
      </c>
      <c r="J139">
        <f>VLOOKUP(D139,'IaaS VM'!$A$2:$N$37,5,FALSE)</f>
        <v>34.200000000000003</v>
      </c>
      <c r="K139">
        <f>VLOOKUP(D139,'IaaS VM'!$A$2:$N$37,8,FALSE)</f>
        <v>15.6</v>
      </c>
      <c r="L139">
        <f>VLOOKUP(D139,'IaaS VM'!$A$2:$N$37,10,FALSE)</f>
        <v>850</v>
      </c>
    </row>
    <row r="140" spans="1:12">
      <c r="A140" t="s">
        <v>160</v>
      </c>
      <c r="B140" t="s">
        <v>259</v>
      </c>
      <c r="C140" t="s">
        <v>11</v>
      </c>
      <c r="D140" t="s">
        <v>29</v>
      </c>
      <c r="E140" t="s">
        <v>13</v>
      </c>
      <c r="F140" t="s">
        <v>19</v>
      </c>
      <c r="G140" t="s">
        <v>17</v>
      </c>
      <c r="H140">
        <v>0.65200000000000002</v>
      </c>
      <c r="I140">
        <v>4316</v>
      </c>
      <c r="J140">
        <f>VLOOKUP(D140,'IaaS VM'!$A$2:$N$37,5,FALSE)</f>
        <v>68.400000000000006</v>
      </c>
      <c r="K140">
        <f>VLOOKUP(D140,'IaaS VM'!$A$2:$N$37,8,FALSE)</f>
        <v>31.2</v>
      </c>
      <c r="L140">
        <f>VLOOKUP(D140,'IaaS VM'!$A$2:$N$37,10,FALSE)</f>
        <v>1690</v>
      </c>
    </row>
    <row r="141" spans="1:12">
      <c r="A141" t="s">
        <v>160</v>
      </c>
      <c r="B141" t="s">
        <v>259</v>
      </c>
      <c r="C141" t="s">
        <v>11</v>
      </c>
      <c r="D141" t="s">
        <v>29</v>
      </c>
      <c r="E141" t="s">
        <v>13</v>
      </c>
      <c r="F141" t="s">
        <v>18</v>
      </c>
      <c r="G141" t="s">
        <v>17</v>
      </c>
      <c r="H141">
        <v>0.83199999999999996</v>
      </c>
      <c r="I141">
        <v>3572</v>
      </c>
      <c r="J141">
        <f>VLOOKUP(D141,'IaaS VM'!$A$2:$N$37,5,FALSE)</f>
        <v>68.400000000000006</v>
      </c>
      <c r="K141">
        <f>VLOOKUP(D141,'IaaS VM'!$A$2:$N$37,8,FALSE)</f>
        <v>31.2</v>
      </c>
      <c r="L141">
        <f>VLOOKUP(D141,'IaaS VM'!$A$2:$N$37,10,FALSE)</f>
        <v>1690</v>
      </c>
    </row>
    <row r="142" spans="1:12">
      <c r="A142" t="s">
        <v>160</v>
      </c>
      <c r="B142" t="s">
        <v>259</v>
      </c>
      <c r="C142" t="s">
        <v>11</v>
      </c>
      <c r="D142" t="s">
        <v>29</v>
      </c>
      <c r="E142" t="s">
        <v>13</v>
      </c>
      <c r="F142" t="s">
        <v>15</v>
      </c>
      <c r="G142" t="s">
        <v>17</v>
      </c>
      <c r="H142">
        <v>1.28</v>
      </c>
      <c r="I142">
        <v>1492</v>
      </c>
      <c r="J142">
        <f>VLOOKUP(D142,'IaaS VM'!$A$2:$N$37,5,FALSE)</f>
        <v>68.400000000000006</v>
      </c>
      <c r="K142">
        <f>VLOOKUP(D142,'IaaS VM'!$A$2:$N$37,8,FALSE)</f>
        <v>31.2</v>
      </c>
      <c r="L142">
        <f>VLOOKUP(D142,'IaaS VM'!$A$2:$N$37,10,FALSE)</f>
        <v>1690</v>
      </c>
    </row>
    <row r="143" spans="1:12">
      <c r="A143" t="s">
        <v>160</v>
      </c>
      <c r="B143" t="s">
        <v>259</v>
      </c>
      <c r="C143" t="s">
        <v>11</v>
      </c>
      <c r="D143" t="s">
        <v>29</v>
      </c>
      <c r="E143" t="s">
        <v>13</v>
      </c>
      <c r="F143" t="s">
        <v>19</v>
      </c>
      <c r="G143" t="s">
        <v>16</v>
      </c>
      <c r="H143">
        <v>0.52</v>
      </c>
      <c r="I143">
        <v>6512</v>
      </c>
      <c r="J143">
        <f>VLOOKUP(D143,'IaaS VM'!$A$2:$N$37,5,FALSE)</f>
        <v>68.400000000000006</v>
      </c>
      <c r="K143">
        <f>VLOOKUP(D143,'IaaS VM'!$A$2:$N$37,8,FALSE)</f>
        <v>31.2</v>
      </c>
      <c r="L143">
        <f>VLOOKUP(D143,'IaaS VM'!$A$2:$N$37,10,FALSE)</f>
        <v>1690</v>
      </c>
    </row>
    <row r="144" spans="1:12">
      <c r="A144" t="s">
        <v>160</v>
      </c>
      <c r="B144" t="s">
        <v>259</v>
      </c>
      <c r="C144" t="s">
        <v>11</v>
      </c>
      <c r="D144" t="s">
        <v>29</v>
      </c>
      <c r="E144" t="s">
        <v>13</v>
      </c>
      <c r="F144" t="s">
        <v>18</v>
      </c>
      <c r="G144" t="s">
        <v>16</v>
      </c>
      <c r="H144">
        <v>0.66</v>
      </c>
      <c r="I144">
        <v>5388</v>
      </c>
      <c r="J144">
        <f>VLOOKUP(D144,'IaaS VM'!$A$2:$N$37,5,FALSE)</f>
        <v>68.400000000000006</v>
      </c>
      <c r="K144">
        <f>VLOOKUP(D144,'IaaS VM'!$A$2:$N$37,8,FALSE)</f>
        <v>31.2</v>
      </c>
      <c r="L144">
        <f>VLOOKUP(D144,'IaaS VM'!$A$2:$N$37,10,FALSE)</f>
        <v>1690</v>
      </c>
    </row>
    <row r="145" spans="1:12">
      <c r="A145" t="s">
        <v>160</v>
      </c>
      <c r="B145" t="s">
        <v>259</v>
      </c>
      <c r="C145" t="s">
        <v>11</v>
      </c>
      <c r="D145" t="s">
        <v>29</v>
      </c>
      <c r="E145" t="s">
        <v>13</v>
      </c>
      <c r="F145" t="s">
        <v>15</v>
      </c>
      <c r="G145" t="s">
        <v>16</v>
      </c>
      <c r="H145">
        <v>1.02</v>
      </c>
      <c r="I145">
        <v>2300</v>
      </c>
      <c r="J145">
        <f>VLOOKUP(D145,'IaaS VM'!$A$2:$N$37,5,FALSE)</f>
        <v>68.400000000000006</v>
      </c>
      <c r="K145">
        <f>VLOOKUP(D145,'IaaS VM'!$A$2:$N$37,8,FALSE)</f>
        <v>31.2</v>
      </c>
      <c r="L145">
        <f>VLOOKUP(D145,'IaaS VM'!$A$2:$N$37,10,FALSE)</f>
        <v>1690</v>
      </c>
    </row>
    <row r="146" spans="1:12">
      <c r="A146" t="s">
        <v>160</v>
      </c>
      <c r="B146" t="s">
        <v>259</v>
      </c>
      <c r="C146" t="s">
        <v>11</v>
      </c>
      <c r="D146" t="s">
        <v>29</v>
      </c>
      <c r="E146" t="s">
        <v>13</v>
      </c>
      <c r="G146" t="s">
        <v>14</v>
      </c>
      <c r="H146">
        <v>2.0720000000000001</v>
      </c>
      <c r="J146">
        <f>VLOOKUP(D146,'IaaS VM'!$A$2:$N$37,5,FALSE)</f>
        <v>68.400000000000006</v>
      </c>
      <c r="K146">
        <f>VLOOKUP(D146,'IaaS VM'!$A$2:$N$37,8,FALSE)</f>
        <v>31.2</v>
      </c>
      <c r="L146">
        <f>VLOOKUP(D146,'IaaS VM'!$A$2:$N$37,10,FALSE)</f>
        <v>1690</v>
      </c>
    </row>
    <row r="147" spans="1:12">
      <c r="A147" t="s">
        <v>160</v>
      </c>
      <c r="B147" t="s">
        <v>259</v>
      </c>
      <c r="C147" t="s">
        <v>11</v>
      </c>
      <c r="D147" t="s">
        <v>29</v>
      </c>
      <c r="E147" t="s">
        <v>32</v>
      </c>
      <c r="F147" t="s">
        <v>19</v>
      </c>
      <c r="G147" t="s">
        <v>17</v>
      </c>
      <c r="H147">
        <v>0.99</v>
      </c>
      <c r="I147">
        <v>4316</v>
      </c>
      <c r="J147">
        <f>VLOOKUP(D147,'IaaS VM'!$A$2:$N$37,5,FALSE)</f>
        <v>68.400000000000006</v>
      </c>
      <c r="K147">
        <f>VLOOKUP(D147,'IaaS VM'!$A$2:$N$37,8,FALSE)</f>
        <v>31.2</v>
      </c>
      <c r="L147">
        <f>VLOOKUP(D147,'IaaS VM'!$A$2:$N$37,10,FALSE)</f>
        <v>1690</v>
      </c>
    </row>
    <row r="148" spans="1:12">
      <c r="A148" t="s">
        <v>160</v>
      </c>
      <c r="B148" t="s">
        <v>259</v>
      </c>
      <c r="C148" t="s">
        <v>11</v>
      </c>
      <c r="D148" t="s">
        <v>29</v>
      </c>
      <c r="E148" t="s">
        <v>32</v>
      </c>
      <c r="F148" t="s">
        <v>18</v>
      </c>
      <c r="G148" t="s">
        <v>17</v>
      </c>
      <c r="H148">
        <v>1.1599999999999999</v>
      </c>
      <c r="I148">
        <v>3572</v>
      </c>
      <c r="J148">
        <f>VLOOKUP(D148,'IaaS VM'!$A$2:$N$37,5,FALSE)</f>
        <v>68.400000000000006</v>
      </c>
      <c r="K148">
        <f>VLOOKUP(D148,'IaaS VM'!$A$2:$N$37,8,FALSE)</f>
        <v>31.2</v>
      </c>
      <c r="L148">
        <f>VLOOKUP(D148,'IaaS VM'!$A$2:$N$37,10,FALSE)</f>
        <v>1690</v>
      </c>
    </row>
    <row r="149" spans="1:12">
      <c r="A149" t="s">
        <v>160</v>
      </c>
      <c r="B149" t="s">
        <v>259</v>
      </c>
      <c r="C149" t="s">
        <v>11</v>
      </c>
      <c r="D149" t="s">
        <v>29</v>
      </c>
      <c r="E149" t="s">
        <v>32</v>
      </c>
      <c r="F149" t="s">
        <v>15</v>
      </c>
      <c r="G149" t="s">
        <v>17</v>
      </c>
      <c r="H149">
        <v>1.61</v>
      </c>
      <c r="I149">
        <v>1492</v>
      </c>
      <c r="J149">
        <f>VLOOKUP(D149,'IaaS VM'!$A$2:$N$37,5,FALSE)</f>
        <v>68.400000000000006</v>
      </c>
      <c r="K149">
        <f>VLOOKUP(D149,'IaaS VM'!$A$2:$N$37,8,FALSE)</f>
        <v>31.2</v>
      </c>
      <c r="L149">
        <f>VLOOKUP(D149,'IaaS VM'!$A$2:$N$37,10,FALSE)</f>
        <v>1690</v>
      </c>
    </row>
    <row r="150" spans="1:12">
      <c r="A150" t="s">
        <v>160</v>
      </c>
      <c r="B150" t="s">
        <v>259</v>
      </c>
      <c r="C150" t="s">
        <v>11</v>
      </c>
      <c r="D150" t="s">
        <v>29</v>
      </c>
      <c r="E150" t="s">
        <v>32</v>
      </c>
      <c r="F150" t="s">
        <v>19</v>
      </c>
      <c r="G150" t="s">
        <v>16</v>
      </c>
      <c r="H150">
        <v>0.86</v>
      </c>
      <c r="I150">
        <v>6512</v>
      </c>
      <c r="J150">
        <f>VLOOKUP(D150,'IaaS VM'!$A$2:$N$37,5,FALSE)</f>
        <v>68.400000000000006</v>
      </c>
      <c r="K150">
        <f>VLOOKUP(D150,'IaaS VM'!$A$2:$N$37,8,FALSE)</f>
        <v>31.2</v>
      </c>
      <c r="L150">
        <f>VLOOKUP(D150,'IaaS VM'!$A$2:$N$37,10,FALSE)</f>
        <v>1690</v>
      </c>
    </row>
    <row r="151" spans="1:12">
      <c r="A151" t="s">
        <v>160</v>
      </c>
      <c r="B151" t="s">
        <v>259</v>
      </c>
      <c r="C151" t="s">
        <v>11</v>
      </c>
      <c r="D151" t="s">
        <v>29</v>
      </c>
      <c r="E151" t="s">
        <v>32</v>
      </c>
      <c r="F151" t="s">
        <v>18</v>
      </c>
      <c r="G151" t="s">
        <v>16</v>
      </c>
      <c r="H151">
        <v>0.99199999999999999</v>
      </c>
      <c r="I151">
        <v>5388</v>
      </c>
      <c r="J151">
        <f>VLOOKUP(D151,'IaaS VM'!$A$2:$N$37,5,FALSE)</f>
        <v>68.400000000000006</v>
      </c>
      <c r="K151">
        <f>VLOOKUP(D151,'IaaS VM'!$A$2:$N$37,8,FALSE)</f>
        <v>31.2</v>
      </c>
      <c r="L151">
        <f>VLOOKUP(D151,'IaaS VM'!$A$2:$N$37,10,FALSE)</f>
        <v>1690</v>
      </c>
    </row>
    <row r="152" spans="1:12">
      <c r="A152" t="s">
        <v>160</v>
      </c>
      <c r="B152" t="s">
        <v>259</v>
      </c>
      <c r="C152" t="s">
        <v>11</v>
      </c>
      <c r="D152" t="s">
        <v>29</v>
      </c>
      <c r="E152" t="s">
        <v>32</v>
      </c>
      <c r="F152" t="s">
        <v>15</v>
      </c>
      <c r="G152" t="s">
        <v>16</v>
      </c>
      <c r="H152">
        <v>1.3520000000000001</v>
      </c>
      <c r="I152">
        <v>2300</v>
      </c>
      <c r="J152">
        <f>VLOOKUP(D152,'IaaS VM'!$A$2:$N$37,5,FALSE)</f>
        <v>68.400000000000006</v>
      </c>
      <c r="K152">
        <f>VLOOKUP(D152,'IaaS VM'!$A$2:$N$37,8,FALSE)</f>
        <v>31.2</v>
      </c>
      <c r="L152">
        <f>VLOOKUP(D152,'IaaS VM'!$A$2:$N$37,10,FALSE)</f>
        <v>1690</v>
      </c>
    </row>
    <row r="153" spans="1:12">
      <c r="A153" t="s">
        <v>160</v>
      </c>
      <c r="B153" t="s">
        <v>259</v>
      </c>
      <c r="C153" t="s">
        <v>11</v>
      </c>
      <c r="D153" t="s">
        <v>29</v>
      </c>
      <c r="E153" t="s">
        <v>32</v>
      </c>
      <c r="G153" t="s">
        <v>14</v>
      </c>
      <c r="H153">
        <v>2.2799999999999998</v>
      </c>
      <c r="J153">
        <f>VLOOKUP(D153,'IaaS VM'!$A$2:$N$37,5,FALSE)</f>
        <v>68.400000000000006</v>
      </c>
      <c r="K153">
        <f>VLOOKUP(D153,'IaaS VM'!$A$2:$N$37,8,FALSE)</f>
        <v>31.2</v>
      </c>
      <c r="L153">
        <f>VLOOKUP(D153,'IaaS VM'!$A$2:$N$37,10,FALSE)</f>
        <v>1690</v>
      </c>
    </row>
    <row r="154" spans="1:12">
      <c r="A154" t="s">
        <v>160</v>
      </c>
      <c r="B154" t="s">
        <v>259</v>
      </c>
      <c r="C154" t="s">
        <v>11</v>
      </c>
      <c r="D154" t="s">
        <v>30</v>
      </c>
      <c r="E154" t="s">
        <v>13</v>
      </c>
      <c r="F154" t="s">
        <v>19</v>
      </c>
      <c r="G154" t="s">
        <v>17</v>
      </c>
      <c r="H154">
        <v>0.16300000000000001</v>
      </c>
      <c r="I154">
        <v>1079</v>
      </c>
      <c r="J154">
        <f>VLOOKUP(D154,'IaaS VM'!$A$2:$N$37,5,FALSE)</f>
        <v>17.100000000000001</v>
      </c>
      <c r="K154">
        <f>VLOOKUP(D154,'IaaS VM'!$A$2:$N$37,8,FALSE)</f>
        <v>7.8</v>
      </c>
      <c r="L154">
        <f>VLOOKUP(D154,'IaaS VM'!$A$2:$N$37,10,FALSE)</f>
        <v>420</v>
      </c>
    </row>
    <row r="155" spans="1:12">
      <c r="A155" t="s">
        <v>160</v>
      </c>
      <c r="B155" t="s">
        <v>259</v>
      </c>
      <c r="C155" t="s">
        <v>11</v>
      </c>
      <c r="D155" t="s">
        <v>30</v>
      </c>
      <c r="E155" t="s">
        <v>13</v>
      </c>
      <c r="F155" t="s">
        <v>18</v>
      </c>
      <c r="G155" t="s">
        <v>17</v>
      </c>
      <c r="H155">
        <v>0.20799999999999999</v>
      </c>
      <c r="I155">
        <v>893</v>
      </c>
      <c r="J155">
        <f>VLOOKUP(D155,'IaaS VM'!$A$2:$N$37,5,FALSE)</f>
        <v>17.100000000000001</v>
      </c>
      <c r="K155">
        <f>VLOOKUP(D155,'IaaS VM'!$A$2:$N$37,8,FALSE)</f>
        <v>7.8</v>
      </c>
      <c r="L155">
        <f>VLOOKUP(D155,'IaaS VM'!$A$2:$N$37,10,FALSE)</f>
        <v>420</v>
      </c>
    </row>
    <row r="156" spans="1:12">
      <c r="A156" t="s">
        <v>160</v>
      </c>
      <c r="B156" t="s">
        <v>259</v>
      </c>
      <c r="C156" t="s">
        <v>11</v>
      </c>
      <c r="D156" t="s">
        <v>30</v>
      </c>
      <c r="E156" t="s">
        <v>13</v>
      </c>
      <c r="F156" t="s">
        <v>15</v>
      </c>
      <c r="G156" t="s">
        <v>17</v>
      </c>
      <c r="H156">
        <v>0.32</v>
      </c>
      <c r="I156">
        <v>373</v>
      </c>
      <c r="J156">
        <f>VLOOKUP(D156,'IaaS VM'!$A$2:$N$37,5,FALSE)</f>
        <v>17.100000000000001</v>
      </c>
      <c r="K156">
        <f>VLOOKUP(D156,'IaaS VM'!$A$2:$N$37,8,FALSE)</f>
        <v>7.8</v>
      </c>
      <c r="L156">
        <f>VLOOKUP(D156,'IaaS VM'!$A$2:$N$37,10,FALSE)</f>
        <v>420</v>
      </c>
    </row>
    <row r="157" spans="1:12">
      <c r="A157" t="s">
        <v>160</v>
      </c>
      <c r="B157" t="s">
        <v>259</v>
      </c>
      <c r="C157" t="s">
        <v>11</v>
      </c>
      <c r="D157" t="s">
        <v>30</v>
      </c>
      <c r="E157" t="s">
        <v>13</v>
      </c>
      <c r="F157" t="s">
        <v>19</v>
      </c>
      <c r="G157" t="s">
        <v>16</v>
      </c>
      <c r="H157">
        <v>0.13</v>
      </c>
      <c r="I157">
        <v>1628</v>
      </c>
      <c r="J157">
        <f>VLOOKUP(D157,'IaaS VM'!$A$2:$N$37,5,FALSE)</f>
        <v>17.100000000000001</v>
      </c>
      <c r="K157">
        <f>VLOOKUP(D157,'IaaS VM'!$A$2:$N$37,8,FALSE)</f>
        <v>7.8</v>
      </c>
      <c r="L157">
        <f>VLOOKUP(D157,'IaaS VM'!$A$2:$N$37,10,FALSE)</f>
        <v>420</v>
      </c>
    </row>
    <row r="158" spans="1:12">
      <c r="A158" t="s">
        <v>160</v>
      </c>
      <c r="B158" t="s">
        <v>259</v>
      </c>
      <c r="C158" t="s">
        <v>11</v>
      </c>
      <c r="D158" t="s">
        <v>30</v>
      </c>
      <c r="E158" t="s">
        <v>13</v>
      </c>
      <c r="F158" t="s">
        <v>18</v>
      </c>
      <c r="G158" t="s">
        <v>16</v>
      </c>
      <c r="H158">
        <v>0.16500000000000001</v>
      </c>
      <c r="I158">
        <v>1347</v>
      </c>
      <c r="J158">
        <f>VLOOKUP(D158,'IaaS VM'!$A$2:$N$37,5,FALSE)</f>
        <v>17.100000000000001</v>
      </c>
      <c r="K158">
        <f>VLOOKUP(D158,'IaaS VM'!$A$2:$N$37,8,FALSE)</f>
        <v>7.8</v>
      </c>
      <c r="L158">
        <f>VLOOKUP(D158,'IaaS VM'!$A$2:$N$37,10,FALSE)</f>
        <v>420</v>
      </c>
    </row>
    <row r="159" spans="1:12">
      <c r="A159" t="s">
        <v>160</v>
      </c>
      <c r="B159" t="s">
        <v>259</v>
      </c>
      <c r="C159" t="s">
        <v>11</v>
      </c>
      <c r="D159" t="s">
        <v>30</v>
      </c>
      <c r="E159" t="s">
        <v>13</v>
      </c>
      <c r="F159" t="s">
        <v>15</v>
      </c>
      <c r="G159" t="s">
        <v>16</v>
      </c>
      <c r="H159">
        <v>0.255</v>
      </c>
      <c r="I159">
        <v>575</v>
      </c>
      <c r="J159">
        <f>VLOOKUP(D159,'IaaS VM'!$A$2:$N$37,5,FALSE)</f>
        <v>17.100000000000001</v>
      </c>
      <c r="K159">
        <f>VLOOKUP(D159,'IaaS VM'!$A$2:$N$37,8,FALSE)</f>
        <v>7.8</v>
      </c>
      <c r="L159">
        <f>VLOOKUP(D159,'IaaS VM'!$A$2:$N$37,10,FALSE)</f>
        <v>420</v>
      </c>
    </row>
    <row r="160" spans="1:12">
      <c r="A160" t="s">
        <v>160</v>
      </c>
      <c r="B160" t="s">
        <v>259</v>
      </c>
      <c r="C160" t="s">
        <v>11</v>
      </c>
      <c r="D160" t="s">
        <v>30</v>
      </c>
      <c r="E160" t="s">
        <v>13</v>
      </c>
      <c r="G160" t="s">
        <v>14</v>
      </c>
      <c r="H160">
        <v>0.51800000000000002</v>
      </c>
      <c r="J160">
        <f>VLOOKUP(D160,'IaaS VM'!$A$2:$N$37,5,FALSE)</f>
        <v>17.100000000000001</v>
      </c>
      <c r="K160">
        <f>VLOOKUP(D160,'IaaS VM'!$A$2:$N$37,8,FALSE)</f>
        <v>7.8</v>
      </c>
      <c r="L160">
        <f>VLOOKUP(D160,'IaaS VM'!$A$2:$N$37,10,FALSE)</f>
        <v>420</v>
      </c>
    </row>
    <row r="161" spans="1:12">
      <c r="A161" t="s">
        <v>160</v>
      </c>
      <c r="B161" t="s">
        <v>259</v>
      </c>
      <c r="C161" t="s">
        <v>11</v>
      </c>
      <c r="D161" t="s">
        <v>30</v>
      </c>
      <c r="E161" t="s">
        <v>32</v>
      </c>
      <c r="F161" t="s">
        <v>19</v>
      </c>
      <c r="G161" t="s">
        <v>17</v>
      </c>
      <c r="H161">
        <v>0.248</v>
      </c>
      <c r="I161">
        <v>1079</v>
      </c>
      <c r="J161">
        <f>VLOOKUP(D161,'IaaS VM'!$A$2:$N$37,5,FALSE)</f>
        <v>17.100000000000001</v>
      </c>
      <c r="K161">
        <f>VLOOKUP(D161,'IaaS VM'!$A$2:$N$37,8,FALSE)</f>
        <v>7.8</v>
      </c>
      <c r="L161">
        <f>VLOOKUP(D161,'IaaS VM'!$A$2:$N$37,10,FALSE)</f>
        <v>420</v>
      </c>
    </row>
    <row r="162" spans="1:12">
      <c r="A162" t="s">
        <v>160</v>
      </c>
      <c r="B162" t="s">
        <v>259</v>
      </c>
      <c r="C162" t="s">
        <v>11</v>
      </c>
      <c r="D162" t="s">
        <v>30</v>
      </c>
      <c r="E162" t="s">
        <v>32</v>
      </c>
      <c r="F162" t="s">
        <v>18</v>
      </c>
      <c r="G162" t="s">
        <v>17</v>
      </c>
      <c r="H162">
        <v>0.28999999999999998</v>
      </c>
      <c r="I162">
        <v>893</v>
      </c>
      <c r="J162">
        <f>VLOOKUP(D162,'IaaS VM'!$A$2:$N$37,5,FALSE)</f>
        <v>17.100000000000001</v>
      </c>
      <c r="K162">
        <f>VLOOKUP(D162,'IaaS VM'!$A$2:$N$37,8,FALSE)</f>
        <v>7.8</v>
      </c>
      <c r="L162">
        <f>VLOOKUP(D162,'IaaS VM'!$A$2:$N$37,10,FALSE)</f>
        <v>420</v>
      </c>
    </row>
    <row r="163" spans="1:12">
      <c r="A163" t="s">
        <v>160</v>
      </c>
      <c r="B163" t="s">
        <v>259</v>
      </c>
      <c r="C163" t="s">
        <v>11</v>
      </c>
      <c r="D163" t="s">
        <v>30</v>
      </c>
      <c r="E163" t="s">
        <v>32</v>
      </c>
      <c r="F163" t="s">
        <v>15</v>
      </c>
      <c r="G163" t="s">
        <v>17</v>
      </c>
      <c r="H163">
        <v>0.40300000000000002</v>
      </c>
      <c r="I163">
        <v>373</v>
      </c>
      <c r="J163">
        <f>VLOOKUP(D163,'IaaS VM'!$A$2:$N$37,5,FALSE)</f>
        <v>17.100000000000001</v>
      </c>
      <c r="K163">
        <f>VLOOKUP(D163,'IaaS VM'!$A$2:$N$37,8,FALSE)</f>
        <v>7.8</v>
      </c>
      <c r="L163">
        <f>VLOOKUP(D163,'IaaS VM'!$A$2:$N$37,10,FALSE)</f>
        <v>420</v>
      </c>
    </row>
    <row r="164" spans="1:12">
      <c r="A164" t="s">
        <v>160</v>
      </c>
      <c r="B164" t="s">
        <v>259</v>
      </c>
      <c r="C164" t="s">
        <v>11</v>
      </c>
      <c r="D164" t="s">
        <v>30</v>
      </c>
      <c r="E164" t="s">
        <v>32</v>
      </c>
      <c r="F164" t="s">
        <v>19</v>
      </c>
      <c r="G164" t="s">
        <v>16</v>
      </c>
      <c r="H164">
        <v>0.215</v>
      </c>
      <c r="I164">
        <v>1628</v>
      </c>
      <c r="J164">
        <f>VLOOKUP(D164,'IaaS VM'!$A$2:$N$37,5,FALSE)</f>
        <v>17.100000000000001</v>
      </c>
      <c r="K164">
        <f>VLOOKUP(D164,'IaaS VM'!$A$2:$N$37,8,FALSE)</f>
        <v>7.8</v>
      </c>
      <c r="L164">
        <f>VLOOKUP(D164,'IaaS VM'!$A$2:$N$37,10,FALSE)</f>
        <v>420</v>
      </c>
    </row>
    <row r="165" spans="1:12">
      <c r="A165" t="s">
        <v>160</v>
      </c>
      <c r="B165" t="s">
        <v>259</v>
      </c>
      <c r="C165" t="s">
        <v>11</v>
      </c>
      <c r="D165" t="s">
        <v>30</v>
      </c>
      <c r="E165" t="s">
        <v>32</v>
      </c>
      <c r="F165" t="s">
        <v>18</v>
      </c>
      <c r="G165" t="s">
        <v>16</v>
      </c>
      <c r="H165">
        <v>0.248</v>
      </c>
      <c r="I165">
        <v>1347</v>
      </c>
      <c r="J165">
        <f>VLOOKUP(D165,'IaaS VM'!$A$2:$N$37,5,FALSE)</f>
        <v>17.100000000000001</v>
      </c>
      <c r="K165">
        <f>VLOOKUP(D165,'IaaS VM'!$A$2:$N$37,8,FALSE)</f>
        <v>7.8</v>
      </c>
      <c r="L165">
        <f>VLOOKUP(D165,'IaaS VM'!$A$2:$N$37,10,FALSE)</f>
        <v>420</v>
      </c>
    </row>
    <row r="166" spans="1:12">
      <c r="A166" t="s">
        <v>160</v>
      </c>
      <c r="B166" t="s">
        <v>259</v>
      </c>
      <c r="C166" t="s">
        <v>11</v>
      </c>
      <c r="D166" t="s">
        <v>30</v>
      </c>
      <c r="E166" t="s">
        <v>32</v>
      </c>
      <c r="F166" t="s">
        <v>15</v>
      </c>
      <c r="G166" t="s">
        <v>16</v>
      </c>
      <c r="H166">
        <v>0.33800000000000002</v>
      </c>
      <c r="I166">
        <v>575</v>
      </c>
      <c r="J166">
        <f>VLOOKUP(D166,'IaaS VM'!$A$2:$N$37,5,FALSE)</f>
        <v>17.100000000000001</v>
      </c>
      <c r="K166">
        <f>VLOOKUP(D166,'IaaS VM'!$A$2:$N$37,8,FALSE)</f>
        <v>7.8</v>
      </c>
      <c r="L166">
        <f>VLOOKUP(D166,'IaaS VM'!$A$2:$N$37,10,FALSE)</f>
        <v>420</v>
      </c>
    </row>
    <row r="167" spans="1:12">
      <c r="A167" t="s">
        <v>160</v>
      </c>
      <c r="B167" t="s">
        <v>259</v>
      </c>
      <c r="C167" t="s">
        <v>11</v>
      </c>
      <c r="D167" t="s">
        <v>30</v>
      </c>
      <c r="E167" t="s">
        <v>32</v>
      </c>
      <c r="G167" t="s">
        <v>14</v>
      </c>
      <c r="H167">
        <v>0.56999999999999995</v>
      </c>
      <c r="J167">
        <f>VLOOKUP(D167,'IaaS VM'!$A$2:$N$37,5,FALSE)</f>
        <v>17.100000000000001</v>
      </c>
      <c r="K167">
        <f>VLOOKUP(D167,'IaaS VM'!$A$2:$N$37,8,FALSE)</f>
        <v>7.8</v>
      </c>
      <c r="L167">
        <f>VLOOKUP(D167,'IaaS VM'!$A$2:$N$37,10,FALSE)</f>
        <v>420</v>
      </c>
    </row>
    <row r="168" spans="1:12">
      <c r="A168" t="s">
        <v>160</v>
      </c>
      <c r="B168" t="s">
        <v>259</v>
      </c>
      <c r="C168" t="s">
        <v>11</v>
      </c>
      <c r="D168" t="s">
        <v>31</v>
      </c>
      <c r="E168" t="s">
        <v>13</v>
      </c>
      <c r="F168" t="s">
        <v>19</v>
      </c>
      <c r="G168" t="s">
        <v>17</v>
      </c>
      <c r="H168">
        <v>8.9999999999999993E-3</v>
      </c>
      <c r="I168">
        <v>65</v>
      </c>
      <c r="J168">
        <f>VLOOKUP(D168,'IaaS VM'!$A$2:$N$37,5,FALSE)</f>
        <v>0.61299999999999999</v>
      </c>
      <c r="K168">
        <f>VLOOKUP(D168,'IaaS VM'!$A$2:$N$37,8,FALSE)</f>
        <v>2.4</v>
      </c>
      <c r="L168">
        <f>VLOOKUP(D168,'IaaS VM'!$A$2:$N$37,10,FALSE)</f>
        <v>0</v>
      </c>
    </row>
    <row r="169" spans="1:12">
      <c r="A169" t="s">
        <v>160</v>
      </c>
      <c r="B169" t="s">
        <v>259</v>
      </c>
      <c r="C169" t="s">
        <v>11</v>
      </c>
      <c r="D169" t="s">
        <v>31</v>
      </c>
      <c r="E169" t="s">
        <v>13</v>
      </c>
      <c r="F169" t="s">
        <v>18</v>
      </c>
      <c r="G169" t="s">
        <v>17</v>
      </c>
      <c r="H169">
        <v>1.0999999999999999E-2</v>
      </c>
      <c r="I169">
        <v>57</v>
      </c>
      <c r="J169">
        <f>VLOOKUP(D169,'IaaS VM'!$A$2:$N$37,5,FALSE)</f>
        <v>0.61299999999999999</v>
      </c>
      <c r="K169">
        <f>VLOOKUP(D169,'IaaS VM'!$A$2:$N$37,8,FALSE)</f>
        <v>2.4</v>
      </c>
      <c r="L169">
        <f>VLOOKUP(D169,'IaaS VM'!$A$2:$N$37,10,FALSE)</f>
        <v>0</v>
      </c>
    </row>
    <row r="170" spans="1:12">
      <c r="A170" t="s">
        <v>160</v>
      </c>
      <c r="B170" t="s">
        <v>259</v>
      </c>
      <c r="C170" t="s">
        <v>11</v>
      </c>
      <c r="D170" t="s">
        <v>31</v>
      </c>
      <c r="E170" t="s">
        <v>13</v>
      </c>
      <c r="F170" t="s">
        <v>15</v>
      </c>
      <c r="G170" t="s">
        <v>17</v>
      </c>
      <c r="H170">
        <v>1.7000000000000001E-2</v>
      </c>
      <c r="I170">
        <v>24</v>
      </c>
      <c r="J170">
        <f>VLOOKUP(D170,'IaaS VM'!$A$2:$N$37,5,FALSE)</f>
        <v>0.61299999999999999</v>
      </c>
      <c r="K170">
        <f>VLOOKUP(D170,'IaaS VM'!$A$2:$N$37,8,FALSE)</f>
        <v>2.4</v>
      </c>
      <c r="L170">
        <f>VLOOKUP(D170,'IaaS VM'!$A$2:$N$37,10,FALSE)</f>
        <v>0</v>
      </c>
    </row>
    <row r="171" spans="1:12">
      <c r="A171" t="s">
        <v>160</v>
      </c>
      <c r="B171" t="s">
        <v>259</v>
      </c>
      <c r="C171" t="s">
        <v>11</v>
      </c>
      <c r="D171" t="s">
        <v>31</v>
      </c>
      <c r="E171" t="s">
        <v>13</v>
      </c>
      <c r="F171" t="s">
        <v>19</v>
      </c>
      <c r="G171" t="s">
        <v>16</v>
      </c>
      <c r="H171">
        <v>8.9999999999999993E-3</v>
      </c>
      <c r="I171">
        <v>105</v>
      </c>
      <c r="J171">
        <f>VLOOKUP(D171,'IaaS VM'!$A$2:$N$37,5,FALSE)</f>
        <v>0.61299999999999999</v>
      </c>
      <c r="K171">
        <f>VLOOKUP(D171,'IaaS VM'!$A$2:$N$37,8,FALSE)</f>
        <v>2.4</v>
      </c>
      <c r="L171">
        <f>VLOOKUP(D171,'IaaS VM'!$A$2:$N$37,10,FALSE)</f>
        <v>0</v>
      </c>
    </row>
    <row r="172" spans="1:12">
      <c r="A172" t="s">
        <v>160</v>
      </c>
      <c r="B172" t="s">
        <v>259</v>
      </c>
      <c r="C172" t="s">
        <v>11</v>
      </c>
      <c r="D172" t="s">
        <v>31</v>
      </c>
      <c r="E172" t="s">
        <v>13</v>
      </c>
      <c r="F172" t="s">
        <v>18</v>
      </c>
      <c r="G172" t="s">
        <v>16</v>
      </c>
      <c r="H172">
        <v>1.0999999999999999E-2</v>
      </c>
      <c r="I172">
        <v>86</v>
      </c>
      <c r="J172">
        <f>VLOOKUP(D172,'IaaS VM'!$A$2:$N$37,5,FALSE)</f>
        <v>0.61299999999999999</v>
      </c>
      <c r="K172">
        <f>VLOOKUP(D172,'IaaS VM'!$A$2:$N$37,8,FALSE)</f>
        <v>2.4</v>
      </c>
      <c r="L172">
        <f>VLOOKUP(D172,'IaaS VM'!$A$2:$N$37,10,FALSE)</f>
        <v>0</v>
      </c>
    </row>
    <row r="173" spans="1:12">
      <c r="A173" t="s">
        <v>160</v>
      </c>
      <c r="B173" t="s">
        <v>259</v>
      </c>
      <c r="C173" t="s">
        <v>11</v>
      </c>
      <c r="D173" t="s">
        <v>31</v>
      </c>
      <c r="E173" t="s">
        <v>13</v>
      </c>
      <c r="F173" t="s">
        <v>15</v>
      </c>
      <c r="G173" t="s">
        <v>16</v>
      </c>
      <c r="H173">
        <v>1.7000000000000001E-2</v>
      </c>
      <c r="I173">
        <v>37</v>
      </c>
      <c r="J173">
        <f>VLOOKUP(D173,'IaaS VM'!$A$2:$N$37,5,FALSE)</f>
        <v>0.61299999999999999</v>
      </c>
      <c r="K173">
        <f>VLOOKUP(D173,'IaaS VM'!$A$2:$N$37,8,FALSE)</f>
        <v>2.4</v>
      </c>
      <c r="L173">
        <f>VLOOKUP(D173,'IaaS VM'!$A$2:$N$37,10,FALSE)</f>
        <v>0</v>
      </c>
    </row>
    <row r="174" spans="1:12">
      <c r="A174" t="s">
        <v>160</v>
      </c>
      <c r="B174" t="s">
        <v>259</v>
      </c>
      <c r="C174" t="s">
        <v>11</v>
      </c>
      <c r="D174" t="s">
        <v>31</v>
      </c>
      <c r="E174" t="s">
        <v>13</v>
      </c>
      <c r="G174" t="s">
        <v>14</v>
      </c>
      <c r="H174">
        <v>2.7E-2</v>
      </c>
      <c r="J174">
        <f>VLOOKUP(D174,'IaaS VM'!$A$2:$N$37,5,FALSE)</f>
        <v>0.61299999999999999</v>
      </c>
      <c r="K174">
        <f>VLOOKUP(D174,'IaaS VM'!$A$2:$N$37,8,FALSE)</f>
        <v>2.4</v>
      </c>
      <c r="L174">
        <f>VLOOKUP(D174,'IaaS VM'!$A$2:$N$37,10,FALSE)</f>
        <v>0</v>
      </c>
    </row>
    <row r="175" spans="1:12">
      <c r="A175" t="s">
        <v>160</v>
      </c>
      <c r="B175" t="s">
        <v>259</v>
      </c>
      <c r="C175" t="s">
        <v>11</v>
      </c>
      <c r="D175" t="s">
        <v>31</v>
      </c>
      <c r="E175" t="s">
        <v>32</v>
      </c>
      <c r="F175" t="s">
        <v>19</v>
      </c>
      <c r="G175" t="s">
        <v>17</v>
      </c>
      <c r="H175">
        <v>1.9E-2</v>
      </c>
      <c r="I175">
        <v>65</v>
      </c>
      <c r="J175">
        <f>VLOOKUP(D175,'IaaS VM'!$A$2:$N$37,5,FALSE)</f>
        <v>0.61299999999999999</v>
      </c>
      <c r="K175">
        <f>VLOOKUP(D175,'IaaS VM'!$A$2:$N$37,8,FALSE)</f>
        <v>2.4</v>
      </c>
      <c r="L175">
        <f>VLOOKUP(D175,'IaaS VM'!$A$2:$N$37,10,FALSE)</f>
        <v>0</v>
      </c>
    </row>
    <row r="176" spans="1:12">
      <c r="A176" t="s">
        <v>160</v>
      </c>
      <c r="B176" t="s">
        <v>259</v>
      </c>
      <c r="C176" t="s">
        <v>11</v>
      </c>
      <c r="D176" t="s">
        <v>31</v>
      </c>
      <c r="E176" t="s">
        <v>32</v>
      </c>
      <c r="F176" t="s">
        <v>18</v>
      </c>
      <c r="G176" t="s">
        <v>17</v>
      </c>
      <c r="H176">
        <v>2.1000000000000001E-2</v>
      </c>
      <c r="I176">
        <v>57</v>
      </c>
      <c r="J176">
        <f>VLOOKUP(D176,'IaaS VM'!$A$2:$N$37,5,FALSE)</f>
        <v>0.61299999999999999</v>
      </c>
      <c r="K176">
        <f>VLOOKUP(D176,'IaaS VM'!$A$2:$N$37,8,FALSE)</f>
        <v>2.4</v>
      </c>
      <c r="L176">
        <f>VLOOKUP(D176,'IaaS VM'!$A$2:$N$37,10,FALSE)</f>
        <v>0</v>
      </c>
    </row>
    <row r="177" spans="1:12">
      <c r="A177" t="s">
        <v>160</v>
      </c>
      <c r="B177" t="s">
        <v>259</v>
      </c>
      <c r="C177" t="s">
        <v>11</v>
      </c>
      <c r="D177" t="s">
        <v>31</v>
      </c>
      <c r="E177" t="s">
        <v>32</v>
      </c>
      <c r="F177" t="s">
        <v>15</v>
      </c>
      <c r="G177" t="s">
        <v>17</v>
      </c>
      <c r="H177">
        <v>2.7E-2</v>
      </c>
      <c r="I177">
        <v>24</v>
      </c>
      <c r="J177">
        <f>VLOOKUP(D177,'IaaS VM'!$A$2:$N$37,5,FALSE)</f>
        <v>0.61299999999999999</v>
      </c>
      <c r="K177">
        <f>VLOOKUP(D177,'IaaS VM'!$A$2:$N$37,8,FALSE)</f>
        <v>2.4</v>
      </c>
      <c r="L177">
        <f>VLOOKUP(D177,'IaaS VM'!$A$2:$N$37,10,FALSE)</f>
        <v>0</v>
      </c>
    </row>
    <row r="178" spans="1:12">
      <c r="A178" t="s">
        <v>160</v>
      </c>
      <c r="B178" t="s">
        <v>259</v>
      </c>
      <c r="C178" t="s">
        <v>11</v>
      </c>
      <c r="D178" t="s">
        <v>31</v>
      </c>
      <c r="E178" t="s">
        <v>32</v>
      </c>
      <c r="F178" t="s">
        <v>19</v>
      </c>
      <c r="G178" t="s">
        <v>16</v>
      </c>
      <c r="H178">
        <v>1.9E-2</v>
      </c>
      <c r="I178">
        <v>105</v>
      </c>
      <c r="J178">
        <f>VLOOKUP(D178,'IaaS VM'!$A$2:$N$37,5,FALSE)</f>
        <v>0.61299999999999999</v>
      </c>
      <c r="K178">
        <f>VLOOKUP(D178,'IaaS VM'!$A$2:$N$37,8,FALSE)</f>
        <v>2.4</v>
      </c>
      <c r="L178">
        <f>VLOOKUP(D178,'IaaS VM'!$A$2:$N$37,10,FALSE)</f>
        <v>0</v>
      </c>
    </row>
    <row r="179" spans="1:12">
      <c r="A179" t="s">
        <v>160</v>
      </c>
      <c r="B179" t="s">
        <v>259</v>
      </c>
      <c r="C179" t="s">
        <v>11</v>
      </c>
      <c r="D179" t="s">
        <v>31</v>
      </c>
      <c r="E179" t="s">
        <v>32</v>
      </c>
      <c r="F179" t="s">
        <v>18</v>
      </c>
      <c r="G179" t="s">
        <v>16</v>
      </c>
      <c r="H179">
        <v>2.1000000000000001E-2</v>
      </c>
      <c r="I179">
        <v>86</v>
      </c>
      <c r="J179">
        <f>VLOOKUP(D179,'IaaS VM'!$A$2:$N$37,5,FALSE)</f>
        <v>0.61299999999999999</v>
      </c>
      <c r="K179">
        <f>VLOOKUP(D179,'IaaS VM'!$A$2:$N$37,8,FALSE)</f>
        <v>2.4</v>
      </c>
      <c r="L179">
        <f>VLOOKUP(D179,'IaaS VM'!$A$2:$N$37,10,FALSE)</f>
        <v>0</v>
      </c>
    </row>
    <row r="180" spans="1:12">
      <c r="A180" t="s">
        <v>160</v>
      </c>
      <c r="B180" t="s">
        <v>259</v>
      </c>
      <c r="C180" t="s">
        <v>11</v>
      </c>
      <c r="D180" t="s">
        <v>31</v>
      </c>
      <c r="E180" t="s">
        <v>32</v>
      </c>
      <c r="F180" t="s">
        <v>15</v>
      </c>
      <c r="G180" t="s">
        <v>16</v>
      </c>
      <c r="H180">
        <v>2.7E-2</v>
      </c>
      <c r="I180">
        <v>37</v>
      </c>
      <c r="J180">
        <f>VLOOKUP(D180,'IaaS VM'!$A$2:$N$37,5,FALSE)</f>
        <v>0.61299999999999999</v>
      </c>
      <c r="K180">
        <f>VLOOKUP(D180,'IaaS VM'!$A$2:$N$37,8,FALSE)</f>
        <v>2.4</v>
      </c>
      <c r="L180">
        <f>VLOOKUP(D180,'IaaS VM'!$A$2:$N$37,10,FALSE)</f>
        <v>0</v>
      </c>
    </row>
    <row r="181" spans="1:12">
      <c r="A181" t="s">
        <v>160</v>
      </c>
      <c r="B181" t="s">
        <v>259</v>
      </c>
      <c r="C181" t="s">
        <v>11</v>
      </c>
      <c r="D181" t="s">
        <v>31</v>
      </c>
      <c r="E181" t="s">
        <v>32</v>
      </c>
      <c r="G181" t="s">
        <v>14</v>
      </c>
      <c r="H181">
        <v>3.5000000000000003E-2</v>
      </c>
      <c r="J181">
        <f>VLOOKUP(D181,'IaaS VM'!$A$2:$N$37,5,FALSE)</f>
        <v>0.61299999999999999</v>
      </c>
      <c r="K181">
        <f>VLOOKUP(D181,'IaaS VM'!$A$2:$N$37,8,FALSE)</f>
        <v>2.4</v>
      </c>
      <c r="L181">
        <f>VLOOKUP(D181,'IaaS VM'!$A$2:$N$37,10,FALSE)</f>
        <v>0</v>
      </c>
    </row>
    <row r="182" spans="1:12">
      <c r="A182" t="s">
        <v>160</v>
      </c>
      <c r="B182" t="s">
        <v>259</v>
      </c>
      <c r="C182" t="s">
        <v>33</v>
      </c>
      <c r="D182" t="s">
        <v>12</v>
      </c>
      <c r="E182" t="s">
        <v>13</v>
      </c>
      <c r="F182" t="s">
        <v>19</v>
      </c>
      <c r="G182" t="s">
        <v>17</v>
      </c>
      <c r="H182">
        <v>6.3E-2</v>
      </c>
      <c r="I182">
        <v>500</v>
      </c>
      <c r="J182">
        <f>VLOOKUP(D182,'IaaS VM'!$A$2:$N$37,5,FALSE)</f>
        <v>1.7</v>
      </c>
      <c r="K182">
        <f>VLOOKUP(D182,'IaaS VM'!$A$2:$N$37,8,FALSE)</f>
        <v>6</v>
      </c>
      <c r="L182">
        <f>VLOOKUP(D182,'IaaS VM'!$A$2:$N$37,10,FALSE)</f>
        <v>350</v>
      </c>
    </row>
    <row r="183" spans="1:12">
      <c r="A183" t="s">
        <v>160</v>
      </c>
      <c r="B183" t="s">
        <v>259</v>
      </c>
      <c r="C183" t="s">
        <v>33</v>
      </c>
      <c r="D183" t="s">
        <v>12</v>
      </c>
      <c r="E183" t="s">
        <v>13</v>
      </c>
      <c r="F183" t="s">
        <v>18</v>
      </c>
      <c r="G183" t="s">
        <v>17</v>
      </c>
      <c r="H183">
        <v>0.08</v>
      </c>
      <c r="I183">
        <v>415</v>
      </c>
      <c r="J183">
        <f>VLOOKUP(D183,'IaaS VM'!$A$2:$N$37,5,FALSE)</f>
        <v>1.7</v>
      </c>
      <c r="K183">
        <f>VLOOKUP(D183,'IaaS VM'!$A$2:$N$37,8,FALSE)</f>
        <v>6</v>
      </c>
      <c r="L183">
        <f>VLOOKUP(D183,'IaaS VM'!$A$2:$N$37,10,FALSE)</f>
        <v>350</v>
      </c>
    </row>
    <row r="184" spans="1:12">
      <c r="A184" t="s">
        <v>160</v>
      </c>
      <c r="B184" t="s">
        <v>259</v>
      </c>
      <c r="C184" t="s">
        <v>33</v>
      </c>
      <c r="D184" t="s">
        <v>12</v>
      </c>
      <c r="E184" t="s">
        <v>13</v>
      </c>
      <c r="F184" t="s">
        <v>15</v>
      </c>
      <c r="G184" t="s">
        <v>17</v>
      </c>
      <c r="H184">
        <v>0.125</v>
      </c>
      <c r="I184">
        <v>178</v>
      </c>
      <c r="J184">
        <f>VLOOKUP(D184,'IaaS VM'!$A$2:$N$37,5,FALSE)</f>
        <v>1.7</v>
      </c>
      <c r="K184">
        <f>VLOOKUP(D184,'IaaS VM'!$A$2:$N$37,8,FALSE)</f>
        <v>6</v>
      </c>
      <c r="L184">
        <f>VLOOKUP(D184,'IaaS VM'!$A$2:$N$37,10,FALSE)</f>
        <v>350</v>
      </c>
    </row>
    <row r="185" spans="1:12">
      <c r="A185" t="s">
        <v>160</v>
      </c>
      <c r="B185" t="s">
        <v>259</v>
      </c>
      <c r="C185" t="s">
        <v>33</v>
      </c>
      <c r="D185" t="s">
        <v>12</v>
      </c>
      <c r="E185" t="s">
        <v>13</v>
      </c>
      <c r="F185" t="s">
        <v>19</v>
      </c>
      <c r="G185" t="s">
        <v>16</v>
      </c>
      <c r="H185">
        <v>5.5E-2</v>
      </c>
      <c r="I185">
        <v>775</v>
      </c>
      <c r="J185">
        <f>VLOOKUP(D185,'IaaS VM'!$A$2:$N$37,5,FALSE)</f>
        <v>1.7</v>
      </c>
      <c r="K185">
        <f>VLOOKUP(D185,'IaaS VM'!$A$2:$N$37,8,FALSE)</f>
        <v>6</v>
      </c>
      <c r="L185">
        <f>VLOOKUP(D185,'IaaS VM'!$A$2:$N$37,10,FALSE)</f>
        <v>350</v>
      </c>
    </row>
    <row r="186" spans="1:12">
      <c r="A186" t="s">
        <v>160</v>
      </c>
      <c r="B186" t="s">
        <v>259</v>
      </c>
      <c r="C186" t="s">
        <v>33</v>
      </c>
      <c r="D186" t="s">
        <v>12</v>
      </c>
      <c r="E186" t="s">
        <v>13</v>
      </c>
      <c r="F186" t="s">
        <v>18</v>
      </c>
      <c r="G186" t="s">
        <v>16</v>
      </c>
      <c r="H186">
        <v>7.0000000000000007E-2</v>
      </c>
      <c r="I186">
        <v>638</v>
      </c>
      <c r="J186">
        <f>VLOOKUP(D186,'IaaS VM'!$A$2:$N$37,5,FALSE)</f>
        <v>1.7</v>
      </c>
      <c r="K186">
        <f>VLOOKUP(D186,'IaaS VM'!$A$2:$N$37,8,FALSE)</f>
        <v>6</v>
      </c>
      <c r="L186">
        <f>VLOOKUP(D186,'IaaS VM'!$A$2:$N$37,10,FALSE)</f>
        <v>350</v>
      </c>
    </row>
    <row r="187" spans="1:12">
      <c r="A187" t="s">
        <v>160</v>
      </c>
      <c r="B187" t="s">
        <v>259</v>
      </c>
      <c r="C187" t="s">
        <v>33</v>
      </c>
      <c r="D187" t="s">
        <v>12</v>
      </c>
      <c r="E187" t="s">
        <v>13</v>
      </c>
      <c r="F187" t="s">
        <v>15</v>
      </c>
      <c r="G187" t="s">
        <v>16</v>
      </c>
      <c r="H187">
        <v>0.11</v>
      </c>
      <c r="I187">
        <v>273</v>
      </c>
      <c r="J187">
        <f>VLOOKUP(D187,'IaaS VM'!$A$2:$N$37,5,FALSE)</f>
        <v>1.7</v>
      </c>
      <c r="K187">
        <f>VLOOKUP(D187,'IaaS VM'!$A$2:$N$37,8,FALSE)</f>
        <v>6</v>
      </c>
      <c r="L187">
        <f>VLOOKUP(D187,'IaaS VM'!$A$2:$N$37,10,FALSE)</f>
        <v>350</v>
      </c>
    </row>
    <row r="188" spans="1:12">
      <c r="A188" t="s">
        <v>160</v>
      </c>
      <c r="B188" t="s">
        <v>259</v>
      </c>
      <c r="C188" t="s">
        <v>33</v>
      </c>
      <c r="D188" t="s">
        <v>12</v>
      </c>
      <c r="E188" t="s">
        <v>13</v>
      </c>
      <c r="G188" t="s">
        <v>14</v>
      </c>
      <c r="H188">
        <v>0.186</v>
      </c>
      <c r="J188">
        <f>VLOOKUP(D188,'IaaS VM'!$A$2:$N$37,5,FALSE)</f>
        <v>1.7</v>
      </c>
      <c r="K188">
        <f>VLOOKUP(D188,'IaaS VM'!$A$2:$N$37,8,FALSE)</f>
        <v>6</v>
      </c>
      <c r="L188">
        <f>VLOOKUP(D188,'IaaS VM'!$A$2:$N$37,10,FALSE)</f>
        <v>350</v>
      </c>
    </row>
    <row r="189" spans="1:12">
      <c r="A189" t="s">
        <v>160</v>
      </c>
      <c r="B189" t="s">
        <v>259</v>
      </c>
      <c r="C189" t="s">
        <v>33</v>
      </c>
      <c r="D189" t="s">
        <v>12</v>
      </c>
      <c r="E189" t="s">
        <v>32</v>
      </c>
      <c r="F189" t="s">
        <v>19</v>
      </c>
      <c r="G189" t="s">
        <v>17</v>
      </c>
      <c r="H189">
        <v>0.128</v>
      </c>
      <c r="I189">
        <v>500</v>
      </c>
      <c r="J189">
        <f>VLOOKUP(D189,'IaaS VM'!$A$2:$N$37,5,FALSE)</f>
        <v>1.7</v>
      </c>
      <c r="K189">
        <f>VLOOKUP(D189,'IaaS VM'!$A$2:$N$37,8,FALSE)</f>
        <v>6</v>
      </c>
      <c r="L189">
        <f>VLOOKUP(D189,'IaaS VM'!$A$2:$N$37,10,FALSE)</f>
        <v>350</v>
      </c>
    </row>
    <row r="190" spans="1:12">
      <c r="A190" t="s">
        <v>160</v>
      </c>
      <c r="B190" t="s">
        <v>259</v>
      </c>
      <c r="C190" t="s">
        <v>33</v>
      </c>
      <c r="D190" t="s">
        <v>12</v>
      </c>
      <c r="E190" t="s">
        <v>32</v>
      </c>
      <c r="F190" t="s">
        <v>18</v>
      </c>
      <c r="G190" t="s">
        <v>17</v>
      </c>
      <c r="H190">
        <v>0.14499999999999999</v>
      </c>
      <c r="I190">
        <v>415</v>
      </c>
      <c r="J190">
        <f>VLOOKUP(D190,'IaaS VM'!$A$2:$N$37,5,FALSE)</f>
        <v>1.7</v>
      </c>
      <c r="K190">
        <f>VLOOKUP(D190,'IaaS VM'!$A$2:$N$37,8,FALSE)</f>
        <v>6</v>
      </c>
      <c r="L190">
        <f>VLOOKUP(D190,'IaaS VM'!$A$2:$N$37,10,FALSE)</f>
        <v>350</v>
      </c>
    </row>
    <row r="191" spans="1:12">
      <c r="A191" t="s">
        <v>160</v>
      </c>
      <c r="B191" t="s">
        <v>259</v>
      </c>
      <c r="C191" t="s">
        <v>33</v>
      </c>
      <c r="D191" t="s">
        <v>12</v>
      </c>
      <c r="E191" t="s">
        <v>32</v>
      </c>
      <c r="F191" t="s">
        <v>15</v>
      </c>
      <c r="G191" t="s">
        <v>17</v>
      </c>
      <c r="H191">
        <v>0.19</v>
      </c>
      <c r="I191">
        <v>178</v>
      </c>
      <c r="J191">
        <f>VLOOKUP(D191,'IaaS VM'!$A$2:$N$37,5,FALSE)</f>
        <v>1.7</v>
      </c>
      <c r="K191">
        <f>VLOOKUP(D191,'IaaS VM'!$A$2:$N$37,8,FALSE)</f>
        <v>6</v>
      </c>
      <c r="L191">
        <f>VLOOKUP(D191,'IaaS VM'!$A$2:$N$37,10,FALSE)</f>
        <v>350</v>
      </c>
    </row>
    <row r="192" spans="1:12">
      <c r="A192" t="s">
        <v>160</v>
      </c>
      <c r="B192" t="s">
        <v>259</v>
      </c>
      <c r="C192" t="s">
        <v>33</v>
      </c>
      <c r="D192" t="s">
        <v>12</v>
      </c>
      <c r="E192" t="s">
        <v>32</v>
      </c>
      <c r="F192" t="s">
        <v>19</v>
      </c>
      <c r="G192" t="s">
        <v>16</v>
      </c>
      <c r="H192">
        <v>0.12</v>
      </c>
      <c r="I192">
        <v>775</v>
      </c>
      <c r="J192">
        <f>VLOOKUP(D192,'IaaS VM'!$A$2:$N$37,5,FALSE)</f>
        <v>1.7</v>
      </c>
      <c r="K192">
        <f>VLOOKUP(D192,'IaaS VM'!$A$2:$N$37,8,FALSE)</f>
        <v>6</v>
      </c>
      <c r="L192">
        <f>VLOOKUP(D192,'IaaS VM'!$A$2:$N$37,10,FALSE)</f>
        <v>350</v>
      </c>
    </row>
    <row r="193" spans="1:12">
      <c r="A193" t="s">
        <v>160</v>
      </c>
      <c r="B193" t="s">
        <v>259</v>
      </c>
      <c r="C193" t="s">
        <v>33</v>
      </c>
      <c r="D193" t="s">
        <v>12</v>
      </c>
      <c r="E193" t="s">
        <v>32</v>
      </c>
      <c r="F193" t="s">
        <v>18</v>
      </c>
      <c r="G193" t="s">
        <v>16</v>
      </c>
      <c r="H193">
        <v>0.13500000000000001</v>
      </c>
      <c r="I193">
        <v>638</v>
      </c>
      <c r="J193">
        <f>VLOOKUP(D193,'IaaS VM'!$A$2:$N$37,5,FALSE)</f>
        <v>1.7</v>
      </c>
      <c r="K193">
        <f>VLOOKUP(D193,'IaaS VM'!$A$2:$N$37,8,FALSE)</f>
        <v>6</v>
      </c>
      <c r="L193">
        <f>VLOOKUP(D193,'IaaS VM'!$A$2:$N$37,10,FALSE)</f>
        <v>350</v>
      </c>
    </row>
    <row r="194" spans="1:12">
      <c r="A194" t="s">
        <v>160</v>
      </c>
      <c r="B194" t="s">
        <v>259</v>
      </c>
      <c r="C194" t="s">
        <v>33</v>
      </c>
      <c r="D194" t="s">
        <v>12</v>
      </c>
      <c r="E194" t="s">
        <v>32</v>
      </c>
      <c r="F194" t="s">
        <v>15</v>
      </c>
      <c r="G194" t="s">
        <v>16</v>
      </c>
      <c r="H194">
        <v>0.17499999999999999</v>
      </c>
      <c r="I194">
        <v>273</v>
      </c>
      <c r="J194">
        <f>VLOOKUP(D194,'IaaS VM'!$A$2:$N$37,5,FALSE)</f>
        <v>1.7</v>
      </c>
      <c r="K194">
        <f>VLOOKUP(D194,'IaaS VM'!$A$2:$N$37,8,FALSE)</f>
        <v>6</v>
      </c>
      <c r="L194">
        <f>VLOOKUP(D194,'IaaS VM'!$A$2:$N$37,10,FALSE)</f>
        <v>350</v>
      </c>
    </row>
    <row r="195" spans="1:12">
      <c r="A195" t="s">
        <v>160</v>
      </c>
      <c r="B195" t="s">
        <v>259</v>
      </c>
      <c r="C195" t="s">
        <v>33</v>
      </c>
      <c r="D195" t="s">
        <v>12</v>
      </c>
      <c r="E195" t="s">
        <v>32</v>
      </c>
      <c r="G195" t="s">
        <v>14</v>
      </c>
      <c r="H195">
        <v>0.28499999999999998</v>
      </c>
      <c r="J195">
        <f>VLOOKUP(D195,'IaaS VM'!$A$2:$N$37,5,FALSE)</f>
        <v>1.7</v>
      </c>
      <c r="K195">
        <f>VLOOKUP(D195,'IaaS VM'!$A$2:$N$37,8,FALSE)</f>
        <v>6</v>
      </c>
      <c r="L195">
        <f>VLOOKUP(D195,'IaaS VM'!$A$2:$N$37,10,FALSE)</f>
        <v>350</v>
      </c>
    </row>
    <row r="196" spans="1:12">
      <c r="A196" t="s">
        <v>160</v>
      </c>
      <c r="B196" t="s">
        <v>259</v>
      </c>
      <c r="C196" t="s">
        <v>33</v>
      </c>
      <c r="D196" t="s">
        <v>20</v>
      </c>
      <c r="E196" t="s">
        <v>13</v>
      </c>
      <c r="F196" t="s">
        <v>19</v>
      </c>
      <c r="G196" t="s">
        <v>17</v>
      </c>
      <c r="H196">
        <v>0.25</v>
      </c>
      <c r="I196">
        <v>2000</v>
      </c>
      <c r="J196">
        <f>VLOOKUP(D196,'IaaS VM'!$A$2:$N$37,5,FALSE)</f>
        <v>7</v>
      </c>
      <c r="K196">
        <f>VLOOKUP(D196,'IaaS VM'!$A$2:$N$37,8,FALSE)</f>
        <v>24</v>
      </c>
      <c r="L196">
        <f>VLOOKUP(D196,'IaaS VM'!$A$2:$N$37,10,FALSE)</f>
        <v>1690</v>
      </c>
    </row>
    <row r="197" spans="1:12">
      <c r="A197" t="s">
        <v>160</v>
      </c>
      <c r="B197" t="s">
        <v>259</v>
      </c>
      <c r="C197" t="s">
        <v>33</v>
      </c>
      <c r="D197" t="s">
        <v>20</v>
      </c>
      <c r="E197" t="s">
        <v>13</v>
      </c>
      <c r="F197" t="s">
        <v>18</v>
      </c>
      <c r="G197" t="s">
        <v>17</v>
      </c>
      <c r="H197">
        <v>0.32</v>
      </c>
      <c r="I197">
        <v>1660</v>
      </c>
      <c r="J197">
        <f>VLOOKUP(D197,'IaaS VM'!$A$2:$N$37,5,FALSE)</f>
        <v>7</v>
      </c>
      <c r="K197">
        <f>VLOOKUP(D197,'IaaS VM'!$A$2:$N$37,8,FALSE)</f>
        <v>24</v>
      </c>
      <c r="L197">
        <f>VLOOKUP(D197,'IaaS VM'!$A$2:$N$37,10,FALSE)</f>
        <v>1690</v>
      </c>
    </row>
    <row r="198" spans="1:12">
      <c r="A198" t="s">
        <v>160</v>
      </c>
      <c r="B198" t="s">
        <v>259</v>
      </c>
      <c r="C198" t="s">
        <v>33</v>
      </c>
      <c r="D198" t="s">
        <v>20</v>
      </c>
      <c r="E198" t="s">
        <v>13</v>
      </c>
      <c r="F198" t="s">
        <v>15</v>
      </c>
      <c r="G198" t="s">
        <v>17</v>
      </c>
      <c r="H198">
        <v>0.5</v>
      </c>
      <c r="I198">
        <v>712</v>
      </c>
      <c r="J198">
        <f>VLOOKUP(D198,'IaaS VM'!$A$2:$N$37,5,FALSE)</f>
        <v>7</v>
      </c>
      <c r="K198">
        <f>VLOOKUP(D198,'IaaS VM'!$A$2:$N$37,8,FALSE)</f>
        <v>24</v>
      </c>
      <c r="L198">
        <f>VLOOKUP(D198,'IaaS VM'!$A$2:$N$37,10,FALSE)</f>
        <v>1690</v>
      </c>
    </row>
    <row r="199" spans="1:12">
      <c r="A199" t="s">
        <v>160</v>
      </c>
      <c r="B199" t="s">
        <v>259</v>
      </c>
      <c r="C199" t="s">
        <v>33</v>
      </c>
      <c r="D199" t="s">
        <v>20</v>
      </c>
      <c r="E199" t="s">
        <v>13</v>
      </c>
      <c r="F199" t="s">
        <v>19</v>
      </c>
      <c r="G199" t="s">
        <v>16</v>
      </c>
      <c r="H199">
        <v>0.22</v>
      </c>
      <c r="I199">
        <v>3100</v>
      </c>
      <c r="J199">
        <f>VLOOKUP(D199,'IaaS VM'!$A$2:$N$37,5,FALSE)</f>
        <v>7</v>
      </c>
      <c r="K199">
        <f>VLOOKUP(D199,'IaaS VM'!$A$2:$N$37,8,FALSE)</f>
        <v>24</v>
      </c>
      <c r="L199">
        <f>VLOOKUP(D199,'IaaS VM'!$A$2:$N$37,10,FALSE)</f>
        <v>1690</v>
      </c>
    </row>
    <row r="200" spans="1:12">
      <c r="A200" t="s">
        <v>160</v>
      </c>
      <c r="B200" t="s">
        <v>259</v>
      </c>
      <c r="C200" t="s">
        <v>33</v>
      </c>
      <c r="D200" t="s">
        <v>20</v>
      </c>
      <c r="E200" t="s">
        <v>13</v>
      </c>
      <c r="F200" t="s">
        <v>18</v>
      </c>
      <c r="G200" t="s">
        <v>16</v>
      </c>
      <c r="H200">
        <v>0.28000000000000003</v>
      </c>
      <c r="I200">
        <v>2552</v>
      </c>
      <c r="J200">
        <f>VLOOKUP(D200,'IaaS VM'!$A$2:$N$37,5,FALSE)</f>
        <v>7</v>
      </c>
      <c r="K200">
        <f>VLOOKUP(D200,'IaaS VM'!$A$2:$N$37,8,FALSE)</f>
        <v>24</v>
      </c>
      <c r="L200">
        <f>VLOOKUP(D200,'IaaS VM'!$A$2:$N$37,10,FALSE)</f>
        <v>1690</v>
      </c>
    </row>
    <row r="201" spans="1:12">
      <c r="A201" t="s">
        <v>160</v>
      </c>
      <c r="B201" t="s">
        <v>259</v>
      </c>
      <c r="C201" t="s">
        <v>33</v>
      </c>
      <c r="D201" t="s">
        <v>20</v>
      </c>
      <c r="E201" t="s">
        <v>13</v>
      </c>
      <c r="F201" t="s">
        <v>15</v>
      </c>
      <c r="G201" t="s">
        <v>16</v>
      </c>
      <c r="H201">
        <v>0.44</v>
      </c>
      <c r="I201">
        <v>1092</v>
      </c>
      <c r="J201">
        <f>VLOOKUP(D201,'IaaS VM'!$A$2:$N$37,5,FALSE)</f>
        <v>7</v>
      </c>
      <c r="K201">
        <f>VLOOKUP(D201,'IaaS VM'!$A$2:$N$37,8,FALSE)</f>
        <v>24</v>
      </c>
      <c r="L201">
        <f>VLOOKUP(D201,'IaaS VM'!$A$2:$N$37,10,FALSE)</f>
        <v>1690</v>
      </c>
    </row>
    <row r="202" spans="1:12">
      <c r="A202" t="s">
        <v>160</v>
      </c>
      <c r="B202" t="s">
        <v>259</v>
      </c>
      <c r="C202" t="s">
        <v>33</v>
      </c>
      <c r="D202" t="s">
        <v>20</v>
      </c>
      <c r="E202" t="s">
        <v>13</v>
      </c>
      <c r="G202" t="s">
        <v>14</v>
      </c>
      <c r="H202">
        <v>0.74399999999999999</v>
      </c>
      <c r="J202">
        <f>VLOOKUP(D202,'IaaS VM'!$A$2:$N$37,5,FALSE)</f>
        <v>7</v>
      </c>
      <c r="K202">
        <f>VLOOKUP(D202,'IaaS VM'!$A$2:$N$37,8,FALSE)</f>
        <v>24</v>
      </c>
      <c r="L202">
        <f>VLOOKUP(D202,'IaaS VM'!$A$2:$N$37,10,FALSE)</f>
        <v>1690</v>
      </c>
    </row>
    <row r="203" spans="1:12">
      <c r="A203" t="s">
        <v>160</v>
      </c>
      <c r="B203" t="s">
        <v>259</v>
      </c>
      <c r="C203" t="s">
        <v>33</v>
      </c>
      <c r="D203" t="s">
        <v>20</v>
      </c>
      <c r="E203" t="s">
        <v>32</v>
      </c>
      <c r="F203" t="s">
        <v>19</v>
      </c>
      <c r="G203" t="s">
        <v>17</v>
      </c>
      <c r="H203">
        <v>0.51</v>
      </c>
      <c r="I203">
        <v>2000</v>
      </c>
      <c r="J203">
        <f>VLOOKUP(D203,'IaaS VM'!$A$2:$N$37,5,FALSE)</f>
        <v>7</v>
      </c>
      <c r="K203">
        <f>VLOOKUP(D203,'IaaS VM'!$A$2:$N$37,8,FALSE)</f>
        <v>24</v>
      </c>
      <c r="L203">
        <f>VLOOKUP(D203,'IaaS VM'!$A$2:$N$37,10,FALSE)</f>
        <v>1690</v>
      </c>
    </row>
    <row r="204" spans="1:12">
      <c r="A204" t="s">
        <v>160</v>
      </c>
      <c r="B204" t="s">
        <v>259</v>
      </c>
      <c r="C204" t="s">
        <v>33</v>
      </c>
      <c r="D204" t="s">
        <v>20</v>
      </c>
      <c r="E204" t="s">
        <v>32</v>
      </c>
      <c r="F204" t="s">
        <v>18</v>
      </c>
      <c r="G204" t="s">
        <v>17</v>
      </c>
      <c r="H204">
        <v>0.57999999999999996</v>
      </c>
      <c r="I204">
        <v>1660</v>
      </c>
      <c r="J204">
        <f>VLOOKUP(D204,'IaaS VM'!$A$2:$N$37,5,FALSE)</f>
        <v>7</v>
      </c>
      <c r="K204">
        <f>VLOOKUP(D204,'IaaS VM'!$A$2:$N$37,8,FALSE)</f>
        <v>24</v>
      </c>
      <c r="L204">
        <f>VLOOKUP(D204,'IaaS VM'!$A$2:$N$37,10,FALSE)</f>
        <v>1690</v>
      </c>
    </row>
    <row r="205" spans="1:12">
      <c r="A205" t="s">
        <v>160</v>
      </c>
      <c r="B205" t="s">
        <v>259</v>
      </c>
      <c r="C205" t="s">
        <v>33</v>
      </c>
      <c r="D205" t="s">
        <v>20</v>
      </c>
      <c r="E205" t="s">
        <v>32</v>
      </c>
      <c r="F205" t="s">
        <v>15</v>
      </c>
      <c r="G205" t="s">
        <v>17</v>
      </c>
      <c r="H205">
        <v>0.76</v>
      </c>
      <c r="I205">
        <v>712</v>
      </c>
      <c r="J205">
        <f>VLOOKUP(D205,'IaaS VM'!$A$2:$N$37,5,FALSE)</f>
        <v>7</v>
      </c>
      <c r="K205">
        <f>VLOOKUP(D205,'IaaS VM'!$A$2:$N$37,8,FALSE)</f>
        <v>24</v>
      </c>
      <c r="L205">
        <f>VLOOKUP(D205,'IaaS VM'!$A$2:$N$37,10,FALSE)</f>
        <v>1690</v>
      </c>
    </row>
    <row r="206" spans="1:12">
      <c r="A206" t="s">
        <v>160</v>
      </c>
      <c r="B206" t="s">
        <v>259</v>
      </c>
      <c r="C206" t="s">
        <v>33</v>
      </c>
      <c r="D206" t="s">
        <v>20</v>
      </c>
      <c r="E206" t="s">
        <v>32</v>
      </c>
      <c r="F206" t="s">
        <v>19</v>
      </c>
      <c r="G206" t="s">
        <v>16</v>
      </c>
      <c r="H206">
        <v>0.48</v>
      </c>
      <c r="I206">
        <v>3100</v>
      </c>
      <c r="J206">
        <f>VLOOKUP(D206,'IaaS VM'!$A$2:$N$37,5,FALSE)</f>
        <v>7</v>
      </c>
      <c r="K206">
        <f>VLOOKUP(D206,'IaaS VM'!$A$2:$N$37,8,FALSE)</f>
        <v>24</v>
      </c>
      <c r="L206">
        <f>VLOOKUP(D206,'IaaS VM'!$A$2:$N$37,10,FALSE)</f>
        <v>1690</v>
      </c>
    </row>
    <row r="207" spans="1:12">
      <c r="A207" t="s">
        <v>160</v>
      </c>
      <c r="B207" t="s">
        <v>259</v>
      </c>
      <c r="C207" t="s">
        <v>33</v>
      </c>
      <c r="D207" t="s">
        <v>20</v>
      </c>
      <c r="E207" t="s">
        <v>32</v>
      </c>
      <c r="F207" t="s">
        <v>18</v>
      </c>
      <c r="G207" t="s">
        <v>16</v>
      </c>
      <c r="H207">
        <v>0.54</v>
      </c>
      <c r="I207">
        <v>2552</v>
      </c>
      <c r="J207">
        <f>VLOOKUP(D207,'IaaS VM'!$A$2:$N$37,5,FALSE)</f>
        <v>7</v>
      </c>
      <c r="K207">
        <f>VLOOKUP(D207,'IaaS VM'!$A$2:$N$37,8,FALSE)</f>
        <v>24</v>
      </c>
      <c r="L207">
        <f>VLOOKUP(D207,'IaaS VM'!$A$2:$N$37,10,FALSE)</f>
        <v>1690</v>
      </c>
    </row>
    <row r="208" spans="1:12">
      <c r="A208" t="s">
        <v>160</v>
      </c>
      <c r="B208" t="s">
        <v>259</v>
      </c>
      <c r="C208" t="s">
        <v>33</v>
      </c>
      <c r="D208" t="s">
        <v>20</v>
      </c>
      <c r="E208" t="s">
        <v>32</v>
      </c>
      <c r="F208" t="s">
        <v>15</v>
      </c>
      <c r="G208" t="s">
        <v>16</v>
      </c>
      <c r="H208">
        <v>0.7</v>
      </c>
      <c r="I208">
        <v>1092</v>
      </c>
      <c r="J208">
        <f>VLOOKUP(D208,'IaaS VM'!$A$2:$N$37,5,FALSE)</f>
        <v>7</v>
      </c>
      <c r="K208">
        <f>VLOOKUP(D208,'IaaS VM'!$A$2:$N$37,8,FALSE)</f>
        <v>24</v>
      </c>
      <c r="L208">
        <f>VLOOKUP(D208,'IaaS VM'!$A$2:$N$37,10,FALSE)</f>
        <v>1690</v>
      </c>
    </row>
    <row r="209" spans="1:12">
      <c r="A209" t="s">
        <v>160</v>
      </c>
      <c r="B209" t="s">
        <v>259</v>
      </c>
      <c r="C209" t="s">
        <v>33</v>
      </c>
      <c r="D209" t="s">
        <v>20</v>
      </c>
      <c r="E209" t="s">
        <v>32</v>
      </c>
      <c r="G209" t="s">
        <v>14</v>
      </c>
      <c r="H209">
        <v>1.1399999999999999</v>
      </c>
      <c r="J209">
        <f>VLOOKUP(D209,'IaaS VM'!$A$2:$N$37,5,FALSE)</f>
        <v>7</v>
      </c>
      <c r="K209">
        <f>VLOOKUP(D209,'IaaS VM'!$A$2:$N$37,8,FALSE)</f>
        <v>24</v>
      </c>
      <c r="L209">
        <f>VLOOKUP(D209,'IaaS VM'!$A$2:$N$37,10,FALSE)</f>
        <v>1690</v>
      </c>
    </row>
    <row r="210" spans="1:12">
      <c r="A210" t="s">
        <v>160</v>
      </c>
      <c r="B210" t="s">
        <v>259</v>
      </c>
      <c r="C210" t="s">
        <v>33</v>
      </c>
      <c r="D210" t="s">
        <v>21</v>
      </c>
      <c r="E210" t="s">
        <v>13</v>
      </c>
      <c r="F210" t="s">
        <v>15</v>
      </c>
      <c r="G210" t="s">
        <v>17</v>
      </c>
      <c r="J210">
        <f>VLOOKUP(D210,'IaaS VM'!$A$2:$N$37,5,FALSE)</f>
        <v>23</v>
      </c>
      <c r="K210">
        <f>VLOOKUP(D210,'IaaS VM'!$A$2:$N$37,8,FALSE)</f>
        <v>40.199999999999996</v>
      </c>
      <c r="L210">
        <f>VLOOKUP(D210,'IaaS VM'!$A$2:$N$37,10,FALSE)</f>
        <v>1690</v>
      </c>
    </row>
    <row r="211" spans="1:12">
      <c r="A211" t="s">
        <v>160</v>
      </c>
      <c r="B211" t="s">
        <v>259</v>
      </c>
      <c r="C211" t="s">
        <v>33</v>
      </c>
      <c r="D211" t="s">
        <v>21</v>
      </c>
      <c r="E211" t="s">
        <v>13</v>
      </c>
      <c r="F211" t="s">
        <v>18</v>
      </c>
      <c r="G211" t="s">
        <v>17</v>
      </c>
      <c r="J211">
        <f>VLOOKUP(D211,'IaaS VM'!$A$2:$N$37,5,FALSE)</f>
        <v>23</v>
      </c>
      <c r="K211">
        <f>VLOOKUP(D211,'IaaS VM'!$A$2:$N$37,8,FALSE)</f>
        <v>40.199999999999996</v>
      </c>
      <c r="L211">
        <f>VLOOKUP(D211,'IaaS VM'!$A$2:$N$37,10,FALSE)</f>
        <v>1690</v>
      </c>
    </row>
    <row r="212" spans="1:12">
      <c r="A212" t="s">
        <v>160</v>
      </c>
      <c r="B212" t="s">
        <v>259</v>
      </c>
      <c r="C212" t="s">
        <v>33</v>
      </c>
      <c r="D212" t="s">
        <v>21</v>
      </c>
      <c r="E212" t="s">
        <v>13</v>
      </c>
      <c r="F212" t="s">
        <v>19</v>
      </c>
      <c r="G212" t="s">
        <v>17</v>
      </c>
      <c r="J212">
        <f>VLOOKUP(D212,'IaaS VM'!$A$2:$N$37,5,FALSE)</f>
        <v>23</v>
      </c>
      <c r="K212">
        <f>VLOOKUP(D212,'IaaS VM'!$A$2:$N$37,8,FALSE)</f>
        <v>40.199999999999996</v>
      </c>
      <c r="L212">
        <f>VLOOKUP(D212,'IaaS VM'!$A$2:$N$37,10,FALSE)</f>
        <v>1690</v>
      </c>
    </row>
    <row r="213" spans="1:12">
      <c r="A213" t="s">
        <v>160</v>
      </c>
      <c r="B213" t="s">
        <v>259</v>
      </c>
      <c r="C213" t="s">
        <v>33</v>
      </c>
      <c r="D213" t="s">
        <v>21</v>
      </c>
      <c r="E213" t="s">
        <v>13</v>
      </c>
      <c r="F213" t="s">
        <v>15</v>
      </c>
      <c r="G213" t="s">
        <v>16</v>
      </c>
      <c r="J213">
        <f>VLOOKUP(D213,'IaaS VM'!$A$2:$N$37,5,FALSE)</f>
        <v>23</v>
      </c>
      <c r="K213">
        <f>VLOOKUP(D213,'IaaS VM'!$A$2:$N$37,8,FALSE)</f>
        <v>40.199999999999996</v>
      </c>
      <c r="L213">
        <f>VLOOKUP(D213,'IaaS VM'!$A$2:$N$37,10,FALSE)</f>
        <v>1690</v>
      </c>
    </row>
    <row r="214" spans="1:12">
      <c r="A214" t="s">
        <v>160</v>
      </c>
      <c r="B214" t="s">
        <v>259</v>
      </c>
      <c r="C214" t="s">
        <v>33</v>
      </c>
      <c r="D214" t="s">
        <v>21</v>
      </c>
      <c r="E214" t="s">
        <v>13</v>
      </c>
      <c r="F214" t="s">
        <v>18</v>
      </c>
      <c r="G214" t="s">
        <v>16</v>
      </c>
      <c r="J214">
        <f>VLOOKUP(D214,'IaaS VM'!$A$2:$N$37,5,FALSE)</f>
        <v>23</v>
      </c>
      <c r="K214">
        <f>VLOOKUP(D214,'IaaS VM'!$A$2:$N$37,8,FALSE)</f>
        <v>40.199999999999996</v>
      </c>
      <c r="L214">
        <f>VLOOKUP(D214,'IaaS VM'!$A$2:$N$37,10,FALSE)</f>
        <v>1690</v>
      </c>
    </row>
    <row r="215" spans="1:12">
      <c r="A215" t="s">
        <v>160</v>
      </c>
      <c r="B215" t="s">
        <v>259</v>
      </c>
      <c r="C215" t="s">
        <v>33</v>
      </c>
      <c r="D215" t="s">
        <v>21</v>
      </c>
      <c r="E215" t="s">
        <v>13</v>
      </c>
      <c r="F215" t="s">
        <v>19</v>
      </c>
      <c r="G215" t="s">
        <v>16</v>
      </c>
      <c r="J215">
        <f>VLOOKUP(D215,'IaaS VM'!$A$2:$N$37,5,FALSE)</f>
        <v>23</v>
      </c>
      <c r="K215">
        <f>VLOOKUP(D215,'IaaS VM'!$A$2:$N$37,8,FALSE)</f>
        <v>40.199999999999996</v>
      </c>
      <c r="L215">
        <f>VLOOKUP(D215,'IaaS VM'!$A$2:$N$37,10,FALSE)</f>
        <v>1690</v>
      </c>
    </row>
    <row r="216" spans="1:12">
      <c r="A216" t="s">
        <v>160</v>
      </c>
      <c r="B216" t="s">
        <v>259</v>
      </c>
      <c r="C216" t="s">
        <v>33</v>
      </c>
      <c r="D216" t="s">
        <v>21</v>
      </c>
      <c r="E216" t="s">
        <v>13</v>
      </c>
      <c r="G216" t="s">
        <v>14</v>
      </c>
      <c r="J216">
        <f>VLOOKUP(D216,'IaaS VM'!$A$2:$N$37,5,FALSE)</f>
        <v>23</v>
      </c>
      <c r="K216">
        <f>VLOOKUP(D216,'IaaS VM'!$A$2:$N$37,8,FALSE)</f>
        <v>40.199999999999996</v>
      </c>
      <c r="L216">
        <f>VLOOKUP(D216,'IaaS VM'!$A$2:$N$37,10,FALSE)</f>
        <v>1690</v>
      </c>
    </row>
    <row r="217" spans="1:12">
      <c r="A217" t="s">
        <v>160</v>
      </c>
      <c r="B217" t="s">
        <v>259</v>
      </c>
      <c r="C217" t="s">
        <v>33</v>
      </c>
      <c r="D217" t="s">
        <v>21</v>
      </c>
      <c r="E217" t="s">
        <v>32</v>
      </c>
      <c r="F217" t="s">
        <v>15</v>
      </c>
      <c r="G217" t="s">
        <v>17</v>
      </c>
      <c r="J217">
        <f>VLOOKUP(D217,'IaaS VM'!$A$2:$N$37,5,FALSE)</f>
        <v>23</v>
      </c>
      <c r="K217">
        <f>VLOOKUP(D217,'IaaS VM'!$A$2:$N$37,8,FALSE)</f>
        <v>40.199999999999996</v>
      </c>
      <c r="L217">
        <f>VLOOKUP(D217,'IaaS VM'!$A$2:$N$37,10,FALSE)</f>
        <v>1690</v>
      </c>
    </row>
    <row r="218" spans="1:12">
      <c r="A218" t="s">
        <v>160</v>
      </c>
      <c r="B218" t="s">
        <v>259</v>
      </c>
      <c r="C218" t="s">
        <v>33</v>
      </c>
      <c r="D218" t="s">
        <v>21</v>
      </c>
      <c r="E218" t="s">
        <v>32</v>
      </c>
      <c r="F218" t="s">
        <v>18</v>
      </c>
      <c r="G218" t="s">
        <v>17</v>
      </c>
      <c r="J218">
        <f>VLOOKUP(D218,'IaaS VM'!$A$2:$N$37,5,FALSE)</f>
        <v>23</v>
      </c>
      <c r="K218">
        <f>VLOOKUP(D218,'IaaS VM'!$A$2:$N$37,8,FALSE)</f>
        <v>40.199999999999996</v>
      </c>
      <c r="L218">
        <f>VLOOKUP(D218,'IaaS VM'!$A$2:$N$37,10,FALSE)</f>
        <v>1690</v>
      </c>
    </row>
    <row r="219" spans="1:12">
      <c r="A219" t="s">
        <v>160</v>
      </c>
      <c r="B219" t="s">
        <v>259</v>
      </c>
      <c r="C219" t="s">
        <v>33</v>
      </c>
      <c r="D219" t="s">
        <v>21</v>
      </c>
      <c r="E219" t="s">
        <v>32</v>
      </c>
      <c r="F219" t="s">
        <v>19</v>
      </c>
      <c r="G219" t="s">
        <v>17</v>
      </c>
      <c r="J219">
        <f>VLOOKUP(D219,'IaaS VM'!$A$2:$N$37,5,FALSE)</f>
        <v>23</v>
      </c>
      <c r="K219">
        <f>VLOOKUP(D219,'IaaS VM'!$A$2:$N$37,8,FALSE)</f>
        <v>40.199999999999996</v>
      </c>
      <c r="L219">
        <f>VLOOKUP(D219,'IaaS VM'!$A$2:$N$37,10,FALSE)</f>
        <v>1690</v>
      </c>
    </row>
    <row r="220" spans="1:12">
      <c r="A220" t="s">
        <v>160</v>
      </c>
      <c r="B220" t="s">
        <v>259</v>
      </c>
      <c r="C220" t="s">
        <v>33</v>
      </c>
      <c r="D220" t="s">
        <v>21</v>
      </c>
      <c r="E220" t="s">
        <v>32</v>
      </c>
      <c r="F220" t="s">
        <v>15</v>
      </c>
      <c r="G220" t="s">
        <v>16</v>
      </c>
      <c r="J220">
        <f>VLOOKUP(D220,'IaaS VM'!$A$2:$N$37,5,FALSE)</f>
        <v>23</v>
      </c>
      <c r="K220">
        <f>VLOOKUP(D220,'IaaS VM'!$A$2:$N$37,8,FALSE)</f>
        <v>40.199999999999996</v>
      </c>
      <c r="L220">
        <f>VLOOKUP(D220,'IaaS VM'!$A$2:$N$37,10,FALSE)</f>
        <v>1690</v>
      </c>
    </row>
    <row r="221" spans="1:12">
      <c r="A221" t="s">
        <v>160</v>
      </c>
      <c r="B221" t="s">
        <v>259</v>
      </c>
      <c r="C221" t="s">
        <v>33</v>
      </c>
      <c r="D221" t="s">
        <v>21</v>
      </c>
      <c r="E221" t="s">
        <v>32</v>
      </c>
      <c r="F221" t="s">
        <v>18</v>
      </c>
      <c r="G221" t="s">
        <v>16</v>
      </c>
      <c r="J221">
        <f>VLOOKUP(D221,'IaaS VM'!$A$2:$N$37,5,FALSE)</f>
        <v>23</v>
      </c>
      <c r="K221">
        <f>VLOOKUP(D221,'IaaS VM'!$A$2:$N$37,8,FALSE)</f>
        <v>40.199999999999996</v>
      </c>
      <c r="L221">
        <f>VLOOKUP(D221,'IaaS VM'!$A$2:$N$37,10,FALSE)</f>
        <v>1690</v>
      </c>
    </row>
    <row r="222" spans="1:12">
      <c r="A222" t="s">
        <v>160</v>
      </c>
      <c r="B222" t="s">
        <v>259</v>
      </c>
      <c r="C222" t="s">
        <v>33</v>
      </c>
      <c r="D222" t="s">
        <v>21</v>
      </c>
      <c r="E222" t="s">
        <v>32</v>
      </c>
      <c r="F222" t="s">
        <v>19</v>
      </c>
      <c r="G222" t="s">
        <v>16</v>
      </c>
      <c r="J222">
        <f>VLOOKUP(D222,'IaaS VM'!$A$2:$N$37,5,FALSE)</f>
        <v>23</v>
      </c>
      <c r="K222">
        <f>VLOOKUP(D222,'IaaS VM'!$A$2:$N$37,8,FALSE)</f>
        <v>40.199999999999996</v>
      </c>
      <c r="L222">
        <f>VLOOKUP(D222,'IaaS VM'!$A$2:$N$37,10,FALSE)</f>
        <v>1690</v>
      </c>
    </row>
    <row r="223" spans="1:12">
      <c r="A223" t="s">
        <v>160</v>
      </c>
      <c r="B223" t="s">
        <v>259</v>
      </c>
      <c r="C223" t="s">
        <v>33</v>
      </c>
      <c r="D223" t="s">
        <v>21</v>
      </c>
      <c r="E223" t="s">
        <v>32</v>
      </c>
      <c r="G223" t="s">
        <v>14</v>
      </c>
      <c r="J223">
        <f>VLOOKUP(D223,'IaaS VM'!$A$2:$N$37,5,FALSE)</f>
        <v>23</v>
      </c>
      <c r="K223">
        <f>VLOOKUP(D223,'IaaS VM'!$A$2:$N$37,8,FALSE)</f>
        <v>40.199999999999996</v>
      </c>
      <c r="L223">
        <f>VLOOKUP(D223,'IaaS VM'!$A$2:$N$37,10,FALSE)</f>
        <v>1690</v>
      </c>
    </row>
    <row r="224" spans="1:12">
      <c r="A224" t="s">
        <v>160</v>
      </c>
      <c r="B224" t="s">
        <v>259</v>
      </c>
      <c r="C224" t="s">
        <v>33</v>
      </c>
      <c r="D224" t="s">
        <v>22</v>
      </c>
      <c r="E224" t="s">
        <v>13</v>
      </c>
      <c r="F224" t="s">
        <v>15</v>
      </c>
      <c r="G224" t="s">
        <v>17</v>
      </c>
      <c r="J224">
        <f>VLOOKUP(D224,'IaaS VM'!$A$2:$N$37,5,FALSE)</f>
        <v>60.5</v>
      </c>
      <c r="K224">
        <f>VLOOKUP(D224,'IaaS VM'!$A$2:$N$37,8,FALSE)</f>
        <v>105.6</v>
      </c>
      <c r="L224">
        <f>VLOOKUP(D224,'IaaS VM'!$A$2:$N$37,10,FALSE)</f>
        <v>3370</v>
      </c>
    </row>
    <row r="225" spans="1:12">
      <c r="A225" t="s">
        <v>160</v>
      </c>
      <c r="B225" t="s">
        <v>259</v>
      </c>
      <c r="C225" t="s">
        <v>33</v>
      </c>
      <c r="D225" t="s">
        <v>22</v>
      </c>
      <c r="E225" t="s">
        <v>13</v>
      </c>
      <c r="F225" t="s">
        <v>18</v>
      </c>
      <c r="G225" t="s">
        <v>17</v>
      </c>
      <c r="J225">
        <f>VLOOKUP(D225,'IaaS VM'!$A$2:$N$37,5,FALSE)</f>
        <v>60.5</v>
      </c>
      <c r="K225">
        <f>VLOOKUP(D225,'IaaS VM'!$A$2:$N$37,8,FALSE)</f>
        <v>105.6</v>
      </c>
      <c r="L225">
        <f>VLOOKUP(D225,'IaaS VM'!$A$2:$N$37,10,FALSE)</f>
        <v>3370</v>
      </c>
    </row>
    <row r="226" spans="1:12">
      <c r="A226" t="s">
        <v>160</v>
      </c>
      <c r="B226" t="s">
        <v>259</v>
      </c>
      <c r="C226" t="s">
        <v>33</v>
      </c>
      <c r="D226" t="s">
        <v>22</v>
      </c>
      <c r="E226" t="s">
        <v>13</v>
      </c>
      <c r="F226" t="s">
        <v>19</v>
      </c>
      <c r="G226" t="s">
        <v>17</v>
      </c>
      <c r="J226">
        <f>VLOOKUP(D226,'IaaS VM'!$A$2:$N$37,5,FALSE)</f>
        <v>60.5</v>
      </c>
      <c r="K226">
        <f>VLOOKUP(D226,'IaaS VM'!$A$2:$N$37,8,FALSE)</f>
        <v>105.6</v>
      </c>
      <c r="L226">
        <f>VLOOKUP(D226,'IaaS VM'!$A$2:$N$37,10,FALSE)</f>
        <v>3370</v>
      </c>
    </row>
    <row r="227" spans="1:12">
      <c r="A227" t="s">
        <v>160</v>
      </c>
      <c r="B227" t="s">
        <v>259</v>
      </c>
      <c r="C227" t="s">
        <v>33</v>
      </c>
      <c r="D227" t="s">
        <v>22</v>
      </c>
      <c r="E227" t="s">
        <v>13</v>
      </c>
      <c r="F227" t="s">
        <v>15</v>
      </c>
      <c r="G227" t="s">
        <v>16</v>
      </c>
      <c r="J227">
        <f>VLOOKUP(D227,'IaaS VM'!$A$2:$N$37,5,FALSE)</f>
        <v>60.5</v>
      </c>
      <c r="K227">
        <f>VLOOKUP(D227,'IaaS VM'!$A$2:$N$37,8,FALSE)</f>
        <v>105.6</v>
      </c>
      <c r="L227">
        <f>VLOOKUP(D227,'IaaS VM'!$A$2:$N$37,10,FALSE)</f>
        <v>3370</v>
      </c>
    </row>
    <row r="228" spans="1:12">
      <c r="A228" t="s">
        <v>160</v>
      </c>
      <c r="B228" t="s">
        <v>259</v>
      </c>
      <c r="C228" t="s">
        <v>33</v>
      </c>
      <c r="D228" t="s">
        <v>22</v>
      </c>
      <c r="E228" t="s">
        <v>13</v>
      </c>
      <c r="F228" t="s">
        <v>18</v>
      </c>
      <c r="G228" t="s">
        <v>16</v>
      </c>
      <c r="J228">
        <f>VLOOKUP(D228,'IaaS VM'!$A$2:$N$37,5,FALSE)</f>
        <v>60.5</v>
      </c>
      <c r="K228">
        <f>VLOOKUP(D228,'IaaS VM'!$A$2:$N$37,8,FALSE)</f>
        <v>105.6</v>
      </c>
      <c r="L228">
        <f>VLOOKUP(D228,'IaaS VM'!$A$2:$N$37,10,FALSE)</f>
        <v>3370</v>
      </c>
    </row>
    <row r="229" spans="1:12">
      <c r="A229" t="s">
        <v>160</v>
      </c>
      <c r="B229" t="s">
        <v>259</v>
      </c>
      <c r="C229" t="s">
        <v>33</v>
      </c>
      <c r="D229" t="s">
        <v>22</v>
      </c>
      <c r="E229" t="s">
        <v>13</v>
      </c>
      <c r="F229" t="s">
        <v>19</v>
      </c>
      <c r="G229" t="s">
        <v>16</v>
      </c>
      <c r="J229">
        <f>VLOOKUP(D229,'IaaS VM'!$A$2:$N$37,5,FALSE)</f>
        <v>60.5</v>
      </c>
      <c r="K229">
        <f>VLOOKUP(D229,'IaaS VM'!$A$2:$N$37,8,FALSE)</f>
        <v>105.6</v>
      </c>
      <c r="L229">
        <f>VLOOKUP(D229,'IaaS VM'!$A$2:$N$37,10,FALSE)</f>
        <v>3370</v>
      </c>
    </row>
    <row r="230" spans="1:12">
      <c r="A230" t="s">
        <v>160</v>
      </c>
      <c r="B230" t="s">
        <v>259</v>
      </c>
      <c r="C230" t="s">
        <v>33</v>
      </c>
      <c r="D230" t="s">
        <v>22</v>
      </c>
      <c r="E230" t="s">
        <v>32</v>
      </c>
      <c r="F230" t="s">
        <v>15</v>
      </c>
      <c r="G230" t="s">
        <v>17</v>
      </c>
      <c r="J230">
        <f>VLOOKUP(D230,'IaaS VM'!$A$2:$N$37,5,FALSE)</f>
        <v>60.5</v>
      </c>
      <c r="K230">
        <f>VLOOKUP(D230,'IaaS VM'!$A$2:$N$37,8,FALSE)</f>
        <v>105.6</v>
      </c>
      <c r="L230">
        <f>VLOOKUP(D230,'IaaS VM'!$A$2:$N$37,10,FALSE)</f>
        <v>3370</v>
      </c>
    </row>
    <row r="231" spans="1:12">
      <c r="A231" t="s">
        <v>160</v>
      </c>
      <c r="B231" t="s">
        <v>259</v>
      </c>
      <c r="C231" t="s">
        <v>33</v>
      </c>
      <c r="D231" t="s">
        <v>22</v>
      </c>
      <c r="E231" t="s">
        <v>32</v>
      </c>
      <c r="F231" t="s">
        <v>18</v>
      </c>
      <c r="G231" t="s">
        <v>17</v>
      </c>
      <c r="J231">
        <f>VLOOKUP(D231,'IaaS VM'!$A$2:$N$37,5,FALSE)</f>
        <v>60.5</v>
      </c>
      <c r="K231">
        <f>VLOOKUP(D231,'IaaS VM'!$A$2:$N$37,8,FALSE)</f>
        <v>105.6</v>
      </c>
      <c r="L231">
        <f>VLOOKUP(D231,'IaaS VM'!$A$2:$N$37,10,FALSE)</f>
        <v>3370</v>
      </c>
    </row>
    <row r="232" spans="1:12">
      <c r="A232" t="s">
        <v>160</v>
      </c>
      <c r="B232" t="s">
        <v>259</v>
      </c>
      <c r="C232" t="s">
        <v>33</v>
      </c>
      <c r="D232" t="s">
        <v>22</v>
      </c>
      <c r="E232" t="s">
        <v>32</v>
      </c>
      <c r="F232" t="s">
        <v>19</v>
      </c>
      <c r="G232" t="s">
        <v>17</v>
      </c>
      <c r="J232">
        <f>VLOOKUP(D232,'IaaS VM'!$A$2:$N$37,5,FALSE)</f>
        <v>60.5</v>
      </c>
      <c r="K232">
        <f>VLOOKUP(D232,'IaaS VM'!$A$2:$N$37,8,FALSE)</f>
        <v>105.6</v>
      </c>
      <c r="L232">
        <f>VLOOKUP(D232,'IaaS VM'!$A$2:$N$37,10,FALSE)</f>
        <v>3370</v>
      </c>
    </row>
    <row r="233" spans="1:12">
      <c r="A233" t="s">
        <v>160</v>
      </c>
      <c r="B233" t="s">
        <v>259</v>
      </c>
      <c r="C233" t="s">
        <v>33</v>
      </c>
      <c r="D233" t="s">
        <v>22</v>
      </c>
      <c r="E233" t="s">
        <v>32</v>
      </c>
      <c r="F233" t="s">
        <v>15</v>
      </c>
      <c r="G233" t="s">
        <v>16</v>
      </c>
      <c r="J233">
        <f>VLOOKUP(D233,'IaaS VM'!$A$2:$N$37,5,FALSE)</f>
        <v>60.5</v>
      </c>
      <c r="K233">
        <f>VLOOKUP(D233,'IaaS VM'!$A$2:$N$37,8,FALSE)</f>
        <v>105.6</v>
      </c>
      <c r="L233">
        <f>VLOOKUP(D233,'IaaS VM'!$A$2:$N$37,10,FALSE)</f>
        <v>3370</v>
      </c>
    </row>
    <row r="234" spans="1:12">
      <c r="A234" t="s">
        <v>160</v>
      </c>
      <c r="B234" t="s">
        <v>259</v>
      </c>
      <c r="C234" t="s">
        <v>33</v>
      </c>
      <c r="D234" t="s">
        <v>22</v>
      </c>
      <c r="E234" t="s">
        <v>32</v>
      </c>
      <c r="F234" t="s">
        <v>18</v>
      </c>
      <c r="G234" t="s">
        <v>16</v>
      </c>
      <c r="J234">
        <f>VLOOKUP(D234,'IaaS VM'!$A$2:$N$37,5,FALSE)</f>
        <v>60.5</v>
      </c>
      <c r="K234">
        <f>VLOOKUP(D234,'IaaS VM'!$A$2:$N$37,8,FALSE)</f>
        <v>105.6</v>
      </c>
      <c r="L234">
        <f>VLOOKUP(D234,'IaaS VM'!$A$2:$N$37,10,FALSE)</f>
        <v>3370</v>
      </c>
    </row>
    <row r="235" spans="1:12">
      <c r="A235" t="s">
        <v>160</v>
      </c>
      <c r="B235" t="s">
        <v>259</v>
      </c>
      <c r="C235" t="s">
        <v>33</v>
      </c>
      <c r="D235" t="s">
        <v>22</v>
      </c>
      <c r="E235" t="s">
        <v>32</v>
      </c>
      <c r="F235" t="s">
        <v>19</v>
      </c>
      <c r="G235" t="s">
        <v>16</v>
      </c>
      <c r="J235">
        <f>VLOOKUP(D235,'IaaS VM'!$A$2:$N$37,5,FALSE)</f>
        <v>60.5</v>
      </c>
      <c r="K235">
        <f>VLOOKUP(D235,'IaaS VM'!$A$2:$N$37,8,FALSE)</f>
        <v>105.6</v>
      </c>
      <c r="L235">
        <f>VLOOKUP(D235,'IaaS VM'!$A$2:$N$37,10,FALSE)</f>
        <v>3370</v>
      </c>
    </row>
    <row r="236" spans="1:12">
      <c r="A236" t="s">
        <v>160</v>
      </c>
      <c r="B236" t="s">
        <v>259</v>
      </c>
      <c r="C236" t="s">
        <v>33</v>
      </c>
      <c r="D236" t="s">
        <v>23</v>
      </c>
      <c r="E236" t="s">
        <v>13</v>
      </c>
      <c r="F236" t="s">
        <v>15</v>
      </c>
      <c r="G236" t="s">
        <v>17</v>
      </c>
      <c r="J236">
        <f>VLOOKUP(D236,'IaaS VM'!$A$2:$N$37,5,FALSE)</f>
        <v>22</v>
      </c>
      <c r="K236">
        <f>VLOOKUP(D236,'IaaS VM'!$A$2:$N$37,8,FALSE)</f>
        <v>40.199999999999996</v>
      </c>
      <c r="L236">
        <f>VLOOKUP(D236,'IaaS VM'!$A$2:$N$37,10,FALSE)</f>
        <v>1690</v>
      </c>
    </row>
    <row r="237" spans="1:12">
      <c r="A237" t="s">
        <v>160</v>
      </c>
      <c r="B237" t="s">
        <v>259</v>
      </c>
      <c r="C237" t="s">
        <v>33</v>
      </c>
      <c r="D237" t="s">
        <v>23</v>
      </c>
      <c r="E237" t="s">
        <v>13</v>
      </c>
      <c r="F237" t="s">
        <v>18</v>
      </c>
      <c r="G237" t="s">
        <v>17</v>
      </c>
      <c r="J237">
        <f>VLOOKUP(D237,'IaaS VM'!$A$2:$N$37,5,FALSE)</f>
        <v>22</v>
      </c>
      <c r="K237">
        <f>VLOOKUP(D237,'IaaS VM'!$A$2:$N$37,8,FALSE)</f>
        <v>40.199999999999996</v>
      </c>
      <c r="L237">
        <f>VLOOKUP(D237,'IaaS VM'!$A$2:$N$37,10,FALSE)</f>
        <v>1690</v>
      </c>
    </row>
    <row r="238" spans="1:12">
      <c r="A238" t="s">
        <v>160</v>
      </c>
      <c r="B238" t="s">
        <v>259</v>
      </c>
      <c r="C238" t="s">
        <v>33</v>
      </c>
      <c r="D238" t="s">
        <v>23</v>
      </c>
      <c r="E238" t="s">
        <v>13</v>
      </c>
      <c r="F238" t="s">
        <v>19</v>
      </c>
      <c r="G238" t="s">
        <v>17</v>
      </c>
      <c r="J238">
        <f>VLOOKUP(D238,'IaaS VM'!$A$2:$N$37,5,FALSE)</f>
        <v>22</v>
      </c>
      <c r="K238">
        <f>VLOOKUP(D238,'IaaS VM'!$A$2:$N$37,8,FALSE)</f>
        <v>40.199999999999996</v>
      </c>
      <c r="L238">
        <f>VLOOKUP(D238,'IaaS VM'!$A$2:$N$37,10,FALSE)</f>
        <v>1690</v>
      </c>
    </row>
    <row r="239" spans="1:12">
      <c r="A239" t="s">
        <v>160</v>
      </c>
      <c r="B239" t="s">
        <v>259</v>
      </c>
      <c r="C239" t="s">
        <v>33</v>
      </c>
      <c r="D239" t="s">
        <v>23</v>
      </c>
      <c r="E239" t="s">
        <v>13</v>
      </c>
      <c r="F239" t="s">
        <v>15</v>
      </c>
      <c r="G239" t="s">
        <v>16</v>
      </c>
      <c r="J239">
        <f>VLOOKUP(D239,'IaaS VM'!$A$2:$N$37,5,FALSE)</f>
        <v>22</v>
      </c>
      <c r="K239">
        <f>VLOOKUP(D239,'IaaS VM'!$A$2:$N$37,8,FALSE)</f>
        <v>40.199999999999996</v>
      </c>
      <c r="L239">
        <f>VLOOKUP(D239,'IaaS VM'!$A$2:$N$37,10,FALSE)</f>
        <v>1690</v>
      </c>
    </row>
    <row r="240" spans="1:12">
      <c r="A240" t="s">
        <v>160</v>
      </c>
      <c r="B240" t="s">
        <v>259</v>
      </c>
      <c r="C240" t="s">
        <v>33</v>
      </c>
      <c r="D240" t="s">
        <v>23</v>
      </c>
      <c r="E240" t="s">
        <v>13</v>
      </c>
      <c r="F240" t="s">
        <v>18</v>
      </c>
      <c r="G240" t="s">
        <v>16</v>
      </c>
      <c r="J240">
        <f>VLOOKUP(D240,'IaaS VM'!$A$2:$N$37,5,FALSE)</f>
        <v>22</v>
      </c>
      <c r="K240">
        <f>VLOOKUP(D240,'IaaS VM'!$A$2:$N$37,8,FALSE)</f>
        <v>40.199999999999996</v>
      </c>
      <c r="L240">
        <f>VLOOKUP(D240,'IaaS VM'!$A$2:$N$37,10,FALSE)</f>
        <v>1690</v>
      </c>
    </row>
    <row r="241" spans="1:12">
      <c r="A241" t="s">
        <v>160</v>
      </c>
      <c r="B241" t="s">
        <v>259</v>
      </c>
      <c r="C241" t="s">
        <v>33</v>
      </c>
      <c r="D241" t="s">
        <v>23</v>
      </c>
      <c r="E241" t="s">
        <v>13</v>
      </c>
      <c r="F241" t="s">
        <v>19</v>
      </c>
      <c r="G241" t="s">
        <v>16</v>
      </c>
      <c r="J241">
        <f>VLOOKUP(D241,'IaaS VM'!$A$2:$N$37,5,FALSE)</f>
        <v>22</v>
      </c>
      <c r="K241">
        <f>VLOOKUP(D241,'IaaS VM'!$A$2:$N$37,8,FALSE)</f>
        <v>40.199999999999996</v>
      </c>
      <c r="L241">
        <f>VLOOKUP(D241,'IaaS VM'!$A$2:$N$37,10,FALSE)</f>
        <v>1690</v>
      </c>
    </row>
    <row r="242" spans="1:12">
      <c r="A242" t="s">
        <v>160</v>
      </c>
      <c r="B242" t="s">
        <v>259</v>
      </c>
      <c r="C242" t="s">
        <v>33</v>
      </c>
      <c r="D242" t="s">
        <v>23</v>
      </c>
      <c r="E242" t="s">
        <v>13</v>
      </c>
      <c r="G242" t="s">
        <v>14</v>
      </c>
      <c r="J242">
        <f>VLOOKUP(D242,'IaaS VM'!$A$2:$N$37,5,FALSE)</f>
        <v>22</v>
      </c>
      <c r="K242">
        <f>VLOOKUP(D242,'IaaS VM'!$A$2:$N$37,8,FALSE)</f>
        <v>40.199999999999996</v>
      </c>
      <c r="L242">
        <f>VLOOKUP(D242,'IaaS VM'!$A$2:$N$37,10,FALSE)</f>
        <v>1690</v>
      </c>
    </row>
    <row r="243" spans="1:12">
      <c r="A243" t="s">
        <v>160</v>
      </c>
      <c r="B243" t="s">
        <v>259</v>
      </c>
      <c r="C243" t="s">
        <v>33</v>
      </c>
      <c r="D243" t="s">
        <v>23</v>
      </c>
      <c r="E243" t="s">
        <v>32</v>
      </c>
      <c r="F243" t="s">
        <v>15</v>
      </c>
      <c r="G243" t="s">
        <v>17</v>
      </c>
      <c r="J243">
        <f>VLOOKUP(D243,'IaaS VM'!$A$2:$N$37,5,FALSE)</f>
        <v>22</v>
      </c>
      <c r="K243">
        <f>VLOOKUP(D243,'IaaS VM'!$A$2:$N$37,8,FALSE)</f>
        <v>40.199999999999996</v>
      </c>
      <c r="L243">
        <f>VLOOKUP(D243,'IaaS VM'!$A$2:$N$37,10,FALSE)</f>
        <v>1690</v>
      </c>
    </row>
    <row r="244" spans="1:12">
      <c r="A244" t="s">
        <v>160</v>
      </c>
      <c r="B244" t="s">
        <v>259</v>
      </c>
      <c r="C244" t="s">
        <v>33</v>
      </c>
      <c r="D244" t="s">
        <v>23</v>
      </c>
      <c r="E244" t="s">
        <v>32</v>
      </c>
      <c r="F244" t="s">
        <v>18</v>
      </c>
      <c r="G244" t="s">
        <v>17</v>
      </c>
      <c r="J244">
        <f>VLOOKUP(D244,'IaaS VM'!$A$2:$N$37,5,FALSE)</f>
        <v>22</v>
      </c>
      <c r="K244">
        <f>VLOOKUP(D244,'IaaS VM'!$A$2:$N$37,8,FALSE)</f>
        <v>40.199999999999996</v>
      </c>
      <c r="L244">
        <f>VLOOKUP(D244,'IaaS VM'!$A$2:$N$37,10,FALSE)</f>
        <v>1690</v>
      </c>
    </row>
    <row r="245" spans="1:12">
      <c r="A245" t="s">
        <v>160</v>
      </c>
      <c r="B245" t="s">
        <v>259</v>
      </c>
      <c r="C245" t="s">
        <v>33</v>
      </c>
      <c r="D245" t="s">
        <v>23</v>
      </c>
      <c r="E245" t="s">
        <v>32</v>
      </c>
      <c r="F245" t="s">
        <v>19</v>
      </c>
      <c r="G245" t="s">
        <v>17</v>
      </c>
      <c r="J245">
        <f>VLOOKUP(D245,'IaaS VM'!$A$2:$N$37,5,FALSE)</f>
        <v>22</v>
      </c>
      <c r="K245">
        <f>VLOOKUP(D245,'IaaS VM'!$A$2:$N$37,8,FALSE)</f>
        <v>40.199999999999996</v>
      </c>
      <c r="L245">
        <f>VLOOKUP(D245,'IaaS VM'!$A$2:$N$37,10,FALSE)</f>
        <v>1690</v>
      </c>
    </row>
    <row r="246" spans="1:12">
      <c r="A246" t="s">
        <v>160</v>
      </c>
      <c r="B246" t="s">
        <v>259</v>
      </c>
      <c r="C246" t="s">
        <v>33</v>
      </c>
      <c r="D246" t="s">
        <v>23</v>
      </c>
      <c r="E246" t="s">
        <v>32</v>
      </c>
      <c r="F246" t="s">
        <v>15</v>
      </c>
      <c r="G246" t="s">
        <v>16</v>
      </c>
      <c r="J246">
        <f>VLOOKUP(D246,'IaaS VM'!$A$2:$N$37,5,FALSE)</f>
        <v>22</v>
      </c>
      <c r="K246">
        <f>VLOOKUP(D246,'IaaS VM'!$A$2:$N$37,8,FALSE)</f>
        <v>40.199999999999996</v>
      </c>
      <c r="L246">
        <f>VLOOKUP(D246,'IaaS VM'!$A$2:$N$37,10,FALSE)</f>
        <v>1690</v>
      </c>
    </row>
    <row r="247" spans="1:12">
      <c r="A247" t="s">
        <v>160</v>
      </c>
      <c r="B247" t="s">
        <v>259</v>
      </c>
      <c r="C247" t="s">
        <v>33</v>
      </c>
      <c r="D247" t="s">
        <v>23</v>
      </c>
      <c r="E247" t="s">
        <v>32</v>
      </c>
      <c r="F247" t="s">
        <v>18</v>
      </c>
      <c r="G247" t="s">
        <v>16</v>
      </c>
      <c r="J247">
        <f>VLOOKUP(D247,'IaaS VM'!$A$2:$N$37,5,FALSE)</f>
        <v>22</v>
      </c>
      <c r="K247">
        <f>VLOOKUP(D247,'IaaS VM'!$A$2:$N$37,8,FALSE)</f>
        <v>40.199999999999996</v>
      </c>
      <c r="L247">
        <f>VLOOKUP(D247,'IaaS VM'!$A$2:$N$37,10,FALSE)</f>
        <v>1690</v>
      </c>
    </row>
    <row r="248" spans="1:12">
      <c r="A248" t="s">
        <v>160</v>
      </c>
      <c r="B248" t="s">
        <v>259</v>
      </c>
      <c r="C248" t="s">
        <v>33</v>
      </c>
      <c r="D248" t="s">
        <v>23</v>
      </c>
      <c r="E248" t="s">
        <v>32</v>
      </c>
      <c r="F248" t="s">
        <v>19</v>
      </c>
      <c r="G248" t="s">
        <v>16</v>
      </c>
      <c r="J248">
        <f>VLOOKUP(D248,'IaaS VM'!$A$2:$N$37,5,FALSE)</f>
        <v>22</v>
      </c>
      <c r="K248">
        <f>VLOOKUP(D248,'IaaS VM'!$A$2:$N$37,8,FALSE)</f>
        <v>40.199999999999996</v>
      </c>
      <c r="L248">
        <f>VLOOKUP(D248,'IaaS VM'!$A$2:$N$37,10,FALSE)</f>
        <v>1690</v>
      </c>
    </row>
    <row r="249" spans="1:12">
      <c r="A249" t="s">
        <v>160</v>
      </c>
      <c r="B249" t="s">
        <v>259</v>
      </c>
      <c r="C249" t="s">
        <v>33</v>
      </c>
      <c r="D249" t="s">
        <v>23</v>
      </c>
      <c r="E249" t="s">
        <v>32</v>
      </c>
      <c r="G249" t="s">
        <v>14</v>
      </c>
      <c r="J249">
        <f>VLOOKUP(D249,'IaaS VM'!$A$2:$N$37,5,FALSE)</f>
        <v>22</v>
      </c>
      <c r="K249">
        <f>VLOOKUP(D249,'IaaS VM'!$A$2:$N$37,8,FALSE)</f>
        <v>40.199999999999996</v>
      </c>
      <c r="L249">
        <f>VLOOKUP(D249,'IaaS VM'!$A$2:$N$37,10,FALSE)</f>
        <v>1690</v>
      </c>
    </row>
    <row r="250" spans="1:12">
      <c r="A250" t="s">
        <v>160</v>
      </c>
      <c r="B250" t="s">
        <v>259</v>
      </c>
      <c r="C250" t="s">
        <v>33</v>
      </c>
      <c r="D250" t="s">
        <v>24</v>
      </c>
      <c r="E250" t="s">
        <v>13</v>
      </c>
      <c r="F250" t="s">
        <v>19</v>
      </c>
      <c r="G250" t="s">
        <v>17</v>
      </c>
      <c r="H250">
        <v>0.1</v>
      </c>
      <c r="I250">
        <v>780</v>
      </c>
      <c r="J250">
        <f>VLOOKUP(D250,'IaaS VM'!$A$2:$N$37,5,FALSE)</f>
        <v>7.5</v>
      </c>
      <c r="K250">
        <f>VLOOKUP(D250,'IaaS VM'!$A$2:$N$37,8,FALSE)</f>
        <v>4.8</v>
      </c>
      <c r="L250">
        <f>VLOOKUP(D250,'IaaS VM'!$A$2:$N$37,10,FALSE)</f>
        <v>850</v>
      </c>
    </row>
    <row r="251" spans="1:12">
      <c r="A251" t="s">
        <v>160</v>
      </c>
      <c r="B251" t="s">
        <v>259</v>
      </c>
      <c r="C251" t="s">
        <v>33</v>
      </c>
      <c r="D251" t="s">
        <v>24</v>
      </c>
      <c r="E251" t="s">
        <v>13</v>
      </c>
      <c r="F251" t="s">
        <v>18</v>
      </c>
      <c r="G251" t="s">
        <v>17</v>
      </c>
      <c r="H251">
        <v>0.124</v>
      </c>
      <c r="I251">
        <v>640</v>
      </c>
      <c r="J251">
        <f>VLOOKUP(D251,'IaaS VM'!$A$2:$N$37,5,FALSE)</f>
        <v>7.5</v>
      </c>
      <c r="K251">
        <f>VLOOKUP(D251,'IaaS VM'!$A$2:$N$37,8,FALSE)</f>
        <v>4.8</v>
      </c>
      <c r="L251">
        <f>VLOOKUP(D251,'IaaS VM'!$A$2:$N$37,10,FALSE)</f>
        <v>850</v>
      </c>
    </row>
    <row r="252" spans="1:12">
      <c r="A252" t="s">
        <v>160</v>
      </c>
      <c r="B252" t="s">
        <v>259</v>
      </c>
      <c r="C252" t="s">
        <v>33</v>
      </c>
      <c r="D252" t="s">
        <v>24</v>
      </c>
      <c r="E252" t="s">
        <v>13</v>
      </c>
      <c r="F252" t="s">
        <v>15</v>
      </c>
      <c r="G252" t="s">
        <v>17</v>
      </c>
      <c r="H252">
        <v>0.19600000000000001</v>
      </c>
      <c r="I252">
        <v>276</v>
      </c>
      <c r="J252">
        <f>VLOOKUP(D252,'IaaS VM'!$A$2:$N$37,5,FALSE)</f>
        <v>7.5</v>
      </c>
      <c r="K252">
        <f>VLOOKUP(D252,'IaaS VM'!$A$2:$N$37,8,FALSE)</f>
        <v>4.8</v>
      </c>
      <c r="L252">
        <f>VLOOKUP(D252,'IaaS VM'!$A$2:$N$37,10,FALSE)</f>
        <v>850</v>
      </c>
    </row>
    <row r="253" spans="1:12">
      <c r="A253" t="s">
        <v>160</v>
      </c>
      <c r="B253" t="s">
        <v>259</v>
      </c>
      <c r="C253" t="s">
        <v>33</v>
      </c>
      <c r="D253" t="s">
        <v>24</v>
      </c>
      <c r="E253" t="s">
        <v>13</v>
      </c>
      <c r="F253" t="s">
        <v>19</v>
      </c>
      <c r="G253" t="s">
        <v>16</v>
      </c>
      <c r="H253">
        <v>0.08</v>
      </c>
      <c r="I253">
        <v>1200</v>
      </c>
      <c r="J253">
        <f>VLOOKUP(D253,'IaaS VM'!$A$2:$N$37,5,FALSE)</f>
        <v>7.5</v>
      </c>
      <c r="K253">
        <f>VLOOKUP(D253,'IaaS VM'!$A$2:$N$37,8,FALSE)</f>
        <v>4.8</v>
      </c>
      <c r="L253">
        <f>VLOOKUP(D253,'IaaS VM'!$A$2:$N$37,10,FALSE)</f>
        <v>850</v>
      </c>
    </row>
    <row r="254" spans="1:12">
      <c r="A254" t="s">
        <v>160</v>
      </c>
      <c r="B254" t="s">
        <v>259</v>
      </c>
      <c r="C254" t="s">
        <v>33</v>
      </c>
      <c r="D254" t="s">
        <v>24</v>
      </c>
      <c r="E254" t="s">
        <v>13</v>
      </c>
      <c r="F254" t="s">
        <v>18</v>
      </c>
      <c r="G254" t="s">
        <v>16</v>
      </c>
      <c r="H254">
        <v>0.1</v>
      </c>
      <c r="I254">
        <v>1000</v>
      </c>
      <c r="J254">
        <f>VLOOKUP(D254,'IaaS VM'!$A$2:$N$37,5,FALSE)</f>
        <v>7.5</v>
      </c>
      <c r="K254">
        <f>VLOOKUP(D254,'IaaS VM'!$A$2:$N$37,8,FALSE)</f>
        <v>4.8</v>
      </c>
      <c r="L254">
        <f>VLOOKUP(D254,'IaaS VM'!$A$2:$N$37,10,FALSE)</f>
        <v>850</v>
      </c>
    </row>
    <row r="255" spans="1:12">
      <c r="A255" t="s">
        <v>160</v>
      </c>
      <c r="B255" t="s">
        <v>259</v>
      </c>
      <c r="C255" t="s">
        <v>33</v>
      </c>
      <c r="D255" t="s">
        <v>24</v>
      </c>
      <c r="E255" t="s">
        <v>13</v>
      </c>
      <c r="F255" t="s">
        <v>15</v>
      </c>
      <c r="G255" t="s">
        <v>16</v>
      </c>
      <c r="H255">
        <v>0.156</v>
      </c>
      <c r="I255">
        <v>425.2</v>
      </c>
      <c r="J255">
        <f>VLOOKUP(D255,'IaaS VM'!$A$2:$N$37,5,FALSE)</f>
        <v>7.5</v>
      </c>
      <c r="K255">
        <f>VLOOKUP(D255,'IaaS VM'!$A$2:$N$37,8,FALSE)</f>
        <v>4.8</v>
      </c>
      <c r="L255">
        <f>VLOOKUP(D255,'IaaS VM'!$A$2:$N$37,10,FALSE)</f>
        <v>850</v>
      </c>
    </row>
    <row r="256" spans="1:12">
      <c r="A256" t="s">
        <v>160</v>
      </c>
      <c r="B256" t="s">
        <v>259</v>
      </c>
      <c r="C256" t="s">
        <v>33</v>
      </c>
      <c r="D256" t="s">
        <v>24</v>
      </c>
      <c r="E256" t="s">
        <v>13</v>
      </c>
      <c r="G256" t="s">
        <v>14</v>
      </c>
      <c r="H256">
        <v>0.34</v>
      </c>
      <c r="J256">
        <f>VLOOKUP(D256,'IaaS VM'!$A$2:$N$37,5,FALSE)</f>
        <v>7.5</v>
      </c>
      <c r="K256">
        <f>VLOOKUP(D256,'IaaS VM'!$A$2:$N$37,8,FALSE)</f>
        <v>4.8</v>
      </c>
      <c r="L256">
        <f>VLOOKUP(D256,'IaaS VM'!$A$2:$N$37,10,FALSE)</f>
        <v>850</v>
      </c>
    </row>
    <row r="257" spans="1:12">
      <c r="A257" t="s">
        <v>160</v>
      </c>
      <c r="B257" t="s">
        <v>259</v>
      </c>
      <c r="C257" t="s">
        <v>33</v>
      </c>
      <c r="D257" t="s">
        <v>24</v>
      </c>
      <c r="E257" t="s">
        <v>32</v>
      </c>
      <c r="F257" t="s">
        <v>19</v>
      </c>
      <c r="G257" t="s">
        <v>17</v>
      </c>
      <c r="H257">
        <v>0.18</v>
      </c>
      <c r="I257">
        <v>780</v>
      </c>
      <c r="J257">
        <f>VLOOKUP(D257,'IaaS VM'!$A$2:$N$37,5,FALSE)</f>
        <v>7.5</v>
      </c>
      <c r="K257">
        <f>VLOOKUP(D257,'IaaS VM'!$A$2:$N$37,8,FALSE)</f>
        <v>4.8</v>
      </c>
      <c r="L257">
        <f>VLOOKUP(D257,'IaaS VM'!$A$2:$N$37,10,FALSE)</f>
        <v>850</v>
      </c>
    </row>
    <row r="258" spans="1:12">
      <c r="A258" t="s">
        <v>160</v>
      </c>
      <c r="B258" t="s">
        <v>259</v>
      </c>
      <c r="C258" t="s">
        <v>33</v>
      </c>
      <c r="D258" t="s">
        <v>24</v>
      </c>
      <c r="E258" t="s">
        <v>32</v>
      </c>
      <c r="F258" t="s">
        <v>18</v>
      </c>
      <c r="G258" t="s">
        <v>17</v>
      </c>
      <c r="H258">
        <v>0.20499999999999999</v>
      </c>
      <c r="I258">
        <v>640</v>
      </c>
      <c r="J258">
        <f>VLOOKUP(D258,'IaaS VM'!$A$2:$N$37,5,FALSE)</f>
        <v>7.5</v>
      </c>
      <c r="K258">
        <f>VLOOKUP(D258,'IaaS VM'!$A$2:$N$37,8,FALSE)</f>
        <v>4.8</v>
      </c>
      <c r="L258">
        <f>VLOOKUP(D258,'IaaS VM'!$A$2:$N$37,10,FALSE)</f>
        <v>850</v>
      </c>
    </row>
    <row r="259" spans="1:12">
      <c r="A259" t="s">
        <v>160</v>
      </c>
      <c r="B259" t="s">
        <v>259</v>
      </c>
      <c r="C259" t="s">
        <v>33</v>
      </c>
      <c r="D259" t="s">
        <v>24</v>
      </c>
      <c r="E259" t="s">
        <v>32</v>
      </c>
      <c r="F259" t="s">
        <v>15</v>
      </c>
      <c r="G259" t="s">
        <v>17</v>
      </c>
      <c r="H259">
        <v>0.27500000000000002</v>
      </c>
      <c r="I259">
        <v>276</v>
      </c>
      <c r="J259">
        <f>VLOOKUP(D259,'IaaS VM'!$A$2:$N$37,5,FALSE)</f>
        <v>7.5</v>
      </c>
      <c r="K259">
        <f>VLOOKUP(D259,'IaaS VM'!$A$2:$N$37,8,FALSE)</f>
        <v>4.8</v>
      </c>
      <c r="L259">
        <f>VLOOKUP(D259,'IaaS VM'!$A$2:$N$37,10,FALSE)</f>
        <v>850</v>
      </c>
    </row>
    <row r="260" spans="1:12">
      <c r="A260" t="s">
        <v>160</v>
      </c>
      <c r="B260" t="s">
        <v>259</v>
      </c>
      <c r="C260" t="s">
        <v>33</v>
      </c>
      <c r="D260" t="s">
        <v>24</v>
      </c>
      <c r="E260" t="s">
        <v>32</v>
      </c>
      <c r="F260" t="s">
        <v>19</v>
      </c>
      <c r="G260" t="s">
        <v>16</v>
      </c>
      <c r="H260">
        <v>0.16</v>
      </c>
      <c r="I260">
        <v>1200</v>
      </c>
      <c r="J260">
        <f>VLOOKUP(D260,'IaaS VM'!$A$2:$N$37,5,FALSE)</f>
        <v>7.5</v>
      </c>
      <c r="K260">
        <f>VLOOKUP(D260,'IaaS VM'!$A$2:$N$37,8,FALSE)</f>
        <v>4.8</v>
      </c>
      <c r="L260">
        <f>VLOOKUP(D260,'IaaS VM'!$A$2:$N$37,10,FALSE)</f>
        <v>850</v>
      </c>
    </row>
    <row r="261" spans="1:12">
      <c r="A261" t="s">
        <v>160</v>
      </c>
      <c r="B261" t="s">
        <v>259</v>
      </c>
      <c r="C261" t="s">
        <v>33</v>
      </c>
      <c r="D261" t="s">
        <v>24</v>
      </c>
      <c r="E261" t="s">
        <v>32</v>
      </c>
      <c r="F261" t="s">
        <v>18</v>
      </c>
      <c r="G261" t="s">
        <v>16</v>
      </c>
      <c r="H261">
        <v>0.18</v>
      </c>
      <c r="I261">
        <v>1000</v>
      </c>
      <c r="J261">
        <f>VLOOKUP(D261,'IaaS VM'!$A$2:$N$37,5,FALSE)</f>
        <v>7.5</v>
      </c>
      <c r="K261">
        <f>VLOOKUP(D261,'IaaS VM'!$A$2:$N$37,8,FALSE)</f>
        <v>4.8</v>
      </c>
      <c r="L261">
        <f>VLOOKUP(D261,'IaaS VM'!$A$2:$N$37,10,FALSE)</f>
        <v>850</v>
      </c>
    </row>
    <row r="262" spans="1:12">
      <c r="A262" t="s">
        <v>160</v>
      </c>
      <c r="B262" t="s">
        <v>259</v>
      </c>
      <c r="C262" t="s">
        <v>33</v>
      </c>
      <c r="D262" t="s">
        <v>24</v>
      </c>
      <c r="E262" t="s">
        <v>32</v>
      </c>
      <c r="F262" t="s">
        <v>15</v>
      </c>
      <c r="G262" t="s">
        <v>16</v>
      </c>
      <c r="H262">
        <v>0.23599999999999999</v>
      </c>
      <c r="I262">
        <v>425.2</v>
      </c>
      <c r="J262">
        <f>VLOOKUP(D262,'IaaS VM'!$A$2:$N$37,5,FALSE)</f>
        <v>7.5</v>
      </c>
      <c r="K262">
        <f>VLOOKUP(D262,'IaaS VM'!$A$2:$N$37,8,FALSE)</f>
        <v>4.8</v>
      </c>
      <c r="L262">
        <f>VLOOKUP(D262,'IaaS VM'!$A$2:$N$37,10,FALSE)</f>
        <v>850</v>
      </c>
    </row>
    <row r="263" spans="1:12">
      <c r="A263" t="s">
        <v>160</v>
      </c>
      <c r="B263" t="s">
        <v>259</v>
      </c>
      <c r="C263" t="s">
        <v>33</v>
      </c>
      <c r="D263" t="s">
        <v>24</v>
      </c>
      <c r="E263" t="s">
        <v>32</v>
      </c>
      <c r="G263" t="s">
        <v>14</v>
      </c>
      <c r="H263">
        <v>0.46</v>
      </c>
      <c r="J263">
        <f>VLOOKUP(D263,'IaaS VM'!$A$2:$N$37,5,FALSE)</f>
        <v>7.5</v>
      </c>
      <c r="K263">
        <f>VLOOKUP(D263,'IaaS VM'!$A$2:$N$37,8,FALSE)</f>
        <v>4.8</v>
      </c>
      <c r="L263">
        <f>VLOOKUP(D263,'IaaS VM'!$A$2:$N$37,10,FALSE)</f>
        <v>850</v>
      </c>
    </row>
    <row r="264" spans="1:12">
      <c r="A264" t="s">
        <v>160</v>
      </c>
      <c r="B264" t="s">
        <v>259</v>
      </c>
      <c r="C264" t="s">
        <v>33</v>
      </c>
      <c r="D264" t="s">
        <v>25</v>
      </c>
      <c r="E264" t="s">
        <v>13</v>
      </c>
      <c r="F264" t="s">
        <v>19</v>
      </c>
      <c r="G264" t="s">
        <v>17</v>
      </c>
      <c r="H264">
        <v>0.05</v>
      </c>
      <c r="I264">
        <v>390</v>
      </c>
      <c r="J264">
        <f>VLOOKUP(D264,'IaaS VM'!$A$2:$N$37,5,FALSE)</f>
        <v>3.75</v>
      </c>
      <c r="K264">
        <f>VLOOKUP(D264,'IaaS VM'!$A$2:$N$37,8,FALSE)</f>
        <v>2.4</v>
      </c>
      <c r="L264">
        <f>VLOOKUP(D264,'IaaS VM'!$A$2:$N$37,10,FALSE)</f>
        <v>410</v>
      </c>
    </row>
    <row r="265" spans="1:12">
      <c r="A265" t="s">
        <v>160</v>
      </c>
      <c r="B265" t="s">
        <v>259</v>
      </c>
      <c r="C265" t="s">
        <v>33</v>
      </c>
      <c r="D265" t="s">
        <v>25</v>
      </c>
      <c r="E265" t="s">
        <v>13</v>
      </c>
      <c r="F265" t="s">
        <v>18</v>
      </c>
      <c r="G265" t="s">
        <v>17</v>
      </c>
      <c r="H265">
        <v>6.3E-2</v>
      </c>
      <c r="I265">
        <v>320</v>
      </c>
      <c r="J265">
        <f>VLOOKUP(D265,'IaaS VM'!$A$2:$N$37,5,FALSE)</f>
        <v>3.75</v>
      </c>
      <c r="K265">
        <f>VLOOKUP(D265,'IaaS VM'!$A$2:$N$37,8,FALSE)</f>
        <v>2.4</v>
      </c>
      <c r="L265">
        <f>VLOOKUP(D265,'IaaS VM'!$A$2:$N$37,10,FALSE)</f>
        <v>410</v>
      </c>
    </row>
    <row r="266" spans="1:12">
      <c r="A266" t="s">
        <v>160</v>
      </c>
      <c r="B266" t="s">
        <v>259</v>
      </c>
      <c r="C266" t="s">
        <v>33</v>
      </c>
      <c r="D266" t="s">
        <v>25</v>
      </c>
      <c r="E266" t="s">
        <v>13</v>
      </c>
      <c r="F266" t="s">
        <v>15</v>
      </c>
      <c r="G266" t="s">
        <v>17</v>
      </c>
      <c r="H266">
        <v>9.8000000000000004E-2</v>
      </c>
      <c r="I266">
        <v>138</v>
      </c>
      <c r="J266">
        <f>VLOOKUP(D266,'IaaS VM'!$A$2:$N$37,5,FALSE)</f>
        <v>3.75</v>
      </c>
      <c r="K266">
        <f>VLOOKUP(D266,'IaaS VM'!$A$2:$N$37,8,FALSE)</f>
        <v>2.4</v>
      </c>
      <c r="L266">
        <f>VLOOKUP(D266,'IaaS VM'!$A$2:$N$37,10,FALSE)</f>
        <v>410</v>
      </c>
    </row>
    <row r="267" spans="1:12">
      <c r="A267" t="s">
        <v>160</v>
      </c>
      <c r="B267" t="s">
        <v>259</v>
      </c>
      <c r="C267" t="s">
        <v>33</v>
      </c>
      <c r="D267" t="s">
        <v>25</v>
      </c>
      <c r="E267" t="s">
        <v>13</v>
      </c>
      <c r="F267" t="s">
        <v>19</v>
      </c>
      <c r="G267" t="s">
        <v>16</v>
      </c>
      <c r="H267">
        <v>0.04</v>
      </c>
      <c r="I267">
        <v>600</v>
      </c>
      <c r="J267">
        <f>VLOOKUP(D267,'IaaS VM'!$A$2:$N$37,5,FALSE)</f>
        <v>3.75</v>
      </c>
      <c r="K267">
        <f>VLOOKUP(D267,'IaaS VM'!$A$2:$N$37,8,FALSE)</f>
        <v>2.4</v>
      </c>
      <c r="L267">
        <f>VLOOKUP(D267,'IaaS VM'!$A$2:$N$37,10,FALSE)</f>
        <v>410</v>
      </c>
    </row>
    <row r="268" spans="1:12">
      <c r="A268" t="s">
        <v>160</v>
      </c>
      <c r="B268" t="s">
        <v>259</v>
      </c>
      <c r="C268" t="s">
        <v>33</v>
      </c>
      <c r="D268" t="s">
        <v>25</v>
      </c>
      <c r="E268" t="s">
        <v>13</v>
      </c>
      <c r="F268" t="s">
        <v>18</v>
      </c>
      <c r="G268" t="s">
        <v>16</v>
      </c>
      <c r="H268">
        <v>0.05</v>
      </c>
      <c r="I268">
        <v>500</v>
      </c>
      <c r="J268">
        <f>VLOOKUP(D268,'IaaS VM'!$A$2:$N$37,5,FALSE)</f>
        <v>3.75</v>
      </c>
      <c r="K268">
        <f>VLOOKUP(D268,'IaaS VM'!$A$2:$N$37,8,FALSE)</f>
        <v>2.4</v>
      </c>
      <c r="L268">
        <f>VLOOKUP(D268,'IaaS VM'!$A$2:$N$37,10,FALSE)</f>
        <v>410</v>
      </c>
    </row>
    <row r="269" spans="1:12">
      <c r="A269" t="s">
        <v>160</v>
      </c>
      <c r="B269" t="s">
        <v>259</v>
      </c>
      <c r="C269" t="s">
        <v>33</v>
      </c>
      <c r="D269" t="s">
        <v>25</v>
      </c>
      <c r="E269" t="s">
        <v>13</v>
      </c>
      <c r="F269" t="s">
        <v>15</v>
      </c>
      <c r="G269" t="s">
        <v>16</v>
      </c>
      <c r="H269">
        <v>7.8E-2</v>
      </c>
      <c r="I269">
        <v>212.5</v>
      </c>
      <c r="J269">
        <f>VLOOKUP(D269,'IaaS VM'!$A$2:$N$37,5,FALSE)</f>
        <v>3.75</v>
      </c>
      <c r="K269">
        <f>VLOOKUP(D269,'IaaS VM'!$A$2:$N$37,8,FALSE)</f>
        <v>2.4</v>
      </c>
      <c r="L269">
        <f>VLOOKUP(D269,'IaaS VM'!$A$2:$N$37,10,FALSE)</f>
        <v>410</v>
      </c>
    </row>
    <row r="270" spans="1:12">
      <c r="A270" t="s">
        <v>160</v>
      </c>
      <c r="B270" t="s">
        <v>259</v>
      </c>
      <c r="C270" t="s">
        <v>33</v>
      </c>
      <c r="D270" t="s">
        <v>25</v>
      </c>
      <c r="E270" t="s">
        <v>13</v>
      </c>
      <c r="G270" t="s">
        <v>14</v>
      </c>
      <c r="H270">
        <v>0.17</v>
      </c>
      <c r="J270">
        <f>VLOOKUP(D270,'IaaS VM'!$A$2:$N$37,5,FALSE)</f>
        <v>3.75</v>
      </c>
      <c r="K270">
        <f>VLOOKUP(D270,'IaaS VM'!$A$2:$N$37,8,FALSE)</f>
        <v>2.4</v>
      </c>
      <c r="L270">
        <f>VLOOKUP(D270,'IaaS VM'!$A$2:$N$37,10,FALSE)</f>
        <v>410</v>
      </c>
    </row>
    <row r="271" spans="1:12">
      <c r="A271" t="s">
        <v>160</v>
      </c>
      <c r="B271" t="s">
        <v>259</v>
      </c>
      <c r="C271" t="s">
        <v>33</v>
      </c>
      <c r="D271" t="s">
        <v>25</v>
      </c>
      <c r="E271" t="s">
        <v>32</v>
      </c>
      <c r="F271" t="s">
        <v>19</v>
      </c>
      <c r="G271" t="s">
        <v>17</v>
      </c>
      <c r="H271">
        <v>0.09</v>
      </c>
      <c r="I271">
        <v>390</v>
      </c>
      <c r="J271">
        <f>VLOOKUP(D271,'IaaS VM'!$A$2:$N$37,5,FALSE)</f>
        <v>3.75</v>
      </c>
      <c r="K271">
        <f>VLOOKUP(D271,'IaaS VM'!$A$2:$N$37,8,FALSE)</f>
        <v>2.4</v>
      </c>
      <c r="L271">
        <f>VLOOKUP(D271,'IaaS VM'!$A$2:$N$37,10,FALSE)</f>
        <v>410</v>
      </c>
    </row>
    <row r="272" spans="1:12">
      <c r="A272" t="s">
        <v>160</v>
      </c>
      <c r="B272" t="s">
        <v>259</v>
      </c>
      <c r="C272" t="s">
        <v>33</v>
      </c>
      <c r="D272" t="s">
        <v>25</v>
      </c>
      <c r="E272" t="s">
        <v>32</v>
      </c>
      <c r="F272" t="s">
        <v>18</v>
      </c>
      <c r="G272" t="s">
        <v>17</v>
      </c>
      <c r="H272">
        <v>0.10299999999999999</v>
      </c>
      <c r="I272">
        <v>320</v>
      </c>
      <c r="J272">
        <f>VLOOKUP(D272,'IaaS VM'!$A$2:$N$37,5,FALSE)</f>
        <v>3.75</v>
      </c>
      <c r="K272">
        <f>VLOOKUP(D272,'IaaS VM'!$A$2:$N$37,8,FALSE)</f>
        <v>2.4</v>
      </c>
      <c r="L272">
        <f>VLOOKUP(D272,'IaaS VM'!$A$2:$N$37,10,FALSE)</f>
        <v>410</v>
      </c>
    </row>
    <row r="273" spans="1:12">
      <c r="A273" t="s">
        <v>160</v>
      </c>
      <c r="B273" t="s">
        <v>259</v>
      </c>
      <c r="C273" t="s">
        <v>33</v>
      </c>
      <c r="D273" t="s">
        <v>25</v>
      </c>
      <c r="E273" t="s">
        <v>32</v>
      </c>
      <c r="F273" t="s">
        <v>15</v>
      </c>
      <c r="G273" t="s">
        <v>17</v>
      </c>
      <c r="H273">
        <v>0.13800000000000001</v>
      </c>
      <c r="I273">
        <v>138</v>
      </c>
      <c r="J273">
        <f>VLOOKUP(D273,'IaaS VM'!$A$2:$N$37,5,FALSE)</f>
        <v>3.75</v>
      </c>
      <c r="K273">
        <f>VLOOKUP(D273,'IaaS VM'!$A$2:$N$37,8,FALSE)</f>
        <v>2.4</v>
      </c>
      <c r="L273">
        <f>VLOOKUP(D273,'IaaS VM'!$A$2:$N$37,10,FALSE)</f>
        <v>410</v>
      </c>
    </row>
    <row r="274" spans="1:12">
      <c r="A274" t="s">
        <v>160</v>
      </c>
      <c r="B274" t="s">
        <v>259</v>
      </c>
      <c r="C274" t="s">
        <v>33</v>
      </c>
      <c r="D274" t="s">
        <v>25</v>
      </c>
      <c r="E274" t="s">
        <v>32</v>
      </c>
      <c r="F274" t="s">
        <v>19</v>
      </c>
      <c r="G274" t="s">
        <v>16</v>
      </c>
      <c r="H274">
        <v>0.08</v>
      </c>
      <c r="I274">
        <v>600</v>
      </c>
      <c r="J274">
        <f>VLOOKUP(D274,'IaaS VM'!$A$2:$N$37,5,FALSE)</f>
        <v>3.75</v>
      </c>
      <c r="K274">
        <f>VLOOKUP(D274,'IaaS VM'!$A$2:$N$37,8,FALSE)</f>
        <v>2.4</v>
      </c>
      <c r="L274">
        <f>VLOOKUP(D274,'IaaS VM'!$A$2:$N$37,10,FALSE)</f>
        <v>410</v>
      </c>
    </row>
    <row r="275" spans="1:12">
      <c r="A275" t="s">
        <v>160</v>
      </c>
      <c r="B275" t="s">
        <v>259</v>
      </c>
      <c r="C275" t="s">
        <v>33</v>
      </c>
      <c r="D275" t="s">
        <v>25</v>
      </c>
      <c r="E275" t="s">
        <v>32</v>
      </c>
      <c r="F275" t="s">
        <v>18</v>
      </c>
      <c r="G275" t="s">
        <v>16</v>
      </c>
      <c r="H275">
        <v>0.09</v>
      </c>
      <c r="I275">
        <v>500</v>
      </c>
      <c r="J275">
        <f>VLOOKUP(D275,'IaaS VM'!$A$2:$N$37,5,FALSE)</f>
        <v>3.75</v>
      </c>
      <c r="K275">
        <f>VLOOKUP(D275,'IaaS VM'!$A$2:$N$37,8,FALSE)</f>
        <v>2.4</v>
      </c>
      <c r="L275">
        <f>VLOOKUP(D275,'IaaS VM'!$A$2:$N$37,10,FALSE)</f>
        <v>410</v>
      </c>
    </row>
    <row r="276" spans="1:12">
      <c r="A276" t="s">
        <v>160</v>
      </c>
      <c r="B276" t="s">
        <v>259</v>
      </c>
      <c r="C276" t="s">
        <v>33</v>
      </c>
      <c r="D276" t="s">
        <v>25</v>
      </c>
      <c r="E276" t="s">
        <v>32</v>
      </c>
      <c r="F276" t="s">
        <v>15</v>
      </c>
      <c r="G276" t="s">
        <v>16</v>
      </c>
      <c r="H276">
        <v>0.11799999999999999</v>
      </c>
      <c r="I276">
        <v>212.5</v>
      </c>
      <c r="J276">
        <f>VLOOKUP(D276,'IaaS VM'!$A$2:$N$37,5,FALSE)</f>
        <v>3.75</v>
      </c>
      <c r="K276">
        <f>VLOOKUP(D276,'IaaS VM'!$A$2:$N$37,8,FALSE)</f>
        <v>2.4</v>
      </c>
      <c r="L276">
        <f>VLOOKUP(D276,'IaaS VM'!$A$2:$N$37,10,FALSE)</f>
        <v>410</v>
      </c>
    </row>
    <row r="277" spans="1:12">
      <c r="A277" t="s">
        <v>160</v>
      </c>
      <c r="B277" t="s">
        <v>259</v>
      </c>
      <c r="C277" t="s">
        <v>33</v>
      </c>
      <c r="D277" t="s">
        <v>25</v>
      </c>
      <c r="E277" t="s">
        <v>32</v>
      </c>
      <c r="G277" t="s">
        <v>14</v>
      </c>
      <c r="H277">
        <v>0.23</v>
      </c>
      <c r="J277">
        <f>VLOOKUP(D277,'IaaS VM'!$A$2:$N$37,5,FALSE)</f>
        <v>3.75</v>
      </c>
      <c r="K277">
        <f>VLOOKUP(D277,'IaaS VM'!$A$2:$N$37,8,FALSE)</f>
        <v>2.4</v>
      </c>
      <c r="L277">
        <f>VLOOKUP(D277,'IaaS VM'!$A$2:$N$37,10,FALSE)</f>
        <v>410</v>
      </c>
    </row>
    <row r="278" spans="1:12">
      <c r="A278" t="s">
        <v>160</v>
      </c>
      <c r="B278" t="s">
        <v>259</v>
      </c>
      <c r="C278" t="s">
        <v>33</v>
      </c>
      <c r="D278" t="s">
        <v>26</v>
      </c>
      <c r="E278" t="s">
        <v>13</v>
      </c>
      <c r="F278" t="s">
        <v>19</v>
      </c>
      <c r="G278" t="s">
        <v>17</v>
      </c>
      <c r="H278">
        <v>2.5000000000000001E-2</v>
      </c>
      <c r="I278">
        <v>195</v>
      </c>
      <c r="J278">
        <f>VLOOKUP(D278,'IaaS VM'!$A$2:$N$37,5,FALSE)</f>
        <v>1.7</v>
      </c>
      <c r="K278">
        <f>VLOOKUP(D278,'IaaS VM'!$A$2:$N$37,8,FALSE)</f>
        <v>1.2</v>
      </c>
      <c r="L278">
        <f>VLOOKUP(D278,'IaaS VM'!$A$2:$N$37,10,FALSE)</f>
        <v>160</v>
      </c>
    </row>
    <row r="279" spans="1:12">
      <c r="A279" t="s">
        <v>160</v>
      </c>
      <c r="B279" t="s">
        <v>259</v>
      </c>
      <c r="C279" t="s">
        <v>33</v>
      </c>
      <c r="D279" t="s">
        <v>26</v>
      </c>
      <c r="E279" t="s">
        <v>13</v>
      </c>
      <c r="F279" t="s">
        <v>18</v>
      </c>
      <c r="G279" t="s">
        <v>17</v>
      </c>
      <c r="H279">
        <v>3.1E-2</v>
      </c>
      <c r="I279">
        <v>160</v>
      </c>
      <c r="J279">
        <f>VLOOKUP(D279,'IaaS VM'!$A$2:$N$37,5,FALSE)</f>
        <v>1.7</v>
      </c>
      <c r="K279">
        <f>VLOOKUP(D279,'IaaS VM'!$A$2:$N$37,8,FALSE)</f>
        <v>1.2</v>
      </c>
      <c r="L279">
        <f>VLOOKUP(D279,'IaaS VM'!$A$2:$N$37,10,FALSE)</f>
        <v>160</v>
      </c>
    </row>
    <row r="280" spans="1:12">
      <c r="A280" t="s">
        <v>160</v>
      </c>
      <c r="B280" t="s">
        <v>259</v>
      </c>
      <c r="C280" t="s">
        <v>33</v>
      </c>
      <c r="D280" t="s">
        <v>26</v>
      </c>
      <c r="E280" t="s">
        <v>13</v>
      </c>
      <c r="F280" t="s">
        <v>15</v>
      </c>
      <c r="G280" t="s">
        <v>17</v>
      </c>
      <c r="H280">
        <v>4.9000000000000002E-2</v>
      </c>
      <c r="I280">
        <v>69</v>
      </c>
      <c r="J280">
        <f>VLOOKUP(D280,'IaaS VM'!$A$2:$N$37,5,FALSE)</f>
        <v>1.7</v>
      </c>
      <c r="K280">
        <f>VLOOKUP(D280,'IaaS VM'!$A$2:$N$37,8,FALSE)</f>
        <v>1.2</v>
      </c>
      <c r="L280">
        <f>VLOOKUP(D280,'IaaS VM'!$A$2:$N$37,10,FALSE)</f>
        <v>160</v>
      </c>
    </row>
    <row r="281" spans="1:12">
      <c r="A281" t="s">
        <v>160</v>
      </c>
      <c r="B281" t="s">
        <v>259</v>
      </c>
      <c r="C281" t="s">
        <v>33</v>
      </c>
      <c r="D281" t="s">
        <v>26</v>
      </c>
      <c r="E281" t="s">
        <v>13</v>
      </c>
      <c r="F281" t="s">
        <v>19</v>
      </c>
      <c r="G281" t="s">
        <v>16</v>
      </c>
      <c r="H281">
        <v>0.02</v>
      </c>
      <c r="I281">
        <v>300</v>
      </c>
      <c r="J281">
        <f>VLOOKUP(D281,'IaaS VM'!$A$2:$N$37,5,FALSE)</f>
        <v>1.7</v>
      </c>
      <c r="K281">
        <f>VLOOKUP(D281,'IaaS VM'!$A$2:$N$37,8,FALSE)</f>
        <v>1.2</v>
      </c>
      <c r="L281">
        <f>VLOOKUP(D281,'IaaS VM'!$A$2:$N$37,10,FALSE)</f>
        <v>160</v>
      </c>
    </row>
    <row r="282" spans="1:12">
      <c r="A282" t="s">
        <v>160</v>
      </c>
      <c r="B282" t="s">
        <v>259</v>
      </c>
      <c r="C282" t="s">
        <v>33</v>
      </c>
      <c r="D282" t="s">
        <v>26</v>
      </c>
      <c r="E282" t="s">
        <v>13</v>
      </c>
      <c r="F282" t="s">
        <v>18</v>
      </c>
      <c r="G282" t="s">
        <v>16</v>
      </c>
      <c r="H282">
        <v>2.5000000000000001E-2</v>
      </c>
      <c r="I282">
        <v>250</v>
      </c>
      <c r="J282">
        <f>VLOOKUP(D282,'IaaS VM'!$A$2:$N$37,5,FALSE)</f>
        <v>1.7</v>
      </c>
      <c r="K282">
        <f>VLOOKUP(D282,'IaaS VM'!$A$2:$N$37,8,FALSE)</f>
        <v>1.2</v>
      </c>
      <c r="L282">
        <f>VLOOKUP(D282,'IaaS VM'!$A$2:$N$37,10,FALSE)</f>
        <v>160</v>
      </c>
    </row>
    <row r="283" spans="1:12">
      <c r="A283" t="s">
        <v>160</v>
      </c>
      <c r="B283" t="s">
        <v>259</v>
      </c>
      <c r="C283" t="s">
        <v>33</v>
      </c>
      <c r="D283" t="s">
        <v>26</v>
      </c>
      <c r="E283" t="s">
        <v>13</v>
      </c>
      <c r="F283" t="s">
        <v>15</v>
      </c>
      <c r="G283" t="s">
        <v>16</v>
      </c>
      <c r="H283">
        <v>3.9E-2</v>
      </c>
      <c r="I283">
        <v>106.3</v>
      </c>
      <c r="J283">
        <f>VLOOKUP(D283,'IaaS VM'!$A$2:$N$37,5,FALSE)</f>
        <v>1.7</v>
      </c>
      <c r="K283">
        <f>VLOOKUP(D283,'IaaS VM'!$A$2:$N$37,8,FALSE)</f>
        <v>1.2</v>
      </c>
      <c r="L283">
        <f>VLOOKUP(D283,'IaaS VM'!$A$2:$N$37,10,FALSE)</f>
        <v>160</v>
      </c>
    </row>
    <row r="284" spans="1:12">
      <c r="A284" t="s">
        <v>160</v>
      </c>
      <c r="B284" t="s">
        <v>259</v>
      </c>
      <c r="C284" t="s">
        <v>33</v>
      </c>
      <c r="D284" t="s">
        <v>26</v>
      </c>
      <c r="E284" t="s">
        <v>13</v>
      </c>
      <c r="G284" t="s">
        <v>14</v>
      </c>
      <c r="H284">
        <v>8.5000000000000006E-2</v>
      </c>
      <c r="J284">
        <f>VLOOKUP(D284,'IaaS VM'!$A$2:$N$37,5,FALSE)</f>
        <v>1.7</v>
      </c>
      <c r="K284">
        <f>VLOOKUP(D284,'IaaS VM'!$A$2:$N$37,8,FALSE)</f>
        <v>1.2</v>
      </c>
      <c r="L284">
        <f>VLOOKUP(D284,'IaaS VM'!$A$2:$N$37,10,FALSE)</f>
        <v>160</v>
      </c>
    </row>
    <row r="285" spans="1:12">
      <c r="A285" t="s">
        <v>160</v>
      </c>
      <c r="B285" t="s">
        <v>259</v>
      </c>
      <c r="C285" t="s">
        <v>33</v>
      </c>
      <c r="D285" t="s">
        <v>26</v>
      </c>
      <c r="E285" t="s">
        <v>32</v>
      </c>
      <c r="F285" t="s">
        <v>19</v>
      </c>
      <c r="G285" t="s">
        <v>17</v>
      </c>
      <c r="H285">
        <v>4.4999999999999998E-2</v>
      </c>
      <c r="I285">
        <v>195</v>
      </c>
      <c r="J285">
        <f>VLOOKUP(D285,'IaaS VM'!$A$2:$N$37,5,FALSE)</f>
        <v>1.7</v>
      </c>
      <c r="K285">
        <f>VLOOKUP(D285,'IaaS VM'!$A$2:$N$37,8,FALSE)</f>
        <v>1.2</v>
      </c>
      <c r="L285">
        <f>VLOOKUP(D285,'IaaS VM'!$A$2:$N$37,10,FALSE)</f>
        <v>160</v>
      </c>
    </row>
    <row r="286" spans="1:12">
      <c r="A286" t="s">
        <v>160</v>
      </c>
      <c r="B286" t="s">
        <v>259</v>
      </c>
      <c r="C286" t="s">
        <v>33</v>
      </c>
      <c r="D286" t="s">
        <v>26</v>
      </c>
      <c r="E286" t="s">
        <v>32</v>
      </c>
      <c r="F286" t="s">
        <v>18</v>
      </c>
      <c r="G286" t="s">
        <v>17</v>
      </c>
      <c r="H286">
        <v>5.0999999999999997E-2</v>
      </c>
      <c r="I286">
        <v>160</v>
      </c>
      <c r="J286">
        <f>VLOOKUP(D286,'IaaS VM'!$A$2:$N$37,5,FALSE)</f>
        <v>1.7</v>
      </c>
      <c r="K286">
        <f>VLOOKUP(D286,'IaaS VM'!$A$2:$N$37,8,FALSE)</f>
        <v>1.2</v>
      </c>
      <c r="L286">
        <f>VLOOKUP(D286,'IaaS VM'!$A$2:$N$37,10,FALSE)</f>
        <v>160</v>
      </c>
    </row>
    <row r="287" spans="1:12">
      <c r="A287" t="s">
        <v>160</v>
      </c>
      <c r="B287" t="s">
        <v>259</v>
      </c>
      <c r="C287" t="s">
        <v>33</v>
      </c>
      <c r="D287" t="s">
        <v>26</v>
      </c>
      <c r="E287" t="s">
        <v>32</v>
      </c>
      <c r="F287" t="s">
        <v>15</v>
      </c>
      <c r="G287" t="s">
        <v>17</v>
      </c>
      <c r="H287">
        <v>6.9000000000000006E-2</v>
      </c>
      <c r="I287">
        <v>69</v>
      </c>
      <c r="J287">
        <f>VLOOKUP(D287,'IaaS VM'!$A$2:$N$37,5,FALSE)</f>
        <v>1.7</v>
      </c>
      <c r="K287">
        <f>VLOOKUP(D287,'IaaS VM'!$A$2:$N$37,8,FALSE)</f>
        <v>1.2</v>
      </c>
      <c r="L287">
        <f>VLOOKUP(D287,'IaaS VM'!$A$2:$N$37,10,FALSE)</f>
        <v>160</v>
      </c>
    </row>
    <row r="288" spans="1:12">
      <c r="A288" t="s">
        <v>160</v>
      </c>
      <c r="B288" t="s">
        <v>259</v>
      </c>
      <c r="C288" t="s">
        <v>33</v>
      </c>
      <c r="D288" t="s">
        <v>26</v>
      </c>
      <c r="E288" t="s">
        <v>32</v>
      </c>
      <c r="F288" t="s">
        <v>19</v>
      </c>
      <c r="G288" t="s">
        <v>16</v>
      </c>
      <c r="H288">
        <v>0.04</v>
      </c>
      <c r="I288">
        <v>300</v>
      </c>
      <c r="J288">
        <f>VLOOKUP(D288,'IaaS VM'!$A$2:$N$37,5,FALSE)</f>
        <v>1.7</v>
      </c>
      <c r="K288">
        <f>VLOOKUP(D288,'IaaS VM'!$A$2:$N$37,8,FALSE)</f>
        <v>1.2</v>
      </c>
      <c r="L288">
        <f>VLOOKUP(D288,'IaaS VM'!$A$2:$N$37,10,FALSE)</f>
        <v>160</v>
      </c>
    </row>
    <row r="289" spans="1:12">
      <c r="A289" t="s">
        <v>160</v>
      </c>
      <c r="B289" t="s">
        <v>259</v>
      </c>
      <c r="C289" t="s">
        <v>33</v>
      </c>
      <c r="D289" t="s">
        <v>26</v>
      </c>
      <c r="E289" t="s">
        <v>32</v>
      </c>
      <c r="F289" t="s">
        <v>18</v>
      </c>
      <c r="G289" t="s">
        <v>16</v>
      </c>
      <c r="H289">
        <v>4.4999999999999998E-2</v>
      </c>
      <c r="I289">
        <v>250</v>
      </c>
      <c r="J289">
        <f>VLOOKUP(D289,'IaaS VM'!$A$2:$N$37,5,FALSE)</f>
        <v>1.7</v>
      </c>
      <c r="K289">
        <f>VLOOKUP(D289,'IaaS VM'!$A$2:$N$37,8,FALSE)</f>
        <v>1.2</v>
      </c>
      <c r="L289">
        <f>VLOOKUP(D289,'IaaS VM'!$A$2:$N$37,10,FALSE)</f>
        <v>160</v>
      </c>
    </row>
    <row r="290" spans="1:12">
      <c r="A290" t="s">
        <v>160</v>
      </c>
      <c r="B290" t="s">
        <v>259</v>
      </c>
      <c r="C290" t="s">
        <v>33</v>
      </c>
      <c r="D290" t="s">
        <v>26</v>
      </c>
      <c r="E290" t="s">
        <v>32</v>
      </c>
      <c r="F290" t="s">
        <v>15</v>
      </c>
      <c r="G290" t="s">
        <v>16</v>
      </c>
      <c r="H290">
        <v>5.8999999999999997E-2</v>
      </c>
      <c r="I290">
        <v>106.3</v>
      </c>
      <c r="J290">
        <f>VLOOKUP(D290,'IaaS VM'!$A$2:$N$37,5,FALSE)</f>
        <v>1.7</v>
      </c>
      <c r="K290">
        <f>VLOOKUP(D290,'IaaS VM'!$A$2:$N$37,8,FALSE)</f>
        <v>1.2</v>
      </c>
      <c r="L290">
        <f>VLOOKUP(D290,'IaaS VM'!$A$2:$N$37,10,FALSE)</f>
        <v>160</v>
      </c>
    </row>
    <row r="291" spans="1:12">
      <c r="A291" t="s">
        <v>160</v>
      </c>
      <c r="B291" t="s">
        <v>259</v>
      </c>
      <c r="C291" t="s">
        <v>33</v>
      </c>
      <c r="D291" t="s">
        <v>26</v>
      </c>
      <c r="E291" t="s">
        <v>32</v>
      </c>
      <c r="G291" t="s">
        <v>14</v>
      </c>
      <c r="H291">
        <v>0.115</v>
      </c>
      <c r="J291">
        <f>VLOOKUP(D291,'IaaS VM'!$A$2:$N$37,5,FALSE)</f>
        <v>1.7</v>
      </c>
      <c r="K291">
        <f>VLOOKUP(D291,'IaaS VM'!$A$2:$N$37,8,FALSE)</f>
        <v>1.2</v>
      </c>
      <c r="L291">
        <f>VLOOKUP(D291,'IaaS VM'!$A$2:$N$37,10,FALSE)</f>
        <v>160</v>
      </c>
    </row>
    <row r="292" spans="1:12">
      <c r="A292" t="s">
        <v>160</v>
      </c>
      <c r="B292" t="s">
        <v>259</v>
      </c>
      <c r="C292" t="s">
        <v>33</v>
      </c>
      <c r="D292" t="s">
        <v>27</v>
      </c>
      <c r="E292" t="s">
        <v>13</v>
      </c>
      <c r="F292" t="s">
        <v>19</v>
      </c>
      <c r="G292" t="s">
        <v>17</v>
      </c>
      <c r="H292">
        <v>0.2</v>
      </c>
      <c r="I292">
        <v>1560</v>
      </c>
      <c r="J292">
        <f>VLOOKUP(D292,'IaaS VM'!$A$2:$N$37,5,FALSE)</f>
        <v>15</v>
      </c>
      <c r="K292">
        <f>VLOOKUP(D292,'IaaS VM'!$A$2:$N$37,8,FALSE)</f>
        <v>9.6</v>
      </c>
      <c r="L292">
        <f>VLOOKUP(D292,'IaaS VM'!$A$2:$N$37,10,FALSE)</f>
        <v>1690</v>
      </c>
    </row>
    <row r="293" spans="1:12">
      <c r="A293" t="s">
        <v>160</v>
      </c>
      <c r="B293" t="s">
        <v>259</v>
      </c>
      <c r="C293" t="s">
        <v>33</v>
      </c>
      <c r="D293" t="s">
        <v>27</v>
      </c>
      <c r="E293" t="s">
        <v>13</v>
      </c>
      <c r="F293" t="s">
        <v>18</v>
      </c>
      <c r="G293" t="s">
        <v>17</v>
      </c>
      <c r="H293">
        <v>0.248</v>
      </c>
      <c r="I293">
        <v>1280</v>
      </c>
      <c r="J293">
        <f>VLOOKUP(D293,'IaaS VM'!$A$2:$N$37,5,FALSE)</f>
        <v>15</v>
      </c>
      <c r="K293">
        <f>VLOOKUP(D293,'IaaS VM'!$A$2:$N$37,8,FALSE)</f>
        <v>9.6</v>
      </c>
      <c r="L293">
        <f>VLOOKUP(D293,'IaaS VM'!$A$2:$N$37,10,FALSE)</f>
        <v>1690</v>
      </c>
    </row>
    <row r="294" spans="1:12">
      <c r="A294" t="s">
        <v>160</v>
      </c>
      <c r="B294" t="s">
        <v>259</v>
      </c>
      <c r="C294" t="s">
        <v>33</v>
      </c>
      <c r="D294" t="s">
        <v>27</v>
      </c>
      <c r="E294" t="s">
        <v>13</v>
      </c>
      <c r="F294" t="s">
        <v>15</v>
      </c>
      <c r="G294" t="s">
        <v>17</v>
      </c>
      <c r="H294">
        <v>0.39200000000000002</v>
      </c>
      <c r="I294">
        <v>552</v>
      </c>
      <c r="J294">
        <f>VLOOKUP(D294,'IaaS VM'!$A$2:$N$37,5,FALSE)</f>
        <v>15</v>
      </c>
      <c r="K294">
        <f>VLOOKUP(D294,'IaaS VM'!$A$2:$N$37,8,FALSE)</f>
        <v>9.6</v>
      </c>
      <c r="L294">
        <f>VLOOKUP(D294,'IaaS VM'!$A$2:$N$37,10,FALSE)</f>
        <v>1690</v>
      </c>
    </row>
    <row r="295" spans="1:12">
      <c r="A295" t="s">
        <v>160</v>
      </c>
      <c r="B295" t="s">
        <v>259</v>
      </c>
      <c r="C295" t="s">
        <v>33</v>
      </c>
      <c r="D295" t="s">
        <v>27</v>
      </c>
      <c r="E295" t="s">
        <v>13</v>
      </c>
      <c r="F295" t="s">
        <v>19</v>
      </c>
      <c r="G295" t="s">
        <v>16</v>
      </c>
      <c r="H295">
        <v>0.16</v>
      </c>
      <c r="I295">
        <v>2400</v>
      </c>
      <c r="J295">
        <f>VLOOKUP(D295,'IaaS VM'!$A$2:$N$37,5,FALSE)</f>
        <v>15</v>
      </c>
      <c r="K295">
        <f>VLOOKUP(D295,'IaaS VM'!$A$2:$N$37,8,FALSE)</f>
        <v>9.6</v>
      </c>
      <c r="L295">
        <f>VLOOKUP(D295,'IaaS VM'!$A$2:$N$37,10,FALSE)</f>
        <v>1690</v>
      </c>
    </row>
    <row r="296" spans="1:12">
      <c r="A296" t="s">
        <v>160</v>
      </c>
      <c r="B296" t="s">
        <v>259</v>
      </c>
      <c r="C296" t="s">
        <v>33</v>
      </c>
      <c r="D296" t="s">
        <v>27</v>
      </c>
      <c r="E296" t="s">
        <v>13</v>
      </c>
      <c r="F296" t="s">
        <v>18</v>
      </c>
      <c r="G296" t="s">
        <v>16</v>
      </c>
      <c r="H296">
        <v>0.2</v>
      </c>
      <c r="I296">
        <v>2000</v>
      </c>
      <c r="J296">
        <f>VLOOKUP(D296,'IaaS VM'!$A$2:$N$37,5,FALSE)</f>
        <v>15</v>
      </c>
      <c r="K296">
        <f>VLOOKUP(D296,'IaaS VM'!$A$2:$N$37,8,FALSE)</f>
        <v>9.6</v>
      </c>
      <c r="L296">
        <f>VLOOKUP(D296,'IaaS VM'!$A$2:$N$37,10,FALSE)</f>
        <v>1690</v>
      </c>
    </row>
    <row r="297" spans="1:12">
      <c r="A297" t="s">
        <v>160</v>
      </c>
      <c r="B297" t="s">
        <v>259</v>
      </c>
      <c r="C297" t="s">
        <v>33</v>
      </c>
      <c r="D297" t="s">
        <v>27</v>
      </c>
      <c r="E297" t="s">
        <v>13</v>
      </c>
      <c r="F297" t="s">
        <v>15</v>
      </c>
      <c r="G297" t="s">
        <v>16</v>
      </c>
      <c r="H297">
        <v>0.312</v>
      </c>
      <c r="I297">
        <v>850.4</v>
      </c>
      <c r="J297">
        <f>VLOOKUP(D297,'IaaS VM'!$A$2:$N$37,5,FALSE)</f>
        <v>15</v>
      </c>
      <c r="K297">
        <f>VLOOKUP(D297,'IaaS VM'!$A$2:$N$37,8,FALSE)</f>
        <v>9.6</v>
      </c>
      <c r="L297">
        <f>VLOOKUP(D297,'IaaS VM'!$A$2:$N$37,10,FALSE)</f>
        <v>1690</v>
      </c>
    </row>
    <row r="298" spans="1:12">
      <c r="A298" t="s">
        <v>160</v>
      </c>
      <c r="B298" t="s">
        <v>259</v>
      </c>
      <c r="C298" t="s">
        <v>33</v>
      </c>
      <c r="D298" t="s">
        <v>27</v>
      </c>
      <c r="E298" t="s">
        <v>13</v>
      </c>
      <c r="G298" t="s">
        <v>14</v>
      </c>
      <c r="H298">
        <v>0.68</v>
      </c>
      <c r="J298">
        <f>VLOOKUP(D298,'IaaS VM'!$A$2:$N$37,5,FALSE)</f>
        <v>15</v>
      </c>
      <c r="K298">
        <f>VLOOKUP(D298,'IaaS VM'!$A$2:$N$37,8,FALSE)</f>
        <v>9.6</v>
      </c>
      <c r="L298">
        <f>VLOOKUP(D298,'IaaS VM'!$A$2:$N$37,10,FALSE)</f>
        <v>1690</v>
      </c>
    </row>
    <row r="299" spans="1:12">
      <c r="A299" t="s">
        <v>160</v>
      </c>
      <c r="B299" t="s">
        <v>259</v>
      </c>
      <c r="C299" t="s">
        <v>33</v>
      </c>
      <c r="D299" t="s">
        <v>27</v>
      </c>
      <c r="E299" t="s">
        <v>32</v>
      </c>
      <c r="F299" t="s">
        <v>19</v>
      </c>
      <c r="G299" t="s">
        <v>17</v>
      </c>
      <c r="H299">
        <v>0.36</v>
      </c>
      <c r="I299">
        <v>1560</v>
      </c>
      <c r="J299">
        <f>VLOOKUP(D299,'IaaS VM'!$A$2:$N$37,5,FALSE)</f>
        <v>15</v>
      </c>
      <c r="K299">
        <f>VLOOKUP(D299,'IaaS VM'!$A$2:$N$37,8,FALSE)</f>
        <v>9.6</v>
      </c>
      <c r="L299">
        <f>VLOOKUP(D299,'IaaS VM'!$A$2:$N$37,10,FALSE)</f>
        <v>1690</v>
      </c>
    </row>
    <row r="300" spans="1:12">
      <c r="A300" t="s">
        <v>160</v>
      </c>
      <c r="B300" t="s">
        <v>259</v>
      </c>
      <c r="C300" t="s">
        <v>33</v>
      </c>
      <c r="D300" t="s">
        <v>27</v>
      </c>
      <c r="E300" t="s">
        <v>32</v>
      </c>
      <c r="F300" t="s">
        <v>18</v>
      </c>
      <c r="G300" t="s">
        <v>17</v>
      </c>
      <c r="H300">
        <v>0.41</v>
      </c>
      <c r="I300">
        <v>1280</v>
      </c>
      <c r="J300">
        <f>VLOOKUP(D300,'IaaS VM'!$A$2:$N$37,5,FALSE)</f>
        <v>15</v>
      </c>
      <c r="K300">
        <f>VLOOKUP(D300,'IaaS VM'!$A$2:$N$37,8,FALSE)</f>
        <v>9.6</v>
      </c>
      <c r="L300">
        <f>VLOOKUP(D300,'IaaS VM'!$A$2:$N$37,10,FALSE)</f>
        <v>1690</v>
      </c>
    </row>
    <row r="301" spans="1:12">
      <c r="A301" t="s">
        <v>160</v>
      </c>
      <c r="B301" t="s">
        <v>259</v>
      </c>
      <c r="C301" t="s">
        <v>33</v>
      </c>
      <c r="D301" t="s">
        <v>27</v>
      </c>
      <c r="E301" t="s">
        <v>32</v>
      </c>
      <c r="F301" t="s">
        <v>15</v>
      </c>
      <c r="G301" t="s">
        <v>17</v>
      </c>
      <c r="H301">
        <v>0.55000000000000004</v>
      </c>
      <c r="I301">
        <v>552</v>
      </c>
      <c r="J301">
        <f>VLOOKUP(D301,'IaaS VM'!$A$2:$N$37,5,FALSE)</f>
        <v>15</v>
      </c>
      <c r="K301">
        <f>VLOOKUP(D301,'IaaS VM'!$A$2:$N$37,8,FALSE)</f>
        <v>9.6</v>
      </c>
      <c r="L301">
        <f>VLOOKUP(D301,'IaaS VM'!$A$2:$N$37,10,FALSE)</f>
        <v>1690</v>
      </c>
    </row>
    <row r="302" spans="1:12">
      <c r="A302" t="s">
        <v>160</v>
      </c>
      <c r="B302" t="s">
        <v>259</v>
      </c>
      <c r="C302" t="s">
        <v>33</v>
      </c>
      <c r="D302" t="s">
        <v>27</v>
      </c>
      <c r="E302" t="s">
        <v>32</v>
      </c>
      <c r="F302" t="s">
        <v>19</v>
      </c>
      <c r="G302" t="s">
        <v>16</v>
      </c>
      <c r="H302">
        <v>0.32</v>
      </c>
      <c r="I302">
        <v>2400</v>
      </c>
      <c r="J302">
        <f>VLOOKUP(D302,'IaaS VM'!$A$2:$N$37,5,FALSE)</f>
        <v>15</v>
      </c>
      <c r="K302">
        <f>VLOOKUP(D302,'IaaS VM'!$A$2:$N$37,8,FALSE)</f>
        <v>9.6</v>
      </c>
      <c r="L302">
        <f>VLOOKUP(D302,'IaaS VM'!$A$2:$N$37,10,FALSE)</f>
        <v>1690</v>
      </c>
    </row>
    <row r="303" spans="1:12">
      <c r="A303" t="s">
        <v>160</v>
      </c>
      <c r="B303" t="s">
        <v>259</v>
      </c>
      <c r="C303" t="s">
        <v>33</v>
      </c>
      <c r="D303" t="s">
        <v>27</v>
      </c>
      <c r="E303" t="s">
        <v>32</v>
      </c>
      <c r="F303" t="s">
        <v>18</v>
      </c>
      <c r="G303" t="s">
        <v>16</v>
      </c>
      <c r="H303">
        <v>0.36</v>
      </c>
      <c r="I303">
        <v>2000</v>
      </c>
      <c r="J303">
        <f>VLOOKUP(D303,'IaaS VM'!$A$2:$N$37,5,FALSE)</f>
        <v>15</v>
      </c>
      <c r="K303">
        <f>VLOOKUP(D303,'IaaS VM'!$A$2:$N$37,8,FALSE)</f>
        <v>9.6</v>
      </c>
      <c r="L303">
        <f>VLOOKUP(D303,'IaaS VM'!$A$2:$N$37,10,FALSE)</f>
        <v>1690</v>
      </c>
    </row>
    <row r="304" spans="1:12">
      <c r="A304" t="s">
        <v>160</v>
      </c>
      <c r="B304" t="s">
        <v>259</v>
      </c>
      <c r="C304" t="s">
        <v>33</v>
      </c>
      <c r="D304" t="s">
        <v>27</v>
      </c>
      <c r="E304" t="s">
        <v>32</v>
      </c>
      <c r="F304" t="s">
        <v>15</v>
      </c>
      <c r="G304" t="s">
        <v>16</v>
      </c>
      <c r="H304">
        <v>0.47199999999999998</v>
      </c>
      <c r="I304">
        <v>850.4</v>
      </c>
      <c r="J304">
        <f>VLOOKUP(D304,'IaaS VM'!$A$2:$N$37,5,FALSE)</f>
        <v>15</v>
      </c>
      <c r="K304">
        <f>VLOOKUP(D304,'IaaS VM'!$A$2:$N$37,8,FALSE)</f>
        <v>9.6</v>
      </c>
      <c r="L304">
        <f>VLOOKUP(D304,'IaaS VM'!$A$2:$N$37,10,FALSE)</f>
        <v>1690</v>
      </c>
    </row>
    <row r="305" spans="1:12">
      <c r="A305" t="s">
        <v>160</v>
      </c>
      <c r="B305" t="s">
        <v>259</v>
      </c>
      <c r="C305" t="s">
        <v>33</v>
      </c>
      <c r="D305" t="s">
        <v>27</v>
      </c>
      <c r="E305" t="s">
        <v>32</v>
      </c>
      <c r="G305" t="s">
        <v>14</v>
      </c>
      <c r="H305">
        <v>0.92</v>
      </c>
      <c r="J305">
        <f>VLOOKUP(D305,'IaaS VM'!$A$2:$N$37,5,FALSE)</f>
        <v>15</v>
      </c>
      <c r="K305">
        <f>VLOOKUP(D305,'IaaS VM'!$A$2:$N$37,8,FALSE)</f>
        <v>9.6</v>
      </c>
      <c r="L305">
        <f>VLOOKUP(D305,'IaaS VM'!$A$2:$N$37,10,FALSE)</f>
        <v>1690</v>
      </c>
    </row>
    <row r="306" spans="1:12">
      <c r="A306" t="s">
        <v>160</v>
      </c>
      <c r="B306" t="s">
        <v>259</v>
      </c>
      <c r="C306" t="s">
        <v>33</v>
      </c>
      <c r="D306" t="s">
        <v>28</v>
      </c>
      <c r="E306" t="s">
        <v>13</v>
      </c>
      <c r="F306" t="s">
        <v>19</v>
      </c>
      <c r="G306" t="s">
        <v>17</v>
      </c>
      <c r="H306">
        <v>0.29599999999999999</v>
      </c>
      <c r="I306">
        <v>2060</v>
      </c>
      <c r="J306">
        <f>VLOOKUP(D306,'IaaS VM'!$A$2:$N$37,5,FALSE)</f>
        <v>34.200000000000003</v>
      </c>
      <c r="K306">
        <f>VLOOKUP(D306,'IaaS VM'!$A$2:$N$37,8,FALSE)</f>
        <v>15.6</v>
      </c>
      <c r="L306">
        <f>VLOOKUP(D306,'IaaS VM'!$A$2:$N$37,10,FALSE)</f>
        <v>850</v>
      </c>
    </row>
    <row r="307" spans="1:12">
      <c r="A307" t="s">
        <v>160</v>
      </c>
      <c r="B307" t="s">
        <v>259</v>
      </c>
      <c r="C307" t="s">
        <v>33</v>
      </c>
      <c r="D307" t="s">
        <v>28</v>
      </c>
      <c r="E307" t="s">
        <v>13</v>
      </c>
      <c r="F307" t="s">
        <v>18</v>
      </c>
      <c r="G307" t="s">
        <v>17</v>
      </c>
      <c r="H307">
        <v>0.37</v>
      </c>
      <c r="I307">
        <v>1700</v>
      </c>
      <c r="J307">
        <f>VLOOKUP(D307,'IaaS VM'!$A$2:$N$37,5,FALSE)</f>
        <v>34.200000000000003</v>
      </c>
      <c r="K307">
        <f>VLOOKUP(D307,'IaaS VM'!$A$2:$N$37,8,FALSE)</f>
        <v>15.6</v>
      </c>
      <c r="L307">
        <f>VLOOKUP(D307,'IaaS VM'!$A$2:$N$37,10,FALSE)</f>
        <v>850</v>
      </c>
    </row>
    <row r="308" spans="1:12">
      <c r="A308" t="s">
        <v>160</v>
      </c>
      <c r="B308" t="s">
        <v>259</v>
      </c>
      <c r="C308" t="s">
        <v>33</v>
      </c>
      <c r="D308" t="s">
        <v>28</v>
      </c>
      <c r="E308" t="s">
        <v>13</v>
      </c>
      <c r="F308" t="s">
        <v>15</v>
      </c>
      <c r="G308" t="s">
        <v>17</v>
      </c>
      <c r="H308">
        <v>0.57599999999999996</v>
      </c>
      <c r="I308">
        <v>706</v>
      </c>
      <c r="J308">
        <f>VLOOKUP(D308,'IaaS VM'!$A$2:$N$37,5,FALSE)</f>
        <v>34.200000000000003</v>
      </c>
      <c r="K308">
        <f>VLOOKUP(D308,'IaaS VM'!$A$2:$N$37,8,FALSE)</f>
        <v>15.6</v>
      </c>
      <c r="L308">
        <f>VLOOKUP(D308,'IaaS VM'!$A$2:$N$37,10,FALSE)</f>
        <v>850</v>
      </c>
    </row>
    <row r="309" spans="1:12">
      <c r="A309" t="s">
        <v>160</v>
      </c>
      <c r="B309" t="s">
        <v>259</v>
      </c>
      <c r="C309" t="s">
        <v>33</v>
      </c>
      <c r="D309" t="s">
        <v>28</v>
      </c>
      <c r="E309" t="s">
        <v>13</v>
      </c>
      <c r="F309" t="s">
        <v>19</v>
      </c>
      <c r="G309" t="s">
        <v>16</v>
      </c>
      <c r="H309">
        <v>0.23599999999999999</v>
      </c>
      <c r="I309">
        <v>3100</v>
      </c>
      <c r="J309">
        <f>VLOOKUP(D309,'IaaS VM'!$A$2:$N$37,5,FALSE)</f>
        <v>34.200000000000003</v>
      </c>
      <c r="K309">
        <f>VLOOKUP(D309,'IaaS VM'!$A$2:$N$37,8,FALSE)</f>
        <v>15.6</v>
      </c>
      <c r="L309">
        <f>VLOOKUP(D309,'IaaS VM'!$A$2:$N$37,10,FALSE)</f>
        <v>850</v>
      </c>
    </row>
    <row r="310" spans="1:12">
      <c r="A310" t="s">
        <v>160</v>
      </c>
      <c r="B310" t="s">
        <v>259</v>
      </c>
      <c r="C310" t="s">
        <v>33</v>
      </c>
      <c r="D310" t="s">
        <v>28</v>
      </c>
      <c r="E310" t="s">
        <v>13</v>
      </c>
      <c r="F310" t="s">
        <v>18</v>
      </c>
      <c r="G310" t="s">
        <v>16</v>
      </c>
      <c r="H310">
        <v>0.29599999999999999</v>
      </c>
      <c r="I310">
        <v>2566</v>
      </c>
      <c r="J310">
        <f>VLOOKUP(D310,'IaaS VM'!$A$2:$N$37,5,FALSE)</f>
        <v>34.200000000000003</v>
      </c>
      <c r="K310">
        <f>VLOOKUP(D310,'IaaS VM'!$A$2:$N$37,8,FALSE)</f>
        <v>15.6</v>
      </c>
      <c r="L310">
        <f>VLOOKUP(D310,'IaaS VM'!$A$2:$N$37,10,FALSE)</f>
        <v>850</v>
      </c>
    </row>
    <row r="311" spans="1:12">
      <c r="A311" t="s">
        <v>160</v>
      </c>
      <c r="B311" t="s">
        <v>259</v>
      </c>
      <c r="C311" t="s">
        <v>33</v>
      </c>
      <c r="D311" t="s">
        <v>28</v>
      </c>
      <c r="E311" t="s">
        <v>13</v>
      </c>
      <c r="F311" t="s">
        <v>15</v>
      </c>
      <c r="G311" t="s">
        <v>16</v>
      </c>
      <c r="H311">
        <v>0.46</v>
      </c>
      <c r="I311">
        <v>1096</v>
      </c>
      <c r="J311">
        <f>VLOOKUP(D311,'IaaS VM'!$A$2:$N$37,5,FALSE)</f>
        <v>34.200000000000003</v>
      </c>
      <c r="K311">
        <f>VLOOKUP(D311,'IaaS VM'!$A$2:$N$37,8,FALSE)</f>
        <v>15.6</v>
      </c>
      <c r="L311">
        <f>VLOOKUP(D311,'IaaS VM'!$A$2:$N$37,10,FALSE)</f>
        <v>850</v>
      </c>
    </row>
    <row r="312" spans="1:12">
      <c r="A312" t="s">
        <v>160</v>
      </c>
      <c r="B312" t="s">
        <v>259</v>
      </c>
      <c r="C312" t="s">
        <v>33</v>
      </c>
      <c r="D312" t="s">
        <v>28</v>
      </c>
      <c r="E312" t="s">
        <v>13</v>
      </c>
      <c r="G312" t="s">
        <v>14</v>
      </c>
      <c r="H312">
        <v>1.012</v>
      </c>
      <c r="J312">
        <f>VLOOKUP(D312,'IaaS VM'!$A$2:$N$37,5,FALSE)</f>
        <v>34.200000000000003</v>
      </c>
      <c r="K312">
        <f>VLOOKUP(D312,'IaaS VM'!$A$2:$N$37,8,FALSE)</f>
        <v>15.6</v>
      </c>
      <c r="L312">
        <f>VLOOKUP(D312,'IaaS VM'!$A$2:$N$37,10,FALSE)</f>
        <v>850</v>
      </c>
    </row>
    <row r="313" spans="1:12">
      <c r="A313" t="s">
        <v>160</v>
      </c>
      <c r="B313" t="s">
        <v>259</v>
      </c>
      <c r="C313" t="s">
        <v>33</v>
      </c>
      <c r="D313" t="s">
        <v>28</v>
      </c>
      <c r="E313" t="s">
        <v>32</v>
      </c>
      <c r="F313" t="s">
        <v>19</v>
      </c>
      <c r="G313" t="s">
        <v>17</v>
      </c>
      <c r="H313">
        <v>0.45500000000000002</v>
      </c>
      <c r="I313">
        <v>2060</v>
      </c>
      <c r="J313">
        <f>VLOOKUP(D313,'IaaS VM'!$A$2:$N$37,5,FALSE)</f>
        <v>34.200000000000003</v>
      </c>
      <c r="K313">
        <f>VLOOKUP(D313,'IaaS VM'!$A$2:$N$37,8,FALSE)</f>
        <v>15.6</v>
      </c>
      <c r="L313">
        <f>VLOOKUP(D313,'IaaS VM'!$A$2:$N$37,10,FALSE)</f>
        <v>850</v>
      </c>
    </row>
    <row r="314" spans="1:12">
      <c r="A314" t="s">
        <v>160</v>
      </c>
      <c r="B314" t="s">
        <v>259</v>
      </c>
      <c r="C314" t="s">
        <v>33</v>
      </c>
      <c r="D314" t="s">
        <v>28</v>
      </c>
      <c r="E314" t="s">
        <v>32</v>
      </c>
      <c r="F314" t="s">
        <v>18</v>
      </c>
      <c r="G314" t="s">
        <v>17</v>
      </c>
      <c r="H314">
        <v>0.53</v>
      </c>
      <c r="I314">
        <v>1700</v>
      </c>
      <c r="J314">
        <f>VLOOKUP(D314,'IaaS VM'!$A$2:$N$37,5,FALSE)</f>
        <v>34.200000000000003</v>
      </c>
      <c r="K314">
        <f>VLOOKUP(D314,'IaaS VM'!$A$2:$N$37,8,FALSE)</f>
        <v>15.6</v>
      </c>
      <c r="L314">
        <f>VLOOKUP(D314,'IaaS VM'!$A$2:$N$37,10,FALSE)</f>
        <v>850</v>
      </c>
    </row>
    <row r="315" spans="1:12">
      <c r="A315" t="s">
        <v>160</v>
      </c>
      <c r="B315" t="s">
        <v>259</v>
      </c>
      <c r="C315" t="s">
        <v>33</v>
      </c>
      <c r="D315" t="s">
        <v>28</v>
      </c>
      <c r="E315" t="s">
        <v>32</v>
      </c>
      <c r="F315" t="s">
        <v>15</v>
      </c>
      <c r="G315" t="s">
        <v>17</v>
      </c>
      <c r="H315">
        <v>0.73499999999999999</v>
      </c>
      <c r="I315">
        <v>706</v>
      </c>
      <c r="J315">
        <f>VLOOKUP(D315,'IaaS VM'!$A$2:$N$37,5,FALSE)</f>
        <v>34.200000000000003</v>
      </c>
      <c r="K315">
        <f>VLOOKUP(D315,'IaaS VM'!$A$2:$N$37,8,FALSE)</f>
        <v>15.6</v>
      </c>
      <c r="L315">
        <f>VLOOKUP(D315,'IaaS VM'!$A$2:$N$37,10,FALSE)</f>
        <v>850</v>
      </c>
    </row>
    <row r="316" spans="1:12">
      <c r="A316" t="s">
        <v>160</v>
      </c>
      <c r="B316" t="s">
        <v>259</v>
      </c>
      <c r="C316" t="s">
        <v>33</v>
      </c>
      <c r="D316" t="s">
        <v>28</v>
      </c>
      <c r="E316" t="s">
        <v>32</v>
      </c>
      <c r="F316" t="s">
        <v>19</v>
      </c>
      <c r="G316" t="s">
        <v>16</v>
      </c>
      <c r="H316">
        <v>0.39600000000000002</v>
      </c>
      <c r="I316">
        <v>3100</v>
      </c>
      <c r="J316">
        <f>VLOOKUP(D316,'IaaS VM'!$A$2:$N$37,5,FALSE)</f>
        <v>34.200000000000003</v>
      </c>
      <c r="K316">
        <f>VLOOKUP(D316,'IaaS VM'!$A$2:$N$37,8,FALSE)</f>
        <v>15.6</v>
      </c>
      <c r="L316">
        <f>VLOOKUP(D316,'IaaS VM'!$A$2:$N$37,10,FALSE)</f>
        <v>850</v>
      </c>
    </row>
    <row r="317" spans="1:12">
      <c r="A317" t="s">
        <v>160</v>
      </c>
      <c r="B317" t="s">
        <v>259</v>
      </c>
      <c r="C317" t="s">
        <v>33</v>
      </c>
      <c r="D317" t="s">
        <v>28</v>
      </c>
      <c r="E317" t="s">
        <v>32</v>
      </c>
      <c r="F317" t="s">
        <v>18</v>
      </c>
      <c r="G317" t="s">
        <v>16</v>
      </c>
      <c r="H317">
        <v>0.45600000000000002</v>
      </c>
      <c r="I317">
        <v>2566</v>
      </c>
      <c r="J317">
        <f>VLOOKUP(D317,'IaaS VM'!$A$2:$N$37,5,FALSE)</f>
        <v>34.200000000000003</v>
      </c>
      <c r="K317">
        <f>VLOOKUP(D317,'IaaS VM'!$A$2:$N$37,8,FALSE)</f>
        <v>15.6</v>
      </c>
      <c r="L317">
        <f>VLOOKUP(D317,'IaaS VM'!$A$2:$N$37,10,FALSE)</f>
        <v>850</v>
      </c>
    </row>
    <row r="318" spans="1:12">
      <c r="A318" t="s">
        <v>160</v>
      </c>
      <c r="B318" t="s">
        <v>259</v>
      </c>
      <c r="C318" t="s">
        <v>33</v>
      </c>
      <c r="D318" t="s">
        <v>28</v>
      </c>
      <c r="E318" t="s">
        <v>32</v>
      </c>
      <c r="F318" t="s">
        <v>15</v>
      </c>
      <c r="G318" t="s">
        <v>16</v>
      </c>
      <c r="H318">
        <v>0.62</v>
      </c>
      <c r="I318">
        <v>1096</v>
      </c>
      <c r="J318">
        <f>VLOOKUP(D318,'IaaS VM'!$A$2:$N$37,5,FALSE)</f>
        <v>34.200000000000003</v>
      </c>
      <c r="K318">
        <f>VLOOKUP(D318,'IaaS VM'!$A$2:$N$37,8,FALSE)</f>
        <v>15.6</v>
      </c>
      <c r="L318">
        <f>VLOOKUP(D318,'IaaS VM'!$A$2:$N$37,10,FALSE)</f>
        <v>850</v>
      </c>
    </row>
    <row r="319" spans="1:12">
      <c r="A319" t="s">
        <v>160</v>
      </c>
      <c r="B319" t="s">
        <v>259</v>
      </c>
      <c r="C319" t="s">
        <v>33</v>
      </c>
      <c r="D319" t="s">
        <v>28</v>
      </c>
      <c r="E319" t="s">
        <v>32</v>
      </c>
      <c r="G319" t="s">
        <v>14</v>
      </c>
      <c r="H319">
        <v>1.1399999999999999</v>
      </c>
      <c r="J319">
        <f>VLOOKUP(D319,'IaaS VM'!$A$2:$N$37,5,FALSE)</f>
        <v>34.200000000000003</v>
      </c>
      <c r="K319">
        <f>VLOOKUP(D319,'IaaS VM'!$A$2:$N$37,8,FALSE)</f>
        <v>15.6</v>
      </c>
      <c r="L319">
        <f>VLOOKUP(D319,'IaaS VM'!$A$2:$N$37,10,FALSE)</f>
        <v>850</v>
      </c>
    </row>
    <row r="320" spans="1:12">
      <c r="A320" t="s">
        <v>160</v>
      </c>
      <c r="B320" t="s">
        <v>259</v>
      </c>
      <c r="C320" t="s">
        <v>33</v>
      </c>
      <c r="D320" t="s">
        <v>29</v>
      </c>
      <c r="E320" t="s">
        <v>13</v>
      </c>
      <c r="F320" t="s">
        <v>19</v>
      </c>
      <c r="G320" t="s">
        <v>17</v>
      </c>
      <c r="H320">
        <v>0.59199999999999997</v>
      </c>
      <c r="I320">
        <v>4120</v>
      </c>
      <c r="J320">
        <f>VLOOKUP(D320,'IaaS VM'!$A$2:$N$37,5,FALSE)</f>
        <v>68.400000000000006</v>
      </c>
      <c r="K320">
        <f>VLOOKUP(D320,'IaaS VM'!$A$2:$N$37,8,FALSE)</f>
        <v>31.2</v>
      </c>
      <c r="L320">
        <f>VLOOKUP(D320,'IaaS VM'!$A$2:$N$37,10,FALSE)</f>
        <v>1690</v>
      </c>
    </row>
    <row r="321" spans="1:12">
      <c r="A321" t="s">
        <v>160</v>
      </c>
      <c r="B321" t="s">
        <v>259</v>
      </c>
      <c r="C321" t="s">
        <v>33</v>
      </c>
      <c r="D321" t="s">
        <v>29</v>
      </c>
      <c r="E321" t="s">
        <v>13</v>
      </c>
      <c r="F321" t="s">
        <v>18</v>
      </c>
      <c r="G321" t="s">
        <v>17</v>
      </c>
      <c r="H321">
        <v>0.74</v>
      </c>
      <c r="I321">
        <v>3400</v>
      </c>
      <c r="J321">
        <f>VLOOKUP(D321,'IaaS VM'!$A$2:$N$37,5,FALSE)</f>
        <v>68.400000000000006</v>
      </c>
      <c r="K321">
        <f>VLOOKUP(D321,'IaaS VM'!$A$2:$N$37,8,FALSE)</f>
        <v>31.2</v>
      </c>
      <c r="L321">
        <f>VLOOKUP(D321,'IaaS VM'!$A$2:$N$37,10,FALSE)</f>
        <v>1690</v>
      </c>
    </row>
    <row r="322" spans="1:12">
      <c r="A322" t="s">
        <v>160</v>
      </c>
      <c r="B322" t="s">
        <v>259</v>
      </c>
      <c r="C322" t="s">
        <v>33</v>
      </c>
      <c r="D322" t="s">
        <v>29</v>
      </c>
      <c r="E322" t="s">
        <v>13</v>
      </c>
      <c r="F322" t="s">
        <v>15</v>
      </c>
      <c r="G322" t="s">
        <v>17</v>
      </c>
      <c r="H322">
        <v>1.1519999999999999</v>
      </c>
      <c r="I322">
        <v>1412</v>
      </c>
      <c r="J322">
        <f>VLOOKUP(D322,'IaaS VM'!$A$2:$N$37,5,FALSE)</f>
        <v>68.400000000000006</v>
      </c>
      <c r="K322">
        <f>VLOOKUP(D322,'IaaS VM'!$A$2:$N$37,8,FALSE)</f>
        <v>31.2</v>
      </c>
      <c r="L322">
        <f>VLOOKUP(D322,'IaaS VM'!$A$2:$N$37,10,FALSE)</f>
        <v>1690</v>
      </c>
    </row>
    <row r="323" spans="1:12">
      <c r="A323" t="s">
        <v>160</v>
      </c>
      <c r="B323" t="s">
        <v>259</v>
      </c>
      <c r="C323" t="s">
        <v>33</v>
      </c>
      <c r="D323" t="s">
        <v>29</v>
      </c>
      <c r="E323" t="s">
        <v>13</v>
      </c>
      <c r="F323" t="s">
        <v>19</v>
      </c>
      <c r="G323" t="s">
        <v>16</v>
      </c>
      <c r="H323">
        <v>0.47199999999999998</v>
      </c>
      <c r="I323">
        <v>6200</v>
      </c>
      <c r="J323">
        <f>VLOOKUP(D323,'IaaS VM'!$A$2:$N$37,5,FALSE)</f>
        <v>68.400000000000006</v>
      </c>
      <c r="K323">
        <f>VLOOKUP(D323,'IaaS VM'!$A$2:$N$37,8,FALSE)</f>
        <v>31.2</v>
      </c>
      <c r="L323">
        <f>VLOOKUP(D323,'IaaS VM'!$A$2:$N$37,10,FALSE)</f>
        <v>1690</v>
      </c>
    </row>
    <row r="324" spans="1:12">
      <c r="A324" t="s">
        <v>160</v>
      </c>
      <c r="B324" t="s">
        <v>259</v>
      </c>
      <c r="C324" t="s">
        <v>33</v>
      </c>
      <c r="D324" t="s">
        <v>29</v>
      </c>
      <c r="E324" t="s">
        <v>13</v>
      </c>
      <c r="F324" t="s">
        <v>18</v>
      </c>
      <c r="G324" t="s">
        <v>16</v>
      </c>
      <c r="H324">
        <v>0.59199999999999997</v>
      </c>
      <c r="I324">
        <v>5132</v>
      </c>
      <c r="J324">
        <f>VLOOKUP(D324,'IaaS VM'!$A$2:$N$37,5,FALSE)</f>
        <v>68.400000000000006</v>
      </c>
      <c r="K324">
        <f>VLOOKUP(D324,'IaaS VM'!$A$2:$N$37,8,FALSE)</f>
        <v>31.2</v>
      </c>
      <c r="L324">
        <f>VLOOKUP(D324,'IaaS VM'!$A$2:$N$37,10,FALSE)</f>
        <v>1690</v>
      </c>
    </row>
    <row r="325" spans="1:12">
      <c r="A325" t="s">
        <v>160</v>
      </c>
      <c r="B325" t="s">
        <v>259</v>
      </c>
      <c r="C325" t="s">
        <v>33</v>
      </c>
      <c r="D325" t="s">
        <v>29</v>
      </c>
      <c r="E325" t="s">
        <v>13</v>
      </c>
      <c r="F325" t="s">
        <v>15</v>
      </c>
      <c r="G325" t="s">
        <v>16</v>
      </c>
      <c r="H325">
        <v>0.92</v>
      </c>
      <c r="I325">
        <v>2192</v>
      </c>
      <c r="J325">
        <f>VLOOKUP(D325,'IaaS VM'!$A$2:$N$37,5,FALSE)</f>
        <v>68.400000000000006</v>
      </c>
      <c r="K325">
        <f>VLOOKUP(D325,'IaaS VM'!$A$2:$N$37,8,FALSE)</f>
        <v>31.2</v>
      </c>
      <c r="L325">
        <f>VLOOKUP(D325,'IaaS VM'!$A$2:$N$37,10,FALSE)</f>
        <v>1690</v>
      </c>
    </row>
    <row r="326" spans="1:12">
      <c r="A326" t="s">
        <v>160</v>
      </c>
      <c r="B326" t="s">
        <v>259</v>
      </c>
      <c r="C326" t="s">
        <v>33</v>
      </c>
      <c r="D326" t="s">
        <v>29</v>
      </c>
      <c r="E326" t="s">
        <v>13</v>
      </c>
      <c r="G326" t="s">
        <v>14</v>
      </c>
      <c r="H326">
        <v>2.024</v>
      </c>
      <c r="J326">
        <f>VLOOKUP(D326,'IaaS VM'!$A$2:$N$37,5,FALSE)</f>
        <v>68.400000000000006</v>
      </c>
      <c r="K326">
        <f>VLOOKUP(D326,'IaaS VM'!$A$2:$N$37,8,FALSE)</f>
        <v>31.2</v>
      </c>
      <c r="L326">
        <f>VLOOKUP(D326,'IaaS VM'!$A$2:$N$37,10,FALSE)</f>
        <v>1690</v>
      </c>
    </row>
    <row r="327" spans="1:12">
      <c r="A327" t="s">
        <v>160</v>
      </c>
      <c r="B327" t="s">
        <v>259</v>
      </c>
      <c r="C327" t="s">
        <v>33</v>
      </c>
      <c r="D327" t="s">
        <v>29</v>
      </c>
      <c r="E327" t="s">
        <v>32</v>
      </c>
      <c r="F327" t="s">
        <v>19</v>
      </c>
      <c r="G327" t="s">
        <v>17</v>
      </c>
      <c r="H327">
        <v>0.91</v>
      </c>
      <c r="I327">
        <v>4120</v>
      </c>
      <c r="J327">
        <f>VLOOKUP(D327,'IaaS VM'!$A$2:$N$37,5,FALSE)</f>
        <v>68.400000000000006</v>
      </c>
      <c r="K327">
        <f>VLOOKUP(D327,'IaaS VM'!$A$2:$N$37,8,FALSE)</f>
        <v>31.2</v>
      </c>
      <c r="L327">
        <f>VLOOKUP(D327,'IaaS VM'!$A$2:$N$37,10,FALSE)</f>
        <v>1690</v>
      </c>
    </row>
    <row r="328" spans="1:12">
      <c r="A328" t="s">
        <v>160</v>
      </c>
      <c r="B328" t="s">
        <v>259</v>
      </c>
      <c r="C328" t="s">
        <v>33</v>
      </c>
      <c r="D328" t="s">
        <v>29</v>
      </c>
      <c r="E328" t="s">
        <v>32</v>
      </c>
      <c r="F328" t="s">
        <v>18</v>
      </c>
      <c r="G328" t="s">
        <v>17</v>
      </c>
      <c r="H328">
        <v>1.06</v>
      </c>
      <c r="I328">
        <v>3400</v>
      </c>
      <c r="J328">
        <f>VLOOKUP(D328,'IaaS VM'!$A$2:$N$37,5,FALSE)</f>
        <v>68.400000000000006</v>
      </c>
      <c r="K328">
        <f>VLOOKUP(D328,'IaaS VM'!$A$2:$N$37,8,FALSE)</f>
        <v>31.2</v>
      </c>
      <c r="L328">
        <f>VLOOKUP(D328,'IaaS VM'!$A$2:$N$37,10,FALSE)</f>
        <v>1690</v>
      </c>
    </row>
    <row r="329" spans="1:12">
      <c r="A329" t="s">
        <v>160</v>
      </c>
      <c r="B329" t="s">
        <v>259</v>
      </c>
      <c r="C329" t="s">
        <v>33</v>
      </c>
      <c r="D329" t="s">
        <v>29</v>
      </c>
      <c r="E329" t="s">
        <v>32</v>
      </c>
      <c r="F329" t="s">
        <v>15</v>
      </c>
      <c r="G329" t="s">
        <v>17</v>
      </c>
      <c r="H329">
        <v>1.47</v>
      </c>
      <c r="I329">
        <v>1412</v>
      </c>
      <c r="J329">
        <f>VLOOKUP(D329,'IaaS VM'!$A$2:$N$37,5,FALSE)</f>
        <v>68.400000000000006</v>
      </c>
      <c r="K329">
        <f>VLOOKUP(D329,'IaaS VM'!$A$2:$N$37,8,FALSE)</f>
        <v>31.2</v>
      </c>
      <c r="L329">
        <f>VLOOKUP(D329,'IaaS VM'!$A$2:$N$37,10,FALSE)</f>
        <v>1690</v>
      </c>
    </row>
    <row r="330" spans="1:12">
      <c r="A330" t="s">
        <v>160</v>
      </c>
      <c r="B330" t="s">
        <v>259</v>
      </c>
      <c r="C330" t="s">
        <v>33</v>
      </c>
      <c r="D330" t="s">
        <v>29</v>
      </c>
      <c r="E330" t="s">
        <v>32</v>
      </c>
      <c r="F330" t="s">
        <v>19</v>
      </c>
      <c r="G330" t="s">
        <v>16</v>
      </c>
      <c r="H330">
        <v>0.79200000000000004</v>
      </c>
      <c r="I330">
        <v>6200</v>
      </c>
      <c r="J330">
        <f>VLOOKUP(D330,'IaaS VM'!$A$2:$N$37,5,FALSE)</f>
        <v>68.400000000000006</v>
      </c>
      <c r="K330">
        <f>VLOOKUP(D330,'IaaS VM'!$A$2:$N$37,8,FALSE)</f>
        <v>31.2</v>
      </c>
      <c r="L330">
        <f>VLOOKUP(D330,'IaaS VM'!$A$2:$N$37,10,FALSE)</f>
        <v>1690</v>
      </c>
    </row>
    <row r="331" spans="1:12">
      <c r="A331" t="s">
        <v>160</v>
      </c>
      <c r="B331" t="s">
        <v>259</v>
      </c>
      <c r="C331" t="s">
        <v>33</v>
      </c>
      <c r="D331" t="s">
        <v>29</v>
      </c>
      <c r="E331" t="s">
        <v>32</v>
      </c>
      <c r="F331" t="s">
        <v>18</v>
      </c>
      <c r="G331" t="s">
        <v>16</v>
      </c>
      <c r="H331">
        <v>0.91200000000000003</v>
      </c>
      <c r="I331">
        <v>5132</v>
      </c>
      <c r="J331">
        <f>VLOOKUP(D331,'IaaS VM'!$A$2:$N$37,5,FALSE)</f>
        <v>68.400000000000006</v>
      </c>
      <c r="K331">
        <f>VLOOKUP(D331,'IaaS VM'!$A$2:$N$37,8,FALSE)</f>
        <v>31.2</v>
      </c>
      <c r="L331">
        <f>VLOOKUP(D331,'IaaS VM'!$A$2:$N$37,10,FALSE)</f>
        <v>1690</v>
      </c>
    </row>
    <row r="332" spans="1:12">
      <c r="A332" t="s">
        <v>160</v>
      </c>
      <c r="B332" t="s">
        <v>259</v>
      </c>
      <c r="C332" t="s">
        <v>33</v>
      </c>
      <c r="D332" t="s">
        <v>29</v>
      </c>
      <c r="E332" t="s">
        <v>32</v>
      </c>
      <c r="F332" t="s">
        <v>15</v>
      </c>
      <c r="G332" t="s">
        <v>16</v>
      </c>
      <c r="H332">
        <v>1.24</v>
      </c>
      <c r="I332">
        <v>2192</v>
      </c>
      <c r="J332">
        <f>VLOOKUP(D332,'IaaS VM'!$A$2:$N$37,5,FALSE)</f>
        <v>68.400000000000006</v>
      </c>
      <c r="K332">
        <f>VLOOKUP(D332,'IaaS VM'!$A$2:$N$37,8,FALSE)</f>
        <v>31.2</v>
      </c>
      <c r="L332">
        <f>VLOOKUP(D332,'IaaS VM'!$A$2:$N$37,10,FALSE)</f>
        <v>1690</v>
      </c>
    </row>
    <row r="333" spans="1:12">
      <c r="A333" t="s">
        <v>160</v>
      </c>
      <c r="B333" t="s">
        <v>259</v>
      </c>
      <c r="C333" t="s">
        <v>33</v>
      </c>
      <c r="D333" t="s">
        <v>29</v>
      </c>
      <c r="E333" t="s">
        <v>32</v>
      </c>
      <c r="G333" t="s">
        <v>14</v>
      </c>
      <c r="H333">
        <v>2.2799999999999998</v>
      </c>
      <c r="J333">
        <f>VLOOKUP(D333,'IaaS VM'!$A$2:$N$37,5,FALSE)</f>
        <v>68.400000000000006</v>
      </c>
      <c r="K333">
        <f>VLOOKUP(D333,'IaaS VM'!$A$2:$N$37,8,FALSE)</f>
        <v>31.2</v>
      </c>
      <c r="L333">
        <f>VLOOKUP(D333,'IaaS VM'!$A$2:$N$37,10,FALSE)</f>
        <v>1690</v>
      </c>
    </row>
    <row r="334" spans="1:12">
      <c r="A334" t="s">
        <v>160</v>
      </c>
      <c r="B334" t="s">
        <v>259</v>
      </c>
      <c r="C334" t="s">
        <v>33</v>
      </c>
      <c r="D334" t="s">
        <v>30</v>
      </c>
      <c r="E334" t="s">
        <v>13</v>
      </c>
      <c r="F334" t="s">
        <v>19</v>
      </c>
      <c r="G334" t="s">
        <v>17</v>
      </c>
      <c r="H334">
        <v>0.14799999999999999</v>
      </c>
      <c r="I334">
        <v>1030</v>
      </c>
      <c r="J334">
        <f>VLOOKUP(D334,'IaaS VM'!$A$2:$N$37,5,FALSE)</f>
        <v>17.100000000000001</v>
      </c>
      <c r="K334">
        <f>VLOOKUP(D334,'IaaS VM'!$A$2:$N$37,8,FALSE)</f>
        <v>7.8</v>
      </c>
      <c r="L334">
        <f>VLOOKUP(D334,'IaaS VM'!$A$2:$N$37,10,FALSE)</f>
        <v>420</v>
      </c>
    </row>
    <row r="335" spans="1:12">
      <c r="A335" t="s">
        <v>160</v>
      </c>
      <c r="B335" t="s">
        <v>259</v>
      </c>
      <c r="C335" t="s">
        <v>33</v>
      </c>
      <c r="D335" t="s">
        <v>30</v>
      </c>
      <c r="E335" t="s">
        <v>13</v>
      </c>
      <c r="F335" t="s">
        <v>18</v>
      </c>
      <c r="G335" t="s">
        <v>17</v>
      </c>
      <c r="H335">
        <v>0.185</v>
      </c>
      <c r="I335">
        <v>850</v>
      </c>
      <c r="J335">
        <f>VLOOKUP(D335,'IaaS VM'!$A$2:$N$37,5,FALSE)</f>
        <v>17.100000000000001</v>
      </c>
      <c r="K335">
        <f>VLOOKUP(D335,'IaaS VM'!$A$2:$N$37,8,FALSE)</f>
        <v>7.8</v>
      </c>
      <c r="L335">
        <f>VLOOKUP(D335,'IaaS VM'!$A$2:$N$37,10,FALSE)</f>
        <v>420</v>
      </c>
    </row>
    <row r="336" spans="1:12">
      <c r="A336" t="s">
        <v>160</v>
      </c>
      <c r="B336" t="s">
        <v>259</v>
      </c>
      <c r="C336" t="s">
        <v>33</v>
      </c>
      <c r="D336" t="s">
        <v>30</v>
      </c>
      <c r="E336" t="s">
        <v>13</v>
      </c>
      <c r="F336" t="s">
        <v>15</v>
      </c>
      <c r="G336" t="s">
        <v>17</v>
      </c>
      <c r="H336">
        <v>0.28799999999999998</v>
      </c>
      <c r="I336">
        <v>353</v>
      </c>
      <c r="J336">
        <f>VLOOKUP(D336,'IaaS VM'!$A$2:$N$37,5,FALSE)</f>
        <v>17.100000000000001</v>
      </c>
      <c r="K336">
        <f>VLOOKUP(D336,'IaaS VM'!$A$2:$N$37,8,FALSE)</f>
        <v>7.8</v>
      </c>
      <c r="L336">
        <f>VLOOKUP(D336,'IaaS VM'!$A$2:$N$37,10,FALSE)</f>
        <v>420</v>
      </c>
    </row>
    <row r="337" spans="1:12">
      <c r="A337" t="s">
        <v>160</v>
      </c>
      <c r="B337" t="s">
        <v>259</v>
      </c>
      <c r="C337" t="s">
        <v>33</v>
      </c>
      <c r="D337" t="s">
        <v>30</v>
      </c>
      <c r="E337" t="s">
        <v>13</v>
      </c>
      <c r="F337" t="s">
        <v>19</v>
      </c>
      <c r="G337" t="s">
        <v>16</v>
      </c>
      <c r="H337">
        <v>0.11799999999999999</v>
      </c>
      <c r="I337">
        <v>1550</v>
      </c>
      <c r="J337">
        <f>VLOOKUP(D337,'IaaS VM'!$A$2:$N$37,5,FALSE)</f>
        <v>17.100000000000001</v>
      </c>
      <c r="K337">
        <f>VLOOKUP(D337,'IaaS VM'!$A$2:$N$37,8,FALSE)</f>
        <v>7.8</v>
      </c>
      <c r="L337">
        <f>VLOOKUP(D337,'IaaS VM'!$A$2:$N$37,10,FALSE)</f>
        <v>420</v>
      </c>
    </row>
    <row r="338" spans="1:12">
      <c r="A338" t="s">
        <v>160</v>
      </c>
      <c r="B338" t="s">
        <v>259</v>
      </c>
      <c r="C338" t="s">
        <v>33</v>
      </c>
      <c r="D338" t="s">
        <v>30</v>
      </c>
      <c r="E338" t="s">
        <v>13</v>
      </c>
      <c r="F338" t="s">
        <v>18</v>
      </c>
      <c r="G338" t="s">
        <v>16</v>
      </c>
      <c r="H338">
        <v>0.14799999999999999</v>
      </c>
      <c r="I338">
        <v>1283</v>
      </c>
      <c r="J338">
        <f>VLOOKUP(D338,'IaaS VM'!$A$2:$N$37,5,FALSE)</f>
        <v>17.100000000000001</v>
      </c>
      <c r="K338">
        <f>VLOOKUP(D338,'IaaS VM'!$A$2:$N$37,8,FALSE)</f>
        <v>7.8</v>
      </c>
      <c r="L338">
        <f>VLOOKUP(D338,'IaaS VM'!$A$2:$N$37,10,FALSE)</f>
        <v>420</v>
      </c>
    </row>
    <row r="339" spans="1:12">
      <c r="A339" t="s">
        <v>160</v>
      </c>
      <c r="B339" t="s">
        <v>259</v>
      </c>
      <c r="C339" t="s">
        <v>33</v>
      </c>
      <c r="D339" t="s">
        <v>30</v>
      </c>
      <c r="E339" t="s">
        <v>13</v>
      </c>
      <c r="F339" t="s">
        <v>15</v>
      </c>
      <c r="G339" t="s">
        <v>16</v>
      </c>
      <c r="H339">
        <v>0.23</v>
      </c>
      <c r="I339">
        <v>548</v>
      </c>
      <c r="J339">
        <f>VLOOKUP(D339,'IaaS VM'!$A$2:$N$37,5,FALSE)</f>
        <v>17.100000000000001</v>
      </c>
      <c r="K339">
        <f>VLOOKUP(D339,'IaaS VM'!$A$2:$N$37,8,FALSE)</f>
        <v>7.8</v>
      </c>
      <c r="L339">
        <f>VLOOKUP(D339,'IaaS VM'!$A$2:$N$37,10,FALSE)</f>
        <v>420</v>
      </c>
    </row>
    <row r="340" spans="1:12">
      <c r="A340" t="s">
        <v>160</v>
      </c>
      <c r="B340" t="s">
        <v>259</v>
      </c>
      <c r="C340" t="s">
        <v>33</v>
      </c>
      <c r="D340" t="s">
        <v>30</v>
      </c>
      <c r="E340" t="s">
        <v>13</v>
      </c>
      <c r="G340" t="s">
        <v>14</v>
      </c>
      <c r="H340">
        <v>0.50600000000000001</v>
      </c>
      <c r="J340">
        <f>VLOOKUP(D340,'IaaS VM'!$A$2:$N$37,5,FALSE)</f>
        <v>17.100000000000001</v>
      </c>
      <c r="K340">
        <f>VLOOKUP(D340,'IaaS VM'!$A$2:$N$37,8,FALSE)</f>
        <v>7.8</v>
      </c>
      <c r="L340">
        <f>VLOOKUP(D340,'IaaS VM'!$A$2:$N$37,10,FALSE)</f>
        <v>420</v>
      </c>
    </row>
    <row r="341" spans="1:12">
      <c r="A341" t="s">
        <v>160</v>
      </c>
      <c r="B341" t="s">
        <v>259</v>
      </c>
      <c r="C341" t="s">
        <v>33</v>
      </c>
      <c r="D341" t="s">
        <v>30</v>
      </c>
      <c r="E341" t="s">
        <v>32</v>
      </c>
      <c r="F341" t="s">
        <v>19</v>
      </c>
      <c r="G341" t="s">
        <v>17</v>
      </c>
      <c r="H341">
        <v>0.22800000000000001</v>
      </c>
      <c r="I341">
        <v>1030</v>
      </c>
      <c r="J341">
        <f>VLOOKUP(D341,'IaaS VM'!$A$2:$N$37,5,FALSE)</f>
        <v>17.100000000000001</v>
      </c>
      <c r="K341">
        <f>VLOOKUP(D341,'IaaS VM'!$A$2:$N$37,8,FALSE)</f>
        <v>7.8</v>
      </c>
      <c r="L341">
        <f>VLOOKUP(D341,'IaaS VM'!$A$2:$N$37,10,FALSE)</f>
        <v>420</v>
      </c>
    </row>
    <row r="342" spans="1:12">
      <c r="A342" t="s">
        <v>160</v>
      </c>
      <c r="B342" t="s">
        <v>259</v>
      </c>
      <c r="C342" t="s">
        <v>33</v>
      </c>
      <c r="D342" t="s">
        <v>30</v>
      </c>
      <c r="E342" t="s">
        <v>32</v>
      </c>
      <c r="F342" t="s">
        <v>18</v>
      </c>
      <c r="G342" t="s">
        <v>17</v>
      </c>
      <c r="H342">
        <v>0.26500000000000001</v>
      </c>
      <c r="I342">
        <v>850</v>
      </c>
      <c r="J342">
        <f>VLOOKUP(D342,'IaaS VM'!$A$2:$N$37,5,FALSE)</f>
        <v>17.100000000000001</v>
      </c>
      <c r="K342">
        <f>VLOOKUP(D342,'IaaS VM'!$A$2:$N$37,8,FALSE)</f>
        <v>7.8</v>
      </c>
      <c r="L342">
        <f>VLOOKUP(D342,'IaaS VM'!$A$2:$N$37,10,FALSE)</f>
        <v>420</v>
      </c>
    </row>
    <row r="343" spans="1:12">
      <c r="A343" t="s">
        <v>160</v>
      </c>
      <c r="B343" t="s">
        <v>259</v>
      </c>
      <c r="C343" t="s">
        <v>33</v>
      </c>
      <c r="D343" t="s">
        <v>30</v>
      </c>
      <c r="E343" t="s">
        <v>32</v>
      </c>
      <c r="F343" t="s">
        <v>15</v>
      </c>
      <c r="G343" t="s">
        <v>17</v>
      </c>
      <c r="H343">
        <v>0.36799999999999999</v>
      </c>
      <c r="I343">
        <v>353</v>
      </c>
      <c r="J343">
        <f>VLOOKUP(D343,'IaaS VM'!$A$2:$N$37,5,FALSE)</f>
        <v>17.100000000000001</v>
      </c>
      <c r="K343">
        <f>VLOOKUP(D343,'IaaS VM'!$A$2:$N$37,8,FALSE)</f>
        <v>7.8</v>
      </c>
      <c r="L343">
        <f>VLOOKUP(D343,'IaaS VM'!$A$2:$N$37,10,FALSE)</f>
        <v>420</v>
      </c>
    </row>
    <row r="344" spans="1:12">
      <c r="A344" t="s">
        <v>160</v>
      </c>
      <c r="B344" t="s">
        <v>259</v>
      </c>
      <c r="C344" t="s">
        <v>33</v>
      </c>
      <c r="D344" t="s">
        <v>30</v>
      </c>
      <c r="E344" t="s">
        <v>32</v>
      </c>
      <c r="F344" t="s">
        <v>19</v>
      </c>
      <c r="G344" t="s">
        <v>16</v>
      </c>
      <c r="H344">
        <v>0.19800000000000001</v>
      </c>
      <c r="I344">
        <v>1550</v>
      </c>
      <c r="J344">
        <f>VLOOKUP(D344,'IaaS VM'!$A$2:$N$37,5,FALSE)</f>
        <v>17.100000000000001</v>
      </c>
      <c r="K344">
        <f>VLOOKUP(D344,'IaaS VM'!$A$2:$N$37,8,FALSE)</f>
        <v>7.8</v>
      </c>
      <c r="L344">
        <f>VLOOKUP(D344,'IaaS VM'!$A$2:$N$37,10,FALSE)</f>
        <v>420</v>
      </c>
    </row>
    <row r="345" spans="1:12">
      <c r="A345" t="s">
        <v>160</v>
      </c>
      <c r="B345" t="s">
        <v>259</v>
      </c>
      <c r="C345" t="s">
        <v>33</v>
      </c>
      <c r="D345" t="s">
        <v>30</v>
      </c>
      <c r="E345" t="s">
        <v>32</v>
      </c>
      <c r="F345" t="s">
        <v>18</v>
      </c>
      <c r="G345" t="s">
        <v>16</v>
      </c>
      <c r="H345">
        <v>0.22800000000000001</v>
      </c>
      <c r="I345">
        <v>1283</v>
      </c>
      <c r="J345">
        <f>VLOOKUP(D345,'IaaS VM'!$A$2:$N$37,5,FALSE)</f>
        <v>17.100000000000001</v>
      </c>
      <c r="K345">
        <f>VLOOKUP(D345,'IaaS VM'!$A$2:$N$37,8,FALSE)</f>
        <v>7.8</v>
      </c>
      <c r="L345">
        <f>VLOOKUP(D345,'IaaS VM'!$A$2:$N$37,10,FALSE)</f>
        <v>420</v>
      </c>
    </row>
    <row r="346" spans="1:12">
      <c r="A346" t="s">
        <v>160</v>
      </c>
      <c r="B346" t="s">
        <v>259</v>
      </c>
      <c r="C346" t="s">
        <v>33</v>
      </c>
      <c r="D346" t="s">
        <v>30</v>
      </c>
      <c r="E346" t="s">
        <v>32</v>
      </c>
      <c r="F346" t="s">
        <v>15</v>
      </c>
      <c r="G346" t="s">
        <v>16</v>
      </c>
      <c r="H346">
        <v>0.31</v>
      </c>
      <c r="I346">
        <v>548</v>
      </c>
      <c r="J346">
        <f>VLOOKUP(D346,'IaaS VM'!$A$2:$N$37,5,FALSE)</f>
        <v>17.100000000000001</v>
      </c>
      <c r="K346">
        <f>VLOOKUP(D346,'IaaS VM'!$A$2:$N$37,8,FALSE)</f>
        <v>7.8</v>
      </c>
      <c r="L346">
        <f>VLOOKUP(D346,'IaaS VM'!$A$2:$N$37,10,FALSE)</f>
        <v>420</v>
      </c>
    </row>
    <row r="347" spans="1:12">
      <c r="A347" t="s">
        <v>160</v>
      </c>
      <c r="B347" t="s">
        <v>259</v>
      </c>
      <c r="C347" t="s">
        <v>33</v>
      </c>
      <c r="D347" t="s">
        <v>30</v>
      </c>
      <c r="E347" t="s">
        <v>32</v>
      </c>
      <c r="G347" t="s">
        <v>14</v>
      </c>
      <c r="H347">
        <v>0.56999999999999995</v>
      </c>
      <c r="J347">
        <f>VLOOKUP(D347,'IaaS VM'!$A$2:$N$37,5,FALSE)</f>
        <v>17.100000000000001</v>
      </c>
      <c r="K347">
        <f>VLOOKUP(D347,'IaaS VM'!$A$2:$N$37,8,FALSE)</f>
        <v>7.8</v>
      </c>
      <c r="L347">
        <f>VLOOKUP(D347,'IaaS VM'!$A$2:$N$37,10,FALSE)</f>
        <v>420</v>
      </c>
    </row>
    <row r="348" spans="1:12">
      <c r="A348" t="s">
        <v>160</v>
      </c>
      <c r="B348" t="s">
        <v>259</v>
      </c>
      <c r="C348" t="s">
        <v>33</v>
      </c>
      <c r="D348" t="s">
        <v>31</v>
      </c>
      <c r="E348" t="s">
        <v>13</v>
      </c>
      <c r="F348" t="s">
        <v>19</v>
      </c>
      <c r="G348" t="s">
        <v>17</v>
      </c>
      <c r="H348">
        <v>8.0000000000000002E-3</v>
      </c>
      <c r="I348">
        <v>62</v>
      </c>
      <c r="J348">
        <f>VLOOKUP(D348,'IaaS VM'!$A$2:$N$37,5,FALSE)</f>
        <v>0.61299999999999999</v>
      </c>
      <c r="K348">
        <f>VLOOKUP(D348,'IaaS VM'!$A$2:$N$37,8,FALSE)</f>
        <v>2.4</v>
      </c>
      <c r="L348">
        <f>VLOOKUP(D348,'IaaS VM'!$A$2:$N$37,10,FALSE)</f>
        <v>0</v>
      </c>
    </row>
    <row r="349" spans="1:12">
      <c r="A349" t="s">
        <v>160</v>
      </c>
      <c r="B349" t="s">
        <v>259</v>
      </c>
      <c r="C349" t="s">
        <v>33</v>
      </c>
      <c r="D349" t="s">
        <v>31</v>
      </c>
      <c r="E349" t="s">
        <v>13</v>
      </c>
      <c r="F349" t="s">
        <v>18</v>
      </c>
      <c r="G349" t="s">
        <v>17</v>
      </c>
      <c r="H349">
        <v>0.01</v>
      </c>
      <c r="I349">
        <v>54</v>
      </c>
      <c r="J349">
        <f>VLOOKUP(D349,'IaaS VM'!$A$2:$N$37,5,FALSE)</f>
        <v>0.61299999999999999</v>
      </c>
      <c r="K349">
        <f>VLOOKUP(D349,'IaaS VM'!$A$2:$N$37,8,FALSE)</f>
        <v>2.4</v>
      </c>
      <c r="L349">
        <f>VLOOKUP(D349,'IaaS VM'!$A$2:$N$37,10,FALSE)</f>
        <v>0</v>
      </c>
    </row>
    <row r="350" spans="1:12">
      <c r="A350" t="s">
        <v>160</v>
      </c>
      <c r="B350" t="s">
        <v>259</v>
      </c>
      <c r="C350" t="s">
        <v>33</v>
      </c>
      <c r="D350" t="s">
        <v>31</v>
      </c>
      <c r="E350" t="s">
        <v>13</v>
      </c>
      <c r="F350" t="s">
        <v>15</v>
      </c>
      <c r="G350" t="s">
        <v>17</v>
      </c>
      <c r="H350">
        <v>1.4999999999999999E-2</v>
      </c>
      <c r="I350">
        <v>23</v>
      </c>
      <c r="J350">
        <f>VLOOKUP(D350,'IaaS VM'!$A$2:$N$37,5,FALSE)</f>
        <v>0.61299999999999999</v>
      </c>
      <c r="K350">
        <f>VLOOKUP(D350,'IaaS VM'!$A$2:$N$37,8,FALSE)</f>
        <v>2.4</v>
      </c>
      <c r="L350">
        <f>VLOOKUP(D350,'IaaS VM'!$A$2:$N$37,10,FALSE)</f>
        <v>0</v>
      </c>
    </row>
    <row r="351" spans="1:12">
      <c r="A351" t="s">
        <v>160</v>
      </c>
      <c r="B351" t="s">
        <v>259</v>
      </c>
      <c r="C351" t="s">
        <v>33</v>
      </c>
      <c r="D351" t="s">
        <v>31</v>
      </c>
      <c r="E351" t="s">
        <v>13</v>
      </c>
      <c r="F351" t="s">
        <v>19</v>
      </c>
      <c r="G351" t="s">
        <v>16</v>
      </c>
      <c r="H351">
        <v>8.0000000000000002E-3</v>
      </c>
      <c r="I351">
        <v>100</v>
      </c>
      <c r="J351">
        <f>VLOOKUP(D351,'IaaS VM'!$A$2:$N$37,5,FALSE)</f>
        <v>0.61299999999999999</v>
      </c>
      <c r="K351">
        <f>VLOOKUP(D351,'IaaS VM'!$A$2:$N$37,8,FALSE)</f>
        <v>2.4</v>
      </c>
      <c r="L351">
        <f>VLOOKUP(D351,'IaaS VM'!$A$2:$N$37,10,FALSE)</f>
        <v>0</v>
      </c>
    </row>
    <row r="352" spans="1:12">
      <c r="A352" t="s">
        <v>160</v>
      </c>
      <c r="B352" t="s">
        <v>259</v>
      </c>
      <c r="C352" t="s">
        <v>33</v>
      </c>
      <c r="D352" t="s">
        <v>31</v>
      </c>
      <c r="E352" t="s">
        <v>13</v>
      </c>
      <c r="F352" t="s">
        <v>18</v>
      </c>
      <c r="G352" t="s">
        <v>16</v>
      </c>
      <c r="H352">
        <v>0.01</v>
      </c>
      <c r="I352">
        <v>82</v>
      </c>
      <c r="J352">
        <f>VLOOKUP(D352,'IaaS VM'!$A$2:$N$37,5,FALSE)</f>
        <v>0.61299999999999999</v>
      </c>
      <c r="K352">
        <f>VLOOKUP(D352,'IaaS VM'!$A$2:$N$37,8,FALSE)</f>
        <v>2.4</v>
      </c>
      <c r="L352">
        <f>VLOOKUP(D352,'IaaS VM'!$A$2:$N$37,10,FALSE)</f>
        <v>0</v>
      </c>
    </row>
    <row r="353" spans="1:12">
      <c r="A353" t="s">
        <v>160</v>
      </c>
      <c r="B353" t="s">
        <v>259</v>
      </c>
      <c r="C353" t="s">
        <v>33</v>
      </c>
      <c r="D353" t="s">
        <v>31</v>
      </c>
      <c r="E353" t="s">
        <v>13</v>
      </c>
      <c r="F353" t="s">
        <v>15</v>
      </c>
      <c r="G353" t="s">
        <v>16</v>
      </c>
      <c r="H353">
        <v>1.4999999999999999E-2</v>
      </c>
      <c r="I353">
        <v>35</v>
      </c>
      <c r="J353">
        <f>VLOOKUP(D353,'IaaS VM'!$A$2:$N$37,5,FALSE)</f>
        <v>0.61299999999999999</v>
      </c>
      <c r="K353">
        <f>VLOOKUP(D353,'IaaS VM'!$A$2:$N$37,8,FALSE)</f>
        <v>2.4</v>
      </c>
      <c r="L353">
        <f>VLOOKUP(D353,'IaaS VM'!$A$2:$N$37,10,FALSE)</f>
        <v>0</v>
      </c>
    </row>
    <row r="354" spans="1:12">
      <c r="A354" t="s">
        <v>160</v>
      </c>
      <c r="B354" t="s">
        <v>259</v>
      </c>
      <c r="C354" t="s">
        <v>33</v>
      </c>
      <c r="D354" t="s">
        <v>31</v>
      </c>
      <c r="E354" t="s">
        <v>13</v>
      </c>
      <c r="G354" t="s">
        <v>14</v>
      </c>
      <c r="H354">
        <v>0.02</v>
      </c>
      <c r="J354">
        <f>VLOOKUP(D354,'IaaS VM'!$A$2:$N$37,5,FALSE)</f>
        <v>0.61299999999999999</v>
      </c>
      <c r="K354">
        <f>VLOOKUP(D354,'IaaS VM'!$A$2:$N$37,8,FALSE)</f>
        <v>2.4</v>
      </c>
      <c r="L354">
        <f>VLOOKUP(D354,'IaaS VM'!$A$2:$N$37,10,FALSE)</f>
        <v>0</v>
      </c>
    </row>
    <row r="355" spans="1:12">
      <c r="A355" t="s">
        <v>160</v>
      </c>
      <c r="B355" t="s">
        <v>259</v>
      </c>
      <c r="C355" t="s">
        <v>33</v>
      </c>
      <c r="D355" t="s">
        <v>31</v>
      </c>
      <c r="E355" t="s">
        <v>32</v>
      </c>
      <c r="F355" t="s">
        <v>19</v>
      </c>
      <c r="G355" t="s">
        <v>17</v>
      </c>
      <c r="H355">
        <v>8.9999999999999993E-3</v>
      </c>
      <c r="I355">
        <v>62</v>
      </c>
      <c r="J355">
        <f>VLOOKUP(D355,'IaaS VM'!$A$2:$N$37,5,FALSE)</f>
        <v>0.61299999999999999</v>
      </c>
      <c r="K355">
        <f>VLOOKUP(D355,'IaaS VM'!$A$2:$N$37,8,FALSE)</f>
        <v>2.4</v>
      </c>
      <c r="L355">
        <f>VLOOKUP(D355,'IaaS VM'!$A$2:$N$37,10,FALSE)</f>
        <v>0</v>
      </c>
    </row>
    <row r="356" spans="1:12">
      <c r="A356" t="s">
        <v>160</v>
      </c>
      <c r="B356" t="s">
        <v>259</v>
      </c>
      <c r="C356" t="s">
        <v>33</v>
      </c>
      <c r="D356" t="s">
        <v>31</v>
      </c>
      <c r="E356" t="s">
        <v>32</v>
      </c>
      <c r="F356" t="s">
        <v>18</v>
      </c>
      <c r="G356" t="s">
        <v>17</v>
      </c>
      <c r="H356">
        <v>1.2E-2</v>
      </c>
      <c r="I356">
        <v>54</v>
      </c>
      <c r="J356">
        <f>VLOOKUP(D356,'IaaS VM'!$A$2:$N$37,5,FALSE)</f>
        <v>0.61299999999999999</v>
      </c>
      <c r="K356">
        <f>VLOOKUP(D356,'IaaS VM'!$A$2:$N$37,8,FALSE)</f>
        <v>2.4</v>
      </c>
      <c r="L356">
        <f>VLOOKUP(D356,'IaaS VM'!$A$2:$N$37,10,FALSE)</f>
        <v>0</v>
      </c>
    </row>
    <row r="357" spans="1:12">
      <c r="A357" t="s">
        <v>160</v>
      </c>
      <c r="B357" t="s">
        <v>259</v>
      </c>
      <c r="C357" t="s">
        <v>33</v>
      </c>
      <c r="D357" t="s">
        <v>31</v>
      </c>
      <c r="E357" t="s">
        <v>32</v>
      </c>
      <c r="F357" t="s">
        <v>15</v>
      </c>
      <c r="G357" t="s">
        <v>17</v>
      </c>
      <c r="H357">
        <v>1.6E-2</v>
      </c>
      <c r="I357">
        <v>23</v>
      </c>
      <c r="J357">
        <f>VLOOKUP(D357,'IaaS VM'!$A$2:$N$37,5,FALSE)</f>
        <v>0.61299999999999999</v>
      </c>
      <c r="K357">
        <f>VLOOKUP(D357,'IaaS VM'!$A$2:$N$37,8,FALSE)</f>
        <v>2.4</v>
      </c>
      <c r="L357">
        <f>VLOOKUP(D357,'IaaS VM'!$A$2:$N$37,10,FALSE)</f>
        <v>0</v>
      </c>
    </row>
    <row r="358" spans="1:12">
      <c r="A358" t="s">
        <v>160</v>
      </c>
      <c r="B358" t="s">
        <v>259</v>
      </c>
      <c r="C358" t="s">
        <v>33</v>
      </c>
      <c r="D358" t="s">
        <v>31</v>
      </c>
      <c r="E358" t="s">
        <v>32</v>
      </c>
      <c r="F358" t="s">
        <v>19</v>
      </c>
      <c r="G358" t="s">
        <v>16</v>
      </c>
      <c r="H358">
        <v>8.9999999999999993E-3</v>
      </c>
      <c r="I358">
        <v>100</v>
      </c>
      <c r="J358">
        <f>VLOOKUP(D358,'IaaS VM'!$A$2:$N$37,5,FALSE)</f>
        <v>0.61299999999999999</v>
      </c>
      <c r="K358">
        <f>VLOOKUP(D358,'IaaS VM'!$A$2:$N$37,8,FALSE)</f>
        <v>2.4</v>
      </c>
      <c r="L358">
        <f>VLOOKUP(D358,'IaaS VM'!$A$2:$N$37,10,FALSE)</f>
        <v>0</v>
      </c>
    </row>
    <row r="359" spans="1:12">
      <c r="A359" t="s">
        <v>160</v>
      </c>
      <c r="B359" t="s">
        <v>259</v>
      </c>
      <c r="C359" t="s">
        <v>33</v>
      </c>
      <c r="D359" t="s">
        <v>31</v>
      </c>
      <c r="E359" t="s">
        <v>32</v>
      </c>
      <c r="F359" t="s">
        <v>18</v>
      </c>
      <c r="G359" t="s">
        <v>16</v>
      </c>
      <c r="H359">
        <v>1.2E-2</v>
      </c>
      <c r="I359">
        <v>82</v>
      </c>
      <c r="J359">
        <f>VLOOKUP(D359,'IaaS VM'!$A$2:$N$37,5,FALSE)</f>
        <v>0.61299999999999999</v>
      </c>
      <c r="K359">
        <f>VLOOKUP(D359,'IaaS VM'!$A$2:$N$37,8,FALSE)</f>
        <v>2.4</v>
      </c>
      <c r="L359">
        <f>VLOOKUP(D359,'IaaS VM'!$A$2:$N$37,10,FALSE)</f>
        <v>0</v>
      </c>
    </row>
    <row r="360" spans="1:12">
      <c r="A360" t="s">
        <v>160</v>
      </c>
      <c r="B360" t="s">
        <v>259</v>
      </c>
      <c r="C360" t="s">
        <v>33</v>
      </c>
      <c r="D360" t="s">
        <v>31</v>
      </c>
      <c r="E360" t="s">
        <v>32</v>
      </c>
      <c r="F360" t="s">
        <v>15</v>
      </c>
      <c r="G360" t="s">
        <v>16</v>
      </c>
      <c r="H360">
        <v>1.6E-2</v>
      </c>
      <c r="I360">
        <v>35</v>
      </c>
      <c r="J360">
        <f>VLOOKUP(D360,'IaaS VM'!$A$2:$N$37,5,FALSE)</f>
        <v>0.61299999999999999</v>
      </c>
      <c r="K360">
        <f>VLOOKUP(D360,'IaaS VM'!$A$2:$N$37,8,FALSE)</f>
        <v>2.4</v>
      </c>
      <c r="L360">
        <f>VLOOKUP(D360,'IaaS VM'!$A$2:$N$37,10,FALSE)</f>
        <v>0</v>
      </c>
    </row>
    <row r="361" spans="1:12">
      <c r="A361" t="s">
        <v>160</v>
      </c>
      <c r="B361" t="s">
        <v>259</v>
      </c>
      <c r="C361" t="s">
        <v>33</v>
      </c>
      <c r="D361" t="s">
        <v>31</v>
      </c>
      <c r="E361" t="s">
        <v>32</v>
      </c>
      <c r="G361" t="s">
        <v>14</v>
      </c>
      <c r="H361">
        <v>0.02</v>
      </c>
      <c r="J361">
        <f>VLOOKUP(D361,'IaaS VM'!$A$2:$N$37,5,FALSE)</f>
        <v>0.61299999999999999</v>
      </c>
      <c r="K361">
        <f>VLOOKUP(D361,'IaaS VM'!$A$2:$N$37,8,FALSE)</f>
        <v>2.4</v>
      </c>
      <c r="L361">
        <f>VLOOKUP(D361,'IaaS VM'!$A$2:$N$37,10,FALSE)</f>
        <v>0</v>
      </c>
    </row>
    <row r="362" spans="1:12">
      <c r="A362" t="s">
        <v>160</v>
      </c>
      <c r="B362" t="s">
        <v>259</v>
      </c>
      <c r="C362" t="s">
        <v>34</v>
      </c>
      <c r="D362" t="s">
        <v>12</v>
      </c>
      <c r="E362" t="s">
        <v>13</v>
      </c>
      <c r="F362" t="s">
        <v>19</v>
      </c>
      <c r="G362" t="s">
        <v>17</v>
      </c>
      <c r="H362">
        <v>6.3E-2</v>
      </c>
      <c r="I362">
        <v>500</v>
      </c>
      <c r="J362">
        <f>VLOOKUP(D362,'IaaS VM'!$A$2:$N$37,5,FALSE)</f>
        <v>1.7</v>
      </c>
      <c r="K362">
        <f>VLOOKUP(D362,'IaaS VM'!$A$2:$N$37,8,FALSE)</f>
        <v>6</v>
      </c>
      <c r="L362">
        <f>VLOOKUP(D362,'IaaS VM'!$A$2:$N$37,10,FALSE)</f>
        <v>350</v>
      </c>
    </row>
    <row r="363" spans="1:12">
      <c r="A363" t="s">
        <v>160</v>
      </c>
      <c r="B363" t="s">
        <v>259</v>
      </c>
      <c r="C363" t="s">
        <v>34</v>
      </c>
      <c r="D363" t="s">
        <v>12</v>
      </c>
      <c r="E363" t="s">
        <v>13</v>
      </c>
      <c r="F363" t="s">
        <v>18</v>
      </c>
      <c r="G363" t="s">
        <v>17</v>
      </c>
      <c r="H363">
        <v>0.08</v>
      </c>
      <c r="I363">
        <v>415</v>
      </c>
      <c r="J363">
        <f>VLOOKUP(D363,'IaaS VM'!$A$2:$N$37,5,FALSE)</f>
        <v>1.7</v>
      </c>
      <c r="K363">
        <f>VLOOKUP(D363,'IaaS VM'!$A$2:$N$37,8,FALSE)</f>
        <v>6</v>
      </c>
      <c r="L363">
        <f>VLOOKUP(D363,'IaaS VM'!$A$2:$N$37,10,FALSE)</f>
        <v>350</v>
      </c>
    </row>
    <row r="364" spans="1:12">
      <c r="A364" t="s">
        <v>160</v>
      </c>
      <c r="B364" t="s">
        <v>259</v>
      </c>
      <c r="C364" t="s">
        <v>34</v>
      </c>
      <c r="D364" t="s">
        <v>12</v>
      </c>
      <c r="E364" t="s">
        <v>13</v>
      </c>
      <c r="F364" t="s">
        <v>15</v>
      </c>
      <c r="G364" t="s">
        <v>17</v>
      </c>
      <c r="H364">
        <v>0.125</v>
      </c>
      <c r="I364">
        <v>178</v>
      </c>
      <c r="J364">
        <f>VLOOKUP(D364,'IaaS VM'!$A$2:$N$37,5,FALSE)</f>
        <v>1.7</v>
      </c>
      <c r="K364">
        <f>VLOOKUP(D364,'IaaS VM'!$A$2:$N$37,8,FALSE)</f>
        <v>6</v>
      </c>
      <c r="L364">
        <f>VLOOKUP(D364,'IaaS VM'!$A$2:$N$37,10,FALSE)</f>
        <v>350</v>
      </c>
    </row>
    <row r="365" spans="1:12">
      <c r="A365" t="s">
        <v>160</v>
      </c>
      <c r="B365" t="s">
        <v>259</v>
      </c>
      <c r="C365" t="s">
        <v>34</v>
      </c>
      <c r="D365" t="s">
        <v>12</v>
      </c>
      <c r="E365" t="s">
        <v>13</v>
      </c>
      <c r="F365" t="s">
        <v>19</v>
      </c>
      <c r="G365" t="s">
        <v>16</v>
      </c>
      <c r="H365">
        <v>5.5E-2</v>
      </c>
      <c r="I365">
        <v>775</v>
      </c>
      <c r="J365">
        <f>VLOOKUP(D365,'IaaS VM'!$A$2:$N$37,5,FALSE)</f>
        <v>1.7</v>
      </c>
      <c r="K365">
        <f>VLOOKUP(D365,'IaaS VM'!$A$2:$N$37,8,FALSE)</f>
        <v>6</v>
      </c>
      <c r="L365">
        <f>VLOOKUP(D365,'IaaS VM'!$A$2:$N$37,10,FALSE)</f>
        <v>350</v>
      </c>
    </row>
    <row r="366" spans="1:12">
      <c r="A366" t="s">
        <v>160</v>
      </c>
      <c r="B366" t="s">
        <v>259</v>
      </c>
      <c r="C366" t="s">
        <v>34</v>
      </c>
      <c r="D366" t="s">
        <v>12</v>
      </c>
      <c r="E366" t="s">
        <v>13</v>
      </c>
      <c r="F366" t="s">
        <v>18</v>
      </c>
      <c r="G366" t="s">
        <v>16</v>
      </c>
      <c r="H366">
        <v>7.0000000000000007E-2</v>
      </c>
      <c r="I366">
        <v>638</v>
      </c>
      <c r="J366">
        <f>VLOOKUP(D366,'IaaS VM'!$A$2:$N$37,5,FALSE)</f>
        <v>1.7</v>
      </c>
      <c r="K366">
        <f>VLOOKUP(D366,'IaaS VM'!$A$2:$N$37,8,FALSE)</f>
        <v>6</v>
      </c>
      <c r="L366">
        <f>VLOOKUP(D366,'IaaS VM'!$A$2:$N$37,10,FALSE)</f>
        <v>350</v>
      </c>
    </row>
    <row r="367" spans="1:12">
      <c r="A367" t="s">
        <v>160</v>
      </c>
      <c r="B367" t="s">
        <v>259</v>
      </c>
      <c r="C367" t="s">
        <v>34</v>
      </c>
      <c r="D367" t="s">
        <v>12</v>
      </c>
      <c r="E367" t="s">
        <v>13</v>
      </c>
      <c r="F367" t="s">
        <v>15</v>
      </c>
      <c r="G367" t="s">
        <v>16</v>
      </c>
      <c r="H367">
        <v>0.11</v>
      </c>
      <c r="I367">
        <v>273</v>
      </c>
      <c r="J367">
        <f>VLOOKUP(D367,'IaaS VM'!$A$2:$N$37,5,FALSE)</f>
        <v>1.7</v>
      </c>
      <c r="K367">
        <f>VLOOKUP(D367,'IaaS VM'!$A$2:$N$37,8,FALSE)</f>
        <v>6</v>
      </c>
      <c r="L367">
        <f>VLOOKUP(D367,'IaaS VM'!$A$2:$N$37,10,FALSE)</f>
        <v>350</v>
      </c>
    </row>
    <row r="368" spans="1:12">
      <c r="A368" t="s">
        <v>160</v>
      </c>
      <c r="B368" t="s">
        <v>259</v>
      </c>
      <c r="C368" t="s">
        <v>34</v>
      </c>
      <c r="D368" t="s">
        <v>12</v>
      </c>
      <c r="E368" t="s">
        <v>13</v>
      </c>
      <c r="G368" t="s">
        <v>14</v>
      </c>
      <c r="H368">
        <v>0.186</v>
      </c>
      <c r="J368">
        <f>VLOOKUP(D368,'IaaS VM'!$A$2:$N$37,5,FALSE)</f>
        <v>1.7</v>
      </c>
      <c r="K368">
        <f>VLOOKUP(D368,'IaaS VM'!$A$2:$N$37,8,FALSE)</f>
        <v>6</v>
      </c>
      <c r="L368">
        <f>VLOOKUP(D368,'IaaS VM'!$A$2:$N$37,10,FALSE)</f>
        <v>350</v>
      </c>
    </row>
    <row r="369" spans="1:12">
      <c r="A369" t="s">
        <v>160</v>
      </c>
      <c r="B369" t="s">
        <v>259</v>
      </c>
      <c r="C369" t="s">
        <v>34</v>
      </c>
      <c r="D369" t="s">
        <v>12</v>
      </c>
      <c r="E369" t="s">
        <v>32</v>
      </c>
      <c r="F369" t="s">
        <v>19</v>
      </c>
      <c r="G369" t="s">
        <v>17</v>
      </c>
      <c r="H369">
        <v>0.128</v>
      </c>
      <c r="I369">
        <v>500</v>
      </c>
      <c r="J369">
        <f>VLOOKUP(D369,'IaaS VM'!$A$2:$N$37,5,FALSE)</f>
        <v>1.7</v>
      </c>
      <c r="K369">
        <f>VLOOKUP(D369,'IaaS VM'!$A$2:$N$37,8,FALSE)</f>
        <v>6</v>
      </c>
      <c r="L369">
        <f>VLOOKUP(D369,'IaaS VM'!$A$2:$N$37,10,FALSE)</f>
        <v>350</v>
      </c>
    </row>
    <row r="370" spans="1:12">
      <c r="A370" t="s">
        <v>160</v>
      </c>
      <c r="B370" t="s">
        <v>259</v>
      </c>
      <c r="C370" t="s">
        <v>34</v>
      </c>
      <c r="D370" t="s">
        <v>12</v>
      </c>
      <c r="E370" t="s">
        <v>32</v>
      </c>
      <c r="F370" t="s">
        <v>18</v>
      </c>
      <c r="G370" t="s">
        <v>17</v>
      </c>
      <c r="H370">
        <v>0.14499999999999999</v>
      </c>
      <c r="I370">
        <v>415</v>
      </c>
      <c r="J370">
        <f>VLOOKUP(D370,'IaaS VM'!$A$2:$N$37,5,FALSE)</f>
        <v>1.7</v>
      </c>
      <c r="K370">
        <f>VLOOKUP(D370,'IaaS VM'!$A$2:$N$37,8,FALSE)</f>
        <v>6</v>
      </c>
      <c r="L370">
        <f>VLOOKUP(D370,'IaaS VM'!$A$2:$N$37,10,FALSE)</f>
        <v>350</v>
      </c>
    </row>
    <row r="371" spans="1:12">
      <c r="A371" t="s">
        <v>160</v>
      </c>
      <c r="B371" t="s">
        <v>259</v>
      </c>
      <c r="C371" t="s">
        <v>34</v>
      </c>
      <c r="D371" t="s">
        <v>12</v>
      </c>
      <c r="E371" t="s">
        <v>32</v>
      </c>
      <c r="F371" t="s">
        <v>15</v>
      </c>
      <c r="G371" t="s">
        <v>17</v>
      </c>
      <c r="H371">
        <v>0.19</v>
      </c>
      <c r="I371">
        <v>178</v>
      </c>
      <c r="J371">
        <f>VLOOKUP(D371,'IaaS VM'!$A$2:$N$37,5,FALSE)</f>
        <v>1.7</v>
      </c>
      <c r="K371">
        <f>VLOOKUP(D371,'IaaS VM'!$A$2:$N$37,8,FALSE)</f>
        <v>6</v>
      </c>
      <c r="L371">
        <f>VLOOKUP(D371,'IaaS VM'!$A$2:$N$37,10,FALSE)</f>
        <v>350</v>
      </c>
    </row>
    <row r="372" spans="1:12">
      <c r="A372" t="s">
        <v>160</v>
      </c>
      <c r="B372" t="s">
        <v>259</v>
      </c>
      <c r="C372" t="s">
        <v>34</v>
      </c>
      <c r="D372" t="s">
        <v>12</v>
      </c>
      <c r="E372" t="s">
        <v>32</v>
      </c>
      <c r="F372" t="s">
        <v>19</v>
      </c>
      <c r="G372" t="s">
        <v>16</v>
      </c>
      <c r="H372">
        <v>0.12</v>
      </c>
      <c r="I372">
        <v>775</v>
      </c>
      <c r="J372">
        <f>VLOOKUP(D372,'IaaS VM'!$A$2:$N$37,5,FALSE)</f>
        <v>1.7</v>
      </c>
      <c r="K372">
        <f>VLOOKUP(D372,'IaaS VM'!$A$2:$N$37,8,FALSE)</f>
        <v>6</v>
      </c>
      <c r="L372">
        <f>VLOOKUP(D372,'IaaS VM'!$A$2:$N$37,10,FALSE)</f>
        <v>350</v>
      </c>
    </row>
    <row r="373" spans="1:12">
      <c r="A373" t="s">
        <v>160</v>
      </c>
      <c r="B373" t="s">
        <v>259</v>
      </c>
      <c r="C373" t="s">
        <v>34</v>
      </c>
      <c r="D373" t="s">
        <v>12</v>
      </c>
      <c r="E373" t="s">
        <v>32</v>
      </c>
      <c r="F373" t="s">
        <v>18</v>
      </c>
      <c r="G373" t="s">
        <v>16</v>
      </c>
      <c r="H373">
        <v>0.13500000000000001</v>
      </c>
      <c r="I373">
        <v>638</v>
      </c>
      <c r="J373">
        <f>VLOOKUP(D373,'IaaS VM'!$A$2:$N$37,5,FALSE)</f>
        <v>1.7</v>
      </c>
      <c r="K373">
        <f>VLOOKUP(D373,'IaaS VM'!$A$2:$N$37,8,FALSE)</f>
        <v>6</v>
      </c>
      <c r="L373">
        <f>VLOOKUP(D373,'IaaS VM'!$A$2:$N$37,10,FALSE)</f>
        <v>350</v>
      </c>
    </row>
    <row r="374" spans="1:12">
      <c r="A374" t="s">
        <v>160</v>
      </c>
      <c r="B374" t="s">
        <v>259</v>
      </c>
      <c r="C374" t="s">
        <v>34</v>
      </c>
      <c r="D374" t="s">
        <v>12</v>
      </c>
      <c r="E374" t="s">
        <v>32</v>
      </c>
      <c r="F374" t="s">
        <v>15</v>
      </c>
      <c r="G374" t="s">
        <v>16</v>
      </c>
      <c r="H374">
        <v>0.17499999999999999</v>
      </c>
      <c r="I374">
        <v>273</v>
      </c>
      <c r="J374">
        <f>VLOOKUP(D374,'IaaS VM'!$A$2:$N$37,5,FALSE)</f>
        <v>1.7</v>
      </c>
      <c r="K374">
        <f>VLOOKUP(D374,'IaaS VM'!$A$2:$N$37,8,FALSE)</f>
        <v>6</v>
      </c>
      <c r="L374">
        <f>VLOOKUP(D374,'IaaS VM'!$A$2:$N$37,10,FALSE)</f>
        <v>350</v>
      </c>
    </row>
    <row r="375" spans="1:12">
      <c r="A375" t="s">
        <v>160</v>
      </c>
      <c r="B375" t="s">
        <v>259</v>
      </c>
      <c r="C375" t="s">
        <v>34</v>
      </c>
      <c r="D375" t="s">
        <v>12</v>
      </c>
      <c r="E375" t="s">
        <v>32</v>
      </c>
      <c r="G375" t="s">
        <v>14</v>
      </c>
      <c r="H375">
        <v>0.28499999999999998</v>
      </c>
      <c r="J375">
        <f>VLOOKUP(D375,'IaaS VM'!$A$2:$N$37,5,FALSE)</f>
        <v>1.7</v>
      </c>
      <c r="K375">
        <f>VLOOKUP(D375,'IaaS VM'!$A$2:$N$37,8,FALSE)</f>
        <v>6</v>
      </c>
      <c r="L375">
        <f>VLOOKUP(D375,'IaaS VM'!$A$2:$N$37,10,FALSE)</f>
        <v>350</v>
      </c>
    </row>
    <row r="376" spans="1:12">
      <c r="A376" t="s">
        <v>160</v>
      </c>
      <c r="B376" t="s">
        <v>259</v>
      </c>
      <c r="C376" t="s">
        <v>34</v>
      </c>
      <c r="D376" t="s">
        <v>20</v>
      </c>
      <c r="E376" t="s">
        <v>13</v>
      </c>
      <c r="F376" t="s">
        <v>19</v>
      </c>
      <c r="G376" t="s">
        <v>17</v>
      </c>
      <c r="H376">
        <v>0.25</v>
      </c>
      <c r="I376">
        <v>2000</v>
      </c>
      <c r="J376">
        <f>VLOOKUP(D376,'IaaS VM'!$A$2:$N$37,5,FALSE)</f>
        <v>7</v>
      </c>
      <c r="K376">
        <f>VLOOKUP(D376,'IaaS VM'!$A$2:$N$37,8,FALSE)</f>
        <v>24</v>
      </c>
      <c r="L376">
        <f>VLOOKUP(D376,'IaaS VM'!$A$2:$N$37,10,FALSE)</f>
        <v>1690</v>
      </c>
    </row>
    <row r="377" spans="1:12">
      <c r="A377" t="s">
        <v>160</v>
      </c>
      <c r="B377" t="s">
        <v>259</v>
      </c>
      <c r="C377" t="s">
        <v>34</v>
      </c>
      <c r="D377" t="s">
        <v>20</v>
      </c>
      <c r="E377" t="s">
        <v>13</v>
      </c>
      <c r="F377" t="s">
        <v>18</v>
      </c>
      <c r="G377" t="s">
        <v>17</v>
      </c>
      <c r="H377">
        <v>0.32</v>
      </c>
      <c r="I377">
        <v>1660</v>
      </c>
      <c r="J377">
        <f>VLOOKUP(D377,'IaaS VM'!$A$2:$N$37,5,FALSE)</f>
        <v>7</v>
      </c>
      <c r="K377">
        <f>VLOOKUP(D377,'IaaS VM'!$A$2:$N$37,8,FALSE)</f>
        <v>24</v>
      </c>
      <c r="L377">
        <f>VLOOKUP(D377,'IaaS VM'!$A$2:$N$37,10,FALSE)</f>
        <v>1690</v>
      </c>
    </row>
    <row r="378" spans="1:12">
      <c r="A378" t="s">
        <v>160</v>
      </c>
      <c r="B378" t="s">
        <v>259</v>
      </c>
      <c r="C378" t="s">
        <v>34</v>
      </c>
      <c r="D378" t="s">
        <v>20</v>
      </c>
      <c r="E378" t="s">
        <v>13</v>
      </c>
      <c r="F378" t="s">
        <v>15</v>
      </c>
      <c r="G378" t="s">
        <v>17</v>
      </c>
      <c r="H378">
        <v>0.5</v>
      </c>
      <c r="I378">
        <v>712</v>
      </c>
      <c r="J378">
        <f>VLOOKUP(D378,'IaaS VM'!$A$2:$N$37,5,FALSE)</f>
        <v>7</v>
      </c>
      <c r="K378">
        <f>VLOOKUP(D378,'IaaS VM'!$A$2:$N$37,8,FALSE)</f>
        <v>24</v>
      </c>
      <c r="L378">
        <f>VLOOKUP(D378,'IaaS VM'!$A$2:$N$37,10,FALSE)</f>
        <v>1690</v>
      </c>
    </row>
    <row r="379" spans="1:12">
      <c r="A379" t="s">
        <v>160</v>
      </c>
      <c r="B379" t="s">
        <v>259</v>
      </c>
      <c r="C379" t="s">
        <v>34</v>
      </c>
      <c r="D379" t="s">
        <v>20</v>
      </c>
      <c r="E379" t="s">
        <v>13</v>
      </c>
      <c r="F379" t="s">
        <v>19</v>
      </c>
      <c r="G379" t="s">
        <v>16</v>
      </c>
      <c r="H379">
        <v>0.22</v>
      </c>
      <c r="I379">
        <v>3100</v>
      </c>
      <c r="J379">
        <f>VLOOKUP(D379,'IaaS VM'!$A$2:$N$37,5,FALSE)</f>
        <v>7</v>
      </c>
      <c r="K379">
        <f>VLOOKUP(D379,'IaaS VM'!$A$2:$N$37,8,FALSE)</f>
        <v>24</v>
      </c>
      <c r="L379">
        <f>VLOOKUP(D379,'IaaS VM'!$A$2:$N$37,10,FALSE)</f>
        <v>1690</v>
      </c>
    </row>
    <row r="380" spans="1:12">
      <c r="A380" t="s">
        <v>160</v>
      </c>
      <c r="B380" t="s">
        <v>259</v>
      </c>
      <c r="C380" t="s">
        <v>34</v>
      </c>
      <c r="D380" t="s">
        <v>20</v>
      </c>
      <c r="E380" t="s">
        <v>13</v>
      </c>
      <c r="F380" t="s">
        <v>18</v>
      </c>
      <c r="G380" t="s">
        <v>16</v>
      </c>
      <c r="H380">
        <v>0.28000000000000003</v>
      </c>
      <c r="I380">
        <v>2552</v>
      </c>
      <c r="J380">
        <f>VLOOKUP(D380,'IaaS VM'!$A$2:$N$37,5,FALSE)</f>
        <v>7</v>
      </c>
      <c r="K380">
        <f>VLOOKUP(D380,'IaaS VM'!$A$2:$N$37,8,FALSE)</f>
        <v>24</v>
      </c>
      <c r="L380">
        <f>VLOOKUP(D380,'IaaS VM'!$A$2:$N$37,10,FALSE)</f>
        <v>1690</v>
      </c>
    </row>
    <row r="381" spans="1:12">
      <c r="A381" t="s">
        <v>160</v>
      </c>
      <c r="B381" t="s">
        <v>259</v>
      </c>
      <c r="C381" t="s">
        <v>34</v>
      </c>
      <c r="D381" t="s">
        <v>20</v>
      </c>
      <c r="E381" t="s">
        <v>13</v>
      </c>
      <c r="F381" t="s">
        <v>15</v>
      </c>
      <c r="G381" t="s">
        <v>16</v>
      </c>
      <c r="H381">
        <v>0.44</v>
      </c>
      <c r="I381">
        <v>1092</v>
      </c>
      <c r="J381">
        <f>VLOOKUP(D381,'IaaS VM'!$A$2:$N$37,5,FALSE)</f>
        <v>7</v>
      </c>
      <c r="K381">
        <f>VLOOKUP(D381,'IaaS VM'!$A$2:$N$37,8,FALSE)</f>
        <v>24</v>
      </c>
      <c r="L381">
        <f>VLOOKUP(D381,'IaaS VM'!$A$2:$N$37,10,FALSE)</f>
        <v>1690</v>
      </c>
    </row>
    <row r="382" spans="1:12">
      <c r="A382" t="s">
        <v>160</v>
      </c>
      <c r="B382" t="s">
        <v>259</v>
      </c>
      <c r="C382" t="s">
        <v>34</v>
      </c>
      <c r="D382" t="s">
        <v>20</v>
      </c>
      <c r="E382" t="s">
        <v>13</v>
      </c>
      <c r="G382" t="s">
        <v>14</v>
      </c>
      <c r="H382">
        <v>0.74399999999999999</v>
      </c>
      <c r="J382">
        <f>VLOOKUP(D382,'IaaS VM'!$A$2:$N$37,5,FALSE)</f>
        <v>7</v>
      </c>
      <c r="K382">
        <f>VLOOKUP(D382,'IaaS VM'!$A$2:$N$37,8,FALSE)</f>
        <v>24</v>
      </c>
      <c r="L382">
        <f>VLOOKUP(D382,'IaaS VM'!$A$2:$N$37,10,FALSE)</f>
        <v>1690</v>
      </c>
    </row>
    <row r="383" spans="1:12" s="12" customFormat="1">
      <c r="A383" s="12" t="s">
        <v>160</v>
      </c>
      <c r="B383" s="12" t="s">
        <v>259</v>
      </c>
      <c r="C383" s="12" t="s">
        <v>34</v>
      </c>
      <c r="D383" s="12" t="s">
        <v>20</v>
      </c>
      <c r="E383" s="12" t="s">
        <v>32</v>
      </c>
      <c r="F383" s="12" t="s">
        <v>19</v>
      </c>
      <c r="G383" s="12" t="s">
        <v>17</v>
      </c>
      <c r="H383" s="12">
        <v>0.51</v>
      </c>
      <c r="I383" s="12">
        <v>2000</v>
      </c>
      <c r="J383" s="12">
        <f>VLOOKUP(D383,'IaaS VM'!$A$2:$N$37,5,FALSE)</f>
        <v>7</v>
      </c>
      <c r="K383" s="12">
        <f>VLOOKUP(D383,'IaaS VM'!$A$2:$N$37,8,FALSE)</f>
        <v>24</v>
      </c>
      <c r="L383" s="12">
        <f>VLOOKUP(D383,'IaaS VM'!$A$2:$N$37,10,FALSE)</f>
        <v>1690</v>
      </c>
    </row>
    <row r="384" spans="1:12">
      <c r="A384" t="s">
        <v>160</v>
      </c>
      <c r="B384" t="s">
        <v>259</v>
      </c>
      <c r="C384" t="s">
        <v>34</v>
      </c>
      <c r="D384" t="s">
        <v>20</v>
      </c>
      <c r="E384" t="s">
        <v>32</v>
      </c>
      <c r="F384" t="s">
        <v>18</v>
      </c>
      <c r="G384" t="s">
        <v>17</v>
      </c>
      <c r="H384">
        <v>0.57999999999999996</v>
      </c>
      <c r="I384">
        <v>1660</v>
      </c>
      <c r="J384">
        <f>VLOOKUP(D384,'IaaS VM'!$A$2:$N$37,5,FALSE)</f>
        <v>7</v>
      </c>
      <c r="K384">
        <f>VLOOKUP(D384,'IaaS VM'!$A$2:$N$37,8,FALSE)</f>
        <v>24</v>
      </c>
      <c r="L384">
        <f>VLOOKUP(D384,'IaaS VM'!$A$2:$N$37,10,FALSE)</f>
        <v>1690</v>
      </c>
    </row>
    <row r="385" spans="1:12">
      <c r="A385" t="s">
        <v>160</v>
      </c>
      <c r="B385" t="s">
        <v>259</v>
      </c>
      <c r="C385" t="s">
        <v>34</v>
      </c>
      <c r="D385" t="s">
        <v>20</v>
      </c>
      <c r="E385" t="s">
        <v>32</v>
      </c>
      <c r="F385" t="s">
        <v>15</v>
      </c>
      <c r="G385" t="s">
        <v>17</v>
      </c>
      <c r="H385">
        <v>0.76</v>
      </c>
      <c r="I385">
        <v>712</v>
      </c>
      <c r="J385">
        <f>VLOOKUP(D385,'IaaS VM'!$A$2:$N$37,5,FALSE)</f>
        <v>7</v>
      </c>
      <c r="K385">
        <f>VLOOKUP(D385,'IaaS VM'!$A$2:$N$37,8,FALSE)</f>
        <v>24</v>
      </c>
      <c r="L385">
        <f>VLOOKUP(D385,'IaaS VM'!$A$2:$N$37,10,FALSE)</f>
        <v>1690</v>
      </c>
    </row>
    <row r="386" spans="1:12">
      <c r="A386" t="s">
        <v>160</v>
      </c>
      <c r="B386" t="s">
        <v>259</v>
      </c>
      <c r="C386" t="s">
        <v>34</v>
      </c>
      <c r="D386" t="s">
        <v>20</v>
      </c>
      <c r="E386" t="s">
        <v>32</v>
      </c>
      <c r="F386" t="s">
        <v>19</v>
      </c>
      <c r="G386" t="s">
        <v>16</v>
      </c>
      <c r="H386">
        <v>0.48</v>
      </c>
      <c r="I386">
        <v>3100</v>
      </c>
      <c r="J386">
        <f>VLOOKUP(D386,'IaaS VM'!$A$2:$N$37,5,FALSE)</f>
        <v>7</v>
      </c>
      <c r="K386">
        <f>VLOOKUP(D386,'IaaS VM'!$A$2:$N$37,8,FALSE)</f>
        <v>24</v>
      </c>
      <c r="L386">
        <f>VLOOKUP(D386,'IaaS VM'!$A$2:$N$37,10,FALSE)</f>
        <v>1690</v>
      </c>
    </row>
    <row r="387" spans="1:12">
      <c r="A387" t="s">
        <v>160</v>
      </c>
      <c r="B387" t="s">
        <v>259</v>
      </c>
      <c r="C387" t="s">
        <v>34</v>
      </c>
      <c r="D387" t="s">
        <v>20</v>
      </c>
      <c r="E387" t="s">
        <v>32</v>
      </c>
      <c r="F387" t="s">
        <v>18</v>
      </c>
      <c r="G387" t="s">
        <v>16</v>
      </c>
      <c r="H387">
        <v>0.54</v>
      </c>
      <c r="I387">
        <v>2552</v>
      </c>
      <c r="J387">
        <f>VLOOKUP(D387,'IaaS VM'!$A$2:$N$37,5,FALSE)</f>
        <v>7</v>
      </c>
      <c r="K387">
        <f>VLOOKUP(D387,'IaaS VM'!$A$2:$N$37,8,FALSE)</f>
        <v>24</v>
      </c>
      <c r="L387">
        <f>VLOOKUP(D387,'IaaS VM'!$A$2:$N$37,10,FALSE)</f>
        <v>1690</v>
      </c>
    </row>
    <row r="388" spans="1:12">
      <c r="A388" t="s">
        <v>160</v>
      </c>
      <c r="B388" t="s">
        <v>259</v>
      </c>
      <c r="C388" t="s">
        <v>34</v>
      </c>
      <c r="D388" t="s">
        <v>20</v>
      </c>
      <c r="E388" t="s">
        <v>32</v>
      </c>
      <c r="F388" t="s">
        <v>15</v>
      </c>
      <c r="G388" t="s">
        <v>16</v>
      </c>
      <c r="H388">
        <v>0.7</v>
      </c>
      <c r="I388">
        <v>1092</v>
      </c>
      <c r="J388">
        <f>VLOOKUP(D388,'IaaS VM'!$A$2:$N$37,5,FALSE)</f>
        <v>7</v>
      </c>
      <c r="K388">
        <f>VLOOKUP(D388,'IaaS VM'!$A$2:$N$37,8,FALSE)</f>
        <v>24</v>
      </c>
      <c r="L388">
        <f>VLOOKUP(D388,'IaaS VM'!$A$2:$N$37,10,FALSE)</f>
        <v>1690</v>
      </c>
    </row>
    <row r="389" spans="1:12">
      <c r="A389" t="s">
        <v>160</v>
      </c>
      <c r="B389" t="s">
        <v>259</v>
      </c>
      <c r="C389" t="s">
        <v>34</v>
      </c>
      <c r="D389" t="s">
        <v>20</v>
      </c>
      <c r="E389" t="s">
        <v>32</v>
      </c>
      <c r="G389" t="s">
        <v>14</v>
      </c>
      <c r="H389">
        <v>1.1399999999999999</v>
      </c>
      <c r="J389">
        <f>VLOOKUP(D389,'IaaS VM'!$A$2:$N$37,5,FALSE)</f>
        <v>7</v>
      </c>
      <c r="K389">
        <f>VLOOKUP(D389,'IaaS VM'!$A$2:$N$37,8,FALSE)</f>
        <v>24</v>
      </c>
      <c r="L389">
        <f>VLOOKUP(D389,'IaaS VM'!$A$2:$N$37,10,FALSE)</f>
        <v>1690</v>
      </c>
    </row>
    <row r="390" spans="1:12">
      <c r="A390" t="s">
        <v>160</v>
      </c>
      <c r="B390" t="s">
        <v>259</v>
      </c>
      <c r="C390" t="s">
        <v>34</v>
      </c>
      <c r="D390" t="s">
        <v>21</v>
      </c>
      <c r="E390" t="s">
        <v>13</v>
      </c>
      <c r="F390" t="s">
        <v>15</v>
      </c>
      <c r="G390" t="s">
        <v>17</v>
      </c>
      <c r="J390">
        <f>VLOOKUP(D390,'IaaS VM'!$A$2:$N$37,5,FALSE)</f>
        <v>23</v>
      </c>
      <c r="K390">
        <f>VLOOKUP(D390,'IaaS VM'!$A$2:$N$37,8,FALSE)</f>
        <v>40.199999999999996</v>
      </c>
      <c r="L390">
        <f>VLOOKUP(D390,'IaaS VM'!$A$2:$N$37,10,FALSE)</f>
        <v>1690</v>
      </c>
    </row>
    <row r="391" spans="1:12">
      <c r="A391" t="s">
        <v>160</v>
      </c>
      <c r="B391" t="s">
        <v>259</v>
      </c>
      <c r="C391" t="s">
        <v>34</v>
      </c>
      <c r="D391" t="s">
        <v>21</v>
      </c>
      <c r="E391" t="s">
        <v>13</v>
      </c>
      <c r="F391" t="s">
        <v>18</v>
      </c>
      <c r="G391" t="s">
        <v>17</v>
      </c>
      <c r="J391">
        <f>VLOOKUP(D391,'IaaS VM'!$A$2:$N$37,5,FALSE)</f>
        <v>23</v>
      </c>
      <c r="K391">
        <f>VLOOKUP(D391,'IaaS VM'!$A$2:$N$37,8,FALSE)</f>
        <v>40.199999999999996</v>
      </c>
      <c r="L391">
        <f>VLOOKUP(D391,'IaaS VM'!$A$2:$N$37,10,FALSE)</f>
        <v>1690</v>
      </c>
    </row>
    <row r="392" spans="1:12">
      <c r="A392" t="s">
        <v>160</v>
      </c>
      <c r="B392" t="s">
        <v>259</v>
      </c>
      <c r="C392" t="s">
        <v>34</v>
      </c>
      <c r="D392" t="s">
        <v>21</v>
      </c>
      <c r="E392" t="s">
        <v>13</v>
      </c>
      <c r="F392" t="s">
        <v>19</v>
      </c>
      <c r="G392" t="s">
        <v>17</v>
      </c>
      <c r="J392">
        <f>VLOOKUP(D392,'IaaS VM'!$A$2:$N$37,5,FALSE)</f>
        <v>23</v>
      </c>
      <c r="K392">
        <f>VLOOKUP(D392,'IaaS VM'!$A$2:$N$37,8,FALSE)</f>
        <v>40.199999999999996</v>
      </c>
      <c r="L392">
        <f>VLOOKUP(D392,'IaaS VM'!$A$2:$N$37,10,FALSE)</f>
        <v>1690</v>
      </c>
    </row>
    <row r="393" spans="1:12">
      <c r="A393" t="s">
        <v>160</v>
      </c>
      <c r="B393" t="s">
        <v>259</v>
      </c>
      <c r="C393" t="s">
        <v>34</v>
      </c>
      <c r="D393" t="s">
        <v>21</v>
      </c>
      <c r="E393" t="s">
        <v>13</v>
      </c>
      <c r="F393" t="s">
        <v>15</v>
      </c>
      <c r="G393" t="s">
        <v>16</v>
      </c>
      <c r="J393">
        <f>VLOOKUP(D393,'IaaS VM'!$A$2:$N$37,5,FALSE)</f>
        <v>23</v>
      </c>
      <c r="K393">
        <f>VLOOKUP(D393,'IaaS VM'!$A$2:$N$37,8,FALSE)</f>
        <v>40.199999999999996</v>
      </c>
      <c r="L393">
        <f>VLOOKUP(D393,'IaaS VM'!$A$2:$N$37,10,FALSE)</f>
        <v>1690</v>
      </c>
    </row>
    <row r="394" spans="1:12">
      <c r="A394" t="s">
        <v>160</v>
      </c>
      <c r="B394" t="s">
        <v>259</v>
      </c>
      <c r="C394" t="s">
        <v>34</v>
      </c>
      <c r="D394" t="s">
        <v>21</v>
      </c>
      <c r="E394" t="s">
        <v>13</v>
      </c>
      <c r="F394" t="s">
        <v>18</v>
      </c>
      <c r="G394" t="s">
        <v>16</v>
      </c>
      <c r="J394">
        <f>VLOOKUP(D394,'IaaS VM'!$A$2:$N$37,5,FALSE)</f>
        <v>23</v>
      </c>
      <c r="K394">
        <f>VLOOKUP(D394,'IaaS VM'!$A$2:$N$37,8,FALSE)</f>
        <v>40.199999999999996</v>
      </c>
      <c r="L394">
        <f>VLOOKUP(D394,'IaaS VM'!$A$2:$N$37,10,FALSE)</f>
        <v>1690</v>
      </c>
    </row>
    <row r="395" spans="1:12">
      <c r="A395" t="s">
        <v>160</v>
      </c>
      <c r="B395" t="s">
        <v>259</v>
      </c>
      <c r="C395" t="s">
        <v>34</v>
      </c>
      <c r="D395" t="s">
        <v>21</v>
      </c>
      <c r="E395" t="s">
        <v>13</v>
      </c>
      <c r="F395" t="s">
        <v>19</v>
      </c>
      <c r="G395" t="s">
        <v>16</v>
      </c>
      <c r="J395">
        <f>VLOOKUP(D395,'IaaS VM'!$A$2:$N$37,5,FALSE)</f>
        <v>23</v>
      </c>
      <c r="K395">
        <f>VLOOKUP(D395,'IaaS VM'!$A$2:$N$37,8,FALSE)</f>
        <v>40.199999999999996</v>
      </c>
      <c r="L395">
        <f>VLOOKUP(D395,'IaaS VM'!$A$2:$N$37,10,FALSE)</f>
        <v>1690</v>
      </c>
    </row>
    <row r="396" spans="1:12">
      <c r="A396" t="s">
        <v>160</v>
      </c>
      <c r="B396" t="s">
        <v>259</v>
      </c>
      <c r="C396" t="s">
        <v>34</v>
      </c>
      <c r="D396" t="s">
        <v>21</v>
      </c>
      <c r="E396" t="s">
        <v>13</v>
      </c>
      <c r="G396" t="s">
        <v>14</v>
      </c>
      <c r="J396">
        <f>VLOOKUP(D396,'IaaS VM'!$A$2:$N$37,5,FALSE)</f>
        <v>23</v>
      </c>
      <c r="K396">
        <f>VLOOKUP(D396,'IaaS VM'!$A$2:$N$37,8,FALSE)</f>
        <v>40.199999999999996</v>
      </c>
      <c r="L396">
        <f>VLOOKUP(D396,'IaaS VM'!$A$2:$N$37,10,FALSE)</f>
        <v>1690</v>
      </c>
    </row>
    <row r="397" spans="1:12">
      <c r="A397" t="s">
        <v>160</v>
      </c>
      <c r="B397" t="s">
        <v>259</v>
      </c>
      <c r="C397" t="s">
        <v>34</v>
      </c>
      <c r="D397" t="s">
        <v>21</v>
      </c>
      <c r="E397" t="s">
        <v>32</v>
      </c>
      <c r="F397" t="s">
        <v>15</v>
      </c>
      <c r="G397" t="s">
        <v>17</v>
      </c>
      <c r="J397">
        <f>VLOOKUP(D397,'IaaS VM'!$A$2:$N$37,5,FALSE)</f>
        <v>23</v>
      </c>
      <c r="K397">
        <f>VLOOKUP(D397,'IaaS VM'!$A$2:$N$37,8,FALSE)</f>
        <v>40.199999999999996</v>
      </c>
      <c r="L397">
        <f>VLOOKUP(D397,'IaaS VM'!$A$2:$N$37,10,FALSE)</f>
        <v>1690</v>
      </c>
    </row>
    <row r="398" spans="1:12">
      <c r="A398" t="s">
        <v>160</v>
      </c>
      <c r="B398" t="s">
        <v>259</v>
      </c>
      <c r="C398" t="s">
        <v>34</v>
      </c>
      <c r="D398" t="s">
        <v>21</v>
      </c>
      <c r="E398" t="s">
        <v>32</v>
      </c>
      <c r="F398" t="s">
        <v>18</v>
      </c>
      <c r="G398" t="s">
        <v>17</v>
      </c>
      <c r="J398">
        <f>VLOOKUP(D398,'IaaS VM'!$A$2:$N$37,5,FALSE)</f>
        <v>23</v>
      </c>
      <c r="K398">
        <f>VLOOKUP(D398,'IaaS VM'!$A$2:$N$37,8,FALSE)</f>
        <v>40.199999999999996</v>
      </c>
      <c r="L398">
        <f>VLOOKUP(D398,'IaaS VM'!$A$2:$N$37,10,FALSE)</f>
        <v>1690</v>
      </c>
    </row>
    <row r="399" spans="1:12">
      <c r="A399" t="s">
        <v>160</v>
      </c>
      <c r="B399" t="s">
        <v>259</v>
      </c>
      <c r="C399" t="s">
        <v>34</v>
      </c>
      <c r="D399" t="s">
        <v>21</v>
      </c>
      <c r="E399" t="s">
        <v>32</v>
      </c>
      <c r="F399" t="s">
        <v>19</v>
      </c>
      <c r="G399" t="s">
        <v>17</v>
      </c>
      <c r="J399">
        <f>VLOOKUP(D399,'IaaS VM'!$A$2:$N$37,5,FALSE)</f>
        <v>23</v>
      </c>
      <c r="K399">
        <f>VLOOKUP(D399,'IaaS VM'!$A$2:$N$37,8,FALSE)</f>
        <v>40.199999999999996</v>
      </c>
      <c r="L399">
        <f>VLOOKUP(D399,'IaaS VM'!$A$2:$N$37,10,FALSE)</f>
        <v>1690</v>
      </c>
    </row>
    <row r="400" spans="1:12">
      <c r="A400" t="s">
        <v>160</v>
      </c>
      <c r="B400" t="s">
        <v>259</v>
      </c>
      <c r="C400" t="s">
        <v>34</v>
      </c>
      <c r="D400" t="s">
        <v>21</v>
      </c>
      <c r="E400" t="s">
        <v>32</v>
      </c>
      <c r="F400" t="s">
        <v>15</v>
      </c>
      <c r="G400" t="s">
        <v>16</v>
      </c>
      <c r="J400">
        <f>VLOOKUP(D400,'IaaS VM'!$A$2:$N$37,5,FALSE)</f>
        <v>23</v>
      </c>
      <c r="K400">
        <f>VLOOKUP(D400,'IaaS VM'!$A$2:$N$37,8,FALSE)</f>
        <v>40.199999999999996</v>
      </c>
      <c r="L400">
        <f>VLOOKUP(D400,'IaaS VM'!$A$2:$N$37,10,FALSE)</f>
        <v>1690</v>
      </c>
    </row>
    <row r="401" spans="1:12">
      <c r="A401" t="s">
        <v>160</v>
      </c>
      <c r="B401" t="s">
        <v>259</v>
      </c>
      <c r="C401" t="s">
        <v>34</v>
      </c>
      <c r="D401" t="s">
        <v>21</v>
      </c>
      <c r="E401" t="s">
        <v>32</v>
      </c>
      <c r="F401" t="s">
        <v>18</v>
      </c>
      <c r="G401" t="s">
        <v>16</v>
      </c>
      <c r="J401">
        <f>VLOOKUP(D401,'IaaS VM'!$A$2:$N$37,5,FALSE)</f>
        <v>23</v>
      </c>
      <c r="K401">
        <f>VLOOKUP(D401,'IaaS VM'!$A$2:$N$37,8,FALSE)</f>
        <v>40.199999999999996</v>
      </c>
      <c r="L401">
        <f>VLOOKUP(D401,'IaaS VM'!$A$2:$N$37,10,FALSE)</f>
        <v>1690</v>
      </c>
    </row>
    <row r="402" spans="1:12">
      <c r="A402" t="s">
        <v>160</v>
      </c>
      <c r="B402" t="s">
        <v>259</v>
      </c>
      <c r="C402" t="s">
        <v>34</v>
      </c>
      <c r="D402" t="s">
        <v>21</v>
      </c>
      <c r="E402" t="s">
        <v>32</v>
      </c>
      <c r="F402" t="s">
        <v>19</v>
      </c>
      <c r="G402" t="s">
        <v>16</v>
      </c>
      <c r="J402">
        <f>VLOOKUP(D402,'IaaS VM'!$A$2:$N$37,5,FALSE)</f>
        <v>23</v>
      </c>
      <c r="K402">
        <f>VLOOKUP(D402,'IaaS VM'!$A$2:$N$37,8,FALSE)</f>
        <v>40.199999999999996</v>
      </c>
      <c r="L402">
        <f>VLOOKUP(D402,'IaaS VM'!$A$2:$N$37,10,FALSE)</f>
        <v>1690</v>
      </c>
    </row>
    <row r="403" spans="1:12">
      <c r="A403" t="s">
        <v>160</v>
      </c>
      <c r="B403" t="s">
        <v>259</v>
      </c>
      <c r="C403" t="s">
        <v>34</v>
      </c>
      <c r="D403" t="s">
        <v>21</v>
      </c>
      <c r="E403" t="s">
        <v>32</v>
      </c>
      <c r="G403" t="s">
        <v>14</v>
      </c>
      <c r="J403">
        <f>VLOOKUP(D403,'IaaS VM'!$A$2:$N$37,5,FALSE)</f>
        <v>23</v>
      </c>
      <c r="K403">
        <f>VLOOKUP(D403,'IaaS VM'!$A$2:$N$37,8,FALSE)</f>
        <v>40.199999999999996</v>
      </c>
      <c r="L403">
        <f>VLOOKUP(D403,'IaaS VM'!$A$2:$N$37,10,FALSE)</f>
        <v>1690</v>
      </c>
    </row>
    <row r="404" spans="1:12">
      <c r="A404" t="s">
        <v>160</v>
      </c>
      <c r="B404" t="s">
        <v>259</v>
      </c>
      <c r="C404" t="s">
        <v>34</v>
      </c>
      <c r="D404" t="s">
        <v>22</v>
      </c>
      <c r="E404" t="s">
        <v>13</v>
      </c>
      <c r="F404" t="s">
        <v>19</v>
      </c>
      <c r="G404" t="s">
        <v>17</v>
      </c>
      <c r="H404">
        <v>0.61</v>
      </c>
      <c r="I404">
        <v>5000</v>
      </c>
      <c r="J404">
        <f>VLOOKUP(D404,'IaaS VM'!$A$2:$N$37,5,FALSE)</f>
        <v>60.5</v>
      </c>
      <c r="K404">
        <f>VLOOKUP(D404,'IaaS VM'!$A$2:$N$37,8,FALSE)</f>
        <v>105.6</v>
      </c>
      <c r="L404">
        <f>VLOOKUP(D404,'IaaS VM'!$A$2:$N$37,10,FALSE)</f>
        <v>3370</v>
      </c>
    </row>
    <row r="405" spans="1:12">
      <c r="A405" t="s">
        <v>160</v>
      </c>
      <c r="B405" t="s">
        <v>259</v>
      </c>
      <c r="C405" t="s">
        <v>34</v>
      </c>
      <c r="D405" t="s">
        <v>22</v>
      </c>
      <c r="E405" t="s">
        <v>13</v>
      </c>
      <c r="F405" t="s">
        <v>15</v>
      </c>
      <c r="G405" t="s">
        <v>17</v>
      </c>
      <c r="J405">
        <f>VLOOKUP(D405,'IaaS VM'!$A$2:$N$37,5,FALSE)</f>
        <v>60.5</v>
      </c>
      <c r="K405">
        <f>VLOOKUP(D405,'IaaS VM'!$A$2:$N$37,8,FALSE)</f>
        <v>105.6</v>
      </c>
      <c r="L405">
        <f>VLOOKUP(D405,'IaaS VM'!$A$2:$N$37,10,FALSE)</f>
        <v>3370</v>
      </c>
    </row>
    <row r="406" spans="1:12">
      <c r="A406" t="s">
        <v>160</v>
      </c>
      <c r="B406" t="s">
        <v>259</v>
      </c>
      <c r="C406" t="s">
        <v>34</v>
      </c>
      <c r="D406" t="s">
        <v>22</v>
      </c>
      <c r="E406" t="s">
        <v>13</v>
      </c>
      <c r="F406" t="s">
        <v>18</v>
      </c>
      <c r="G406" t="s">
        <v>17</v>
      </c>
      <c r="J406">
        <f>VLOOKUP(D406,'IaaS VM'!$A$2:$N$37,5,FALSE)</f>
        <v>60.5</v>
      </c>
      <c r="K406">
        <f>VLOOKUP(D406,'IaaS VM'!$A$2:$N$37,8,FALSE)</f>
        <v>105.6</v>
      </c>
      <c r="L406">
        <f>VLOOKUP(D406,'IaaS VM'!$A$2:$N$37,10,FALSE)</f>
        <v>3370</v>
      </c>
    </row>
    <row r="407" spans="1:12">
      <c r="A407" t="s">
        <v>160</v>
      </c>
      <c r="B407" t="s">
        <v>259</v>
      </c>
      <c r="C407" t="s">
        <v>34</v>
      </c>
      <c r="D407" t="s">
        <v>22</v>
      </c>
      <c r="E407" t="s">
        <v>13</v>
      </c>
      <c r="F407" t="s">
        <v>19</v>
      </c>
      <c r="G407" t="s">
        <v>16</v>
      </c>
      <c r="H407">
        <v>0.61</v>
      </c>
      <c r="I407">
        <v>7670</v>
      </c>
      <c r="J407">
        <f>VLOOKUP(D407,'IaaS VM'!$A$2:$N$37,5,FALSE)</f>
        <v>60.5</v>
      </c>
      <c r="K407">
        <f>VLOOKUP(D407,'IaaS VM'!$A$2:$N$37,8,FALSE)</f>
        <v>105.6</v>
      </c>
      <c r="L407">
        <f>VLOOKUP(D407,'IaaS VM'!$A$2:$N$37,10,FALSE)</f>
        <v>3370</v>
      </c>
    </row>
    <row r="408" spans="1:12">
      <c r="A408" t="s">
        <v>160</v>
      </c>
      <c r="B408" t="s">
        <v>259</v>
      </c>
      <c r="C408" t="s">
        <v>34</v>
      </c>
      <c r="D408" t="s">
        <v>22</v>
      </c>
      <c r="E408" t="s">
        <v>13</v>
      </c>
      <c r="F408" t="s">
        <v>15</v>
      </c>
      <c r="G408" t="s">
        <v>16</v>
      </c>
      <c r="J408">
        <f>VLOOKUP(D408,'IaaS VM'!$A$2:$N$37,5,FALSE)</f>
        <v>60.5</v>
      </c>
      <c r="K408">
        <f>VLOOKUP(D408,'IaaS VM'!$A$2:$N$37,8,FALSE)</f>
        <v>105.6</v>
      </c>
      <c r="L408">
        <f>VLOOKUP(D408,'IaaS VM'!$A$2:$N$37,10,FALSE)</f>
        <v>3370</v>
      </c>
    </row>
    <row r="409" spans="1:12">
      <c r="A409" t="s">
        <v>160</v>
      </c>
      <c r="B409" t="s">
        <v>259</v>
      </c>
      <c r="C409" t="s">
        <v>34</v>
      </c>
      <c r="D409" t="s">
        <v>22</v>
      </c>
      <c r="E409" t="s">
        <v>13</v>
      </c>
      <c r="F409" t="s">
        <v>18</v>
      </c>
      <c r="G409" t="s">
        <v>16</v>
      </c>
      <c r="J409">
        <f>VLOOKUP(D409,'IaaS VM'!$A$2:$N$37,5,FALSE)</f>
        <v>60.5</v>
      </c>
      <c r="K409">
        <f>VLOOKUP(D409,'IaaS VM'!$A$2:$N$37,8,FALSE)</f>
        <v>105.6</v>
      </c>
      <c r="L409">
        <f>VLOOKUP(D409,'IaaS VM'!$A$2:$N$37,10,FALSE)</f>
        <v>3370</v>
      </c>
    </row>
    <row r="410" spans="1:12">
      <c r="A410" t="s">
        <v>160</v>
      </c>
      <c r="B410" t="s">
        <v>259</v>
      </c>
      <c r="C410" t="s">
        <v>34</v>
      </c>
      <c r="D410" t="s">
        <v>22</v>
      </c>
      <c r="E410" t="s">
        <v>13</v>
      </c>
      <c r="G410" t="s">
        <v>14</v>
      </c>
      <c r="H410">
        <v>2.7</v>
      </c>
      <c r="J410">
        <f>VLOOKUP(D410,'IaaS VM'!$A$2:$N$37,5,FALSE)</f>
        <v>60.5</v>
      </c>
      <c r="K410">
        <f>VLOOKUP(D410,'IaaS VM'!$A$2:$N$37,8,FALSE)</f>
        <v>105.6</v>
      </c>
      <c r="L410">
        <f>VLOOKUP(D410,'IaaS VM'!$A$2:$N$37,10,FALSE)</f>
        <v>3370</v>
      </c>
    </row>
    <row r="411" spans="1:12">
      <c r="A411" t="s">
        <v>160</v>
      </c>
      <c r="B411" t="s">
        <v>259</v>
      </c>
      <c r="C411" t="s">
        <v>34</v>
      </c>
      <c r="D411" t="s">
        <v>22</v>
      </c>
      <c r="E411" t="s">
        <v>32</v>
      </c>
      <c r="F411" t="s">
        <v>19</v>
      </c>
      <c r="G411" t="s">
        <v>17</v>
      </c>
      <c r="H411">
        <v>0.85499999999999998</v>
      </c>
      <c r="I411">
        <v>5000</v>
      </c>
      <c r="J411">
        <f>VLOOKUP(D411,'IaaS VM'!$A$2:$N$37,5,FALSE)</f>
        <v>60.5</v>
      </c>
      <c r="K411">
        <f>VLOOKUP(D411,'IaaS VM'!$A$2:$N$37,8,FALSE)</f>
        <v>105.6</v>
      </c>
      <c r="L411">
        <f>VLOOKUP(D411,'IaaS VM'!$A$2:$N$37,10,FALSE)</f>
        <v>3370</v>
      </c>
    </row>
    <row r="412" spans="1:12">
      <c r="A412" t="s">
        <v>160</v>
      </c>
      <c r="B412" t="s">
        <v>259</v>
      </c>
      <c r="C412" t="s">
        <v>34</v>
      </c>
      <c r="D412" t="s">
        <v>22</v>
      </c>
      <c r="E412" t="s">
        <v>32</v>
      </c>
      <c r="F412" t="s">
        <v>18</v>
      </c>
      <c r="G412" t="s">
        <v>17</v>
      </c>
      <c r="H412">
        <v>1.056</v>
      </c>
      <c r="I412">
        <v>4146</v>
      </c>
      <c r="J412">
        <f>VLOOKUP(D412,'IaaS VM'!$A$2:$N$37,5,FALSE)</f>
        <v>60.5</v>
      </c>
      <c r="K412">
        <f>VLOOKUP(D412,'IaaS VM'!$A$2:$N$37,8,FALSE)</f>
        <v>105.6</v>
      </c>
      <c r="L412">
        <f>VLOOKUP(D412,'IaaS VM'!$A$2:$N$37,10,FALSE)</f>
        <v>3370</v>
      </c>
    </row>
    <row r="413" spans="1:12">
      <c r="A413" t="s">
        <v>160</v>
      </c>
      <c r="B413" t="s">
        <v>259</v>
      </c>
      <c r="C413" t="s">
        <v>34</v>
      </c>
      <c r="D413" t="s">
        <v>22</v>
      </c>
      <c r="E413" t="s">
        <v>32</v>
      </c>
      <c r="F413" t="s">
        <v>15</v>
      </c>
      <c r="G413" t="s">
        <v>17</v>
      </c>
      <c r="H413">
        <v>1.4430000000000001</v>
      </c>
      <c r="I413">
        <v>1762</v>
      </c>
      <c r="J413">
        <f>VLOOKUP(D413,'IaaS VM'!$A$2:$N$37,5,FALSE)</f>
        <v>60.5</v>
      </c>
      <c r="K413">
        <f>VLOOKUP(D413,'IaaS VM'!$A$2:$N$37,8,FALSE)</f>
        <v>105.6</v>
      </c>
      <c r="L413">
        <f>VLOOKUP(D413,'IaaS VM'!$A$2:$N$37,10,FALSE)</f>
        <v>3370</v>
      </c>
    </row>
    <row r="414" spans="1:12">
      <c r="A414" t="s">
        <v>160</v>
      </c>
      <c r="B414" t="s">
        <v>259</v>
      </c>
      <c r="C414" t="s">
        <v>34</v>
      </c>
      <c r="D414" t="s">
        <v>22</v>
      </c>
      <c r="E414" t="s">
        <v>32</v>
      </c>
      <c r="F414" t="s">
        <v>19</v>
      </c>
      <c r="G414" t="s">
        <v>16</v>
      </c>
      <c r="H414">
        <v>0.78500000000000003</v>
      </c>
      <c r="I414">
        <v>7670</v>
      </c>
      <c r="J414">
        <f>VLOOKUP(D414,'IaaS VM'!$A$2:$N$37,5,FALSE)</f>
        <v>60.5</v>
      </c>
      <c r="K414">
        <f>VLOOKUP(D414,'IaaS VM'!$A$2:$N$37,8,FALSE)</f>
        <v>105.6</v>
      </c>
      <c r="L414">
        <f>VLOOKUP(D414,'IaaS VM'!$A$2:$N$37,10,FALSE)</f>
        <v>3370</v>
      </c>
    </row>
    <row r="415" spans="1:12">
      <c r="A415" t="s">
        <v>160</v>
      </c>
      <c r="B415" t="s">
        <v>259</v>
      </c>
      <c r="C415" t="s">
        <v>34</v>
      </c>
      <c r="D415" t="s">
        <v>22</v>
      </c>
      <c r="E415" t="s">
        <v>32</v>
      </c>
      <c r="F415" t="s">
        <v>18</v>
      </c>
      <c r="G415" t="s">
        <v>16</v>
      </c>
      <c r="H415">
        <v>0.998</v>
      </c>
      <c r="I415">
        <v>6378</v>
      </c>
      <c r="J415">
        <f>VLOOKUP(D415,'IaaS VM'!$A$2:$N$37,5,FALSE)</f>
        <v>60.5</v>
      </c>
      <c r="K415">
        <f>VLOOKUP(D415,'IaaS VM'!$A$2:$N$37,8,FALSE)</f>
        <v>105.6</v>
      </c>
      <c r="L415">
        <f>VLOOKUP(D415,'IaaS VM'!$A$2:$N$37,10,FALSE)</f>
        <v>3370</v>
      </c>
    </row>
    <row r="416" spans="1:12">
      <c r="A416" t="s">
        <v>160</v>
      </c>
      <c r="B416" t="s">
        <v>259</v>
      </c>
      <c r="C416" t="s">
        <v>34</v>
      </c>
      <c r="D416" t="s">
        <v>22</v>
      </c>
      <c r="E416" t="s">
        <v>32</v>
      </c>
      <c r="F416" t="s">
        <v>15</v>
      </c>
      <c r="G416" t="s">
        <v>16</v>
      </c>
      <c r="H416">
        <v>1.4179999999999999</v>
      </c>
      <c r="I416">
        <v>2710</v>
      </c>
      <c r="J416">
        <f>VLOOKUP(D416,'IaaS VM'!$A$2:$N$37,5,FALSE)</f>
        <v>60.5</v>
      </c>
      <c r="K416">
        <f>VLOOKUP(D416,'IaaS VM'!$A$2:$N$37,8,FALSE)</f>
        <v>105.6</v>
      </c>
      <c r="L416">
        <f>VLOOKUP(D416,'IaaS VM'!$A$2:$N$37,10,FALSE)</f>
        <v>3370</v>
      </c>
    </row>
    <row r="417" spans="1:12">
      <c r="A417" t="s">
        <v>160</v>
      </c>
      <c r="B417" t="s">
        <v>259</v>
      </c>
      <c r="C417" t="s">
        <v>34</v>
      </c>
      <c r="D417" t="s">
        <v>22</v>
      </c>
      <c r="E417" t="s">
        <v>32</v>
      </c>
      <c r="G417" t="s">
        <v>14</v>
      </c>
      <c r="H417">
        <v>2.97</v>
      </c>
      <c r="J417">
        <f>VLOOKUP(D417,'IaaS VM'!$A$2:$N$37,5,FALSE)</f>
        <v>60.5</v>
      </c>
      <c r="K417">
        <f>VLOOKUP(D417,'IaaS VM'!$A$2:$N$37,8,FALSE)</f>
        <v>105.6</v>
      </c>
      <c r="L417">
        <f>VLOOKUP(D417,'IaaS VM'!$A$2:$N$37,10,FALSE)</f>
        <v>3370</v>
      </c>
    </row>
    <row r="418" spans="1:12">
      <c r="A418" t="s">
        <v>160</v>
      </c>
      <c r="B418" t="s">
        <v>259</v>
      </c>
      <c r="C418" t="s">
        <v>34</v>
      </c>
      <c r="D418" t="s">
        <v>23</v>
      </c>
      <c r="E418" t="s">
        <v>13</v>
      </c>
      <c r="F418" t="s">
        <v>19</v>
      </c>
      <c r="G418" t="s">
        <v>17</v>
      </c>
      <c r="H418">
        <v>0.83499999999999996</v>
      </c>
      <c r="I418">
        <v>6830</v>
      </c>
      <c r="J418">
        <f>VLOOKUP(D418,'IaaS VM'!$A$2:$N$37,5,FALSE)</f>
        <v>22</v>
      </c>
      <c r="K418">
        <f>VLOOKUP(D418,'IaaS VM'!$A$2:$N$37,8,FALSE)</f>
        <v>40.199999999999996</v>
      </c>
      <c r="L418">
        <f>VLOOKUP(D418,'IaaS VM'!$A$2:$N$37,10,FALSE)</f>
        <v>1690</v>
      </c>
    </row>
    <row r="419" spans="1:12">
      <c r="A419" t="s">
        <v>160</v>
      </c>
      <c r="B419" t="s">
        <v>259</v>
      </c>
      <c r="C419" t="s">
        <v>34</v>
      </c>
      <c r="D419" t="s">
        <v>23</v>
      </c>
      <c r="E419" t="s">
        <v>13</v>
      </c>
      <c r="F419" t="s">
        <v>18</v>
      </c>
      <c r="G419" t="s">
        <v>17</v>
      </c>
      <c r="H419">
        <v>1.03</v>
      </c>
      <c r="I419">
        <v>5630</v>
      </c>
      <c r="J419">
        <f>VLOOKUP(D419,'IaaS VM'!$A$2:$N$37,5,FALSE)</f>
        <v>22</v>
      </c>
      <c r="K419">
        <f>VLOOKUP(D419,'IaaS VM'!$A$2:$N$37,8,FALSE)</f>
        <v>40.199999999999996</v>
      </c>
      <c r="L419">
        <f>VLOOKUP(D419,'IaaS VM'!$A$2:$N$37,10,FALSE)</f>
        <v>1690</v>
      </c>
    </row>
    <row r="420" spans="1:12">
      <c r="A420" t="s">
        <v>160</v>
      </c>
      <c r="B420" t="s">
        <v>259</v>
      </c>
      <c r="C420" t="s">
        <v>34</v>
      </c>
      <c r="D420" t="s">
        <v>23</v>
      </c>
      <c r="E420" t="s">
        <v>13</v>
      </c>
      <c r="F420" t="s">
        <v>15</v>
      </c>
      <c r="G420" t="s">
        <v>17</v>
      </c>
      <c r="H420">
        <v>1.1599999999999999</v>
      </c>
      <c r="I420">
        <v>2410</v>
      </c>
      <c r="J420">
        <f>VLOOKUP(D420,'IaaS VM'!$A$2:$N$37,5,FALSE)</f>
        <v>22</v>
      </c>
      <c r="K420">
        <f>VLOOKUP(D420,'IaaS VM'!$A$2:$N$37,8,FALSE)</f>
        <v>40.199999999999996</v>
      </c>
      <c r="L420">
        <f>VLOOKUP(D420,'IaaS VM'!$A$2:$N$37,10,FALSE)</f>
        <v>1690</v>
      </c>
    </row>
    <row r="421" spans="1:12">
      <c r="A421" t="s">
        <v>160</v>
      </c>
      <c r="B421" t="s">
        <v>259</v>
      </c>
      <c r="C421" t="s">
        <v>34</v>
      </c>
      <c r="D421" t="s">
        <v>23</v>
      </c>
      <c r="E421" t="s">
        <v>13</v>
      </c>
      <c r="F421" t="s">
        <v>19</v>
      </c>
      <c r="G421" t="s">
        <v>16</v>
      </c>
      <c r="H421">
        <v>0.83499999999999996</v>
      </c>
      <c r="I421">
        <v>10490</v>
      </c>
      <c r="J421">
        <f>VLOOKUP(D421,'IaaS VM'!$A$2:$N$37,5,FALSE)</f>
        <v>22</v>
      </c>
      <c r="K421">
        <f>VLOOKUP(D421,'IaaS VM'!$A$2:$N$37,8,FALSE)</f>
        <v>40.199999999999996</v>
      </c>
      <c r="L421">
        <f>VLOOKUP(D421,'IaaS VM'!$A$2:$N$37,10,FALSE)</f>
        <v>1690</v>
      </c>
    </row>
    <row r="422" spans="1:12">
      <c r="A422" t="s">
        <v>160</v>
      </c>
      <c r="B422" t="s">
        <v>259</v>
      </c>
      <c r="C422" t="s">
        <v>34</v>
      </c>
      <c r="D422" t="s">
        <v>23</v>
      </c>
      <c r="E422" t="s">
        <v>13</v>
      </c>
      <c r="F422" t="s">
        <v>18</v>
      </c>
      <c r="G422" t="s">
        <v>16</v>
      </c>
      <c r="H422">
        <v>1.03</v>
      </c>
      <c r="I422">
        <v>8650</v>
      </c>
      <c r="J422">
        <f>VLOOKUP(D422,'IaaS VM'!$A$2:$N$37,5,FALSE)</f>
        <v>22</v>
      </c>
      <c r="K422">
        <f>VLOOKUP(D422,'IaaS VM'!$A$2:$N$37,8,FALSE)</f>
        <v>40.199999999999996</v>
      </c>
      <c r="L422">
        <f>VLOOKUP(D422,'IaaS VM'!$A$2:$N$37,10,FALSE)</f>
        <v>1690</v>
      </c>
    </row>
    <row r="423" spans="1:12">
      <c r="A423" t="s">
        <v>160</v>
      </c>
      <c r="B423" t="s">
        <v>259</v>
      </c>
      <c r="C423" t="s">
        <v>34</v>
      </c>
      <c r="D423" t="s">
        <v>23</v>
      </c>
      <c r="E423" t="s">
        <v>13</v>
      </c>
      <c r="F423" t="s">
        <v>15</v>
      </c>
      <c r="G423" t="s">
        <v>16</v>
      </c>
      <c r="H423">
        <v>1.1599999999999999</v>
      </c>
      <c r="I423">
        <v>3700</v>
      </c>
      <c r="J423">
        <f>VLOOKUP(D423,'IaaS VM'!$A$2:$N$37,5,FALSE)</f>
        <v>22</v>
      </c>
      <c r="K423">
        <f>VLOOKUP(D423,'IaaS VM'!$A$2:$N$37,8,FALSE)</f>
        <v>40.199999999999996</v>
      </c>
      <c r="L423">
        <f>VLOOKUP(D423,'IaaS VM'!$A$2:$N$37,10,FALSE)</f>
        <v>1690</v>
      </c>
    </row>
    <row r="424" spans="1:12">
      <c r="A424" t="s">
        <v>160</v>
      </c>
      <c r="B424" t="s">
        <v>259</v>
      </c>
      <c r="C424" t="s">
        <v>34</v>
      </c>
      <c r="D424" t="s">
        <v>23</v>
      </c>
      <c r="E424" t="s">
        <v>13</v>
      </c>
      <c r="G424" t="s">
        <v>14</v>
      </c>
      <c r="H424">
        <v>2.36</v>
      </c>
      <c r="J424">
        <f>VLOOKUP(D424,'IaaS VM'!$A$2:$N$37,5,FALSE)</f>
        <v>22</v>
      </c>
      <c r="K424">
        <f>VLOOKUP(D424,'IaaS VM'!$A$2:$N$37,8,FALSE)</f>
        <v>40.199999999999996</v>
      </c>
      <c r="L424">
        <f>VLOOKUP(D424,'IaaS VM'!$A$2:$N$37,10,FALSE)</f>
        <v>1690</v>
      </c>
    </row>
    <row r="425" spans="1:12">
      <c r="A425" t="s">
        <v>160</v>
      </c>
      <c r="B425" t="s">
        <v>259</v>
      </c>
      <c r="C425" t="s">
        <v>34</v>
      </c>
      <c r="D425" t="s">
        <v>23</v>
      </c>
      <c r="E425" t="s">
        <v>32</v>
      </c>
      <c r="F425" t="s">
        <v>19</v>
      </c>
      <c r="G425" t="s">
        <v>17</v>
      </c>
      <c r="H425">
        <v>1.1870000000000001</v>
      </c>
      <c r="I425">
        <v>6830</v>
      </c>
      <c r="J425">
        <f>VLOOKUP(D425,'IaaS VM'!$A$2:$N$37,5,FALSE)</f>
        <v>22</v>
      </c>
      <c r="K425">
        <f>VLOOKUP(D425,'IaaS VM'!$A$2:$N$37,8,FALSE)</f>
        <v>40.199999999999996</v>
      </c>
      <c r="L425">
        <f>VLOOKUP(D425,'IaaS VM'!$A$2:$N$37,10,FALSE)</f>
        <v>1690</v>
      </c>
    </row>
    <row r="426" spans="1:12">
      <c r="A426" t="s">
        <v>160</v>
      </c>
      <c r="B426" t="s">
        <v>259</v>
      </c>
      <c r="C426" t="s">
        <v>34</v>
      </c>
      <c r="D426" t="s">
        <v>23</v>
      </c>
      <c r="E426" t="s">
        <v>32</v>
      </c>
      <c r="F426" t="s">
        <v>18</v>
      </c>
      <c r="G426" t="s">
        <v>17</v>
      </c>
      <c r="H426">
        <v>1.4610000000000001</v>
      </c>
      <c r="I426">
        <v>5630</v>
      </c>
      <c r="J426">
        <f>VLOOKUP(D426,'IaaS VM'!$A$2:$N$37,5,FALSE)</f>
        <v>22</v>
      </c>
      <c r="K426">
        <f>VLOOKUP(D426,'IaaS VM'!$A$2:$N$37,8,FALSE)</f>
        <v>40.199999999999996</v>
      </c>
      <c r="L426">
        <f>VLOOKUP(D426,'IaaS VM'!$A$2:$N$37,10,FALSE)</f>
        <v>1690</v>
      </c>
    </row>
    <row r="427" spans="1:12">
      <c r="A427" t="s">
        <v>160</v>
      </c>
      <c r="B427" t="s">
        <v>259</v>
      </c>
      <c r="C427" t="s">
        <v>34</v>
      </c>
      <c r="D427" t="s">
        <v>23</v>
      </c>
      <c r="E427" t="s">
        <v>32</v>
      </c>
      <c r="F427" t="s">
        <v>15</v>
      </c>
      <c r="G427" t="s">
        <v>17</v>
      </c>
      <c r="H427">
        <v>1.986</v>
      </c>
      <c r="I427">
        <v>2410</v>
      </c>
      <c r="J427">
        <f>VLOOKUP(D427,'IaaS VM'!$A$2:$N$37,5,FALSE)</f>
        <v>22</v>
      </c>
      <c r="K427">
        <f>VLOOKUP(D427,'IaaS VM'!$A$2:$N$37,8,FALSE)</f>
        <v>40.199999999999996</v>
      </c>
      <c r="L427">
        <f>VLOOKUP(D427,'IaaS VM'!$A$2:$N$37,10,FALSE)</f>
        <v>1690</v>
      </c>
    </row>
    <row r="428" spans="1:12">
      <c r="A428" t="s">
        <v>160</v>
      </c>
      <c r="B428" t="s">
        <v>259</v>
      </c>
      <c r="C428" t="s">
        <v>34</v>
      </c>
      <c r="D428" t="s">
        <v>23</v>
      </c>
      <c r="E428" t="s">
        <v>32</v>
      </c>
      <c r="F428" t="s">
        <v>19</v>
      </c>
      <c r="G428" t="s">
        <v>16</v>
      </c>
      <c r="H428">
        <v>1.0920000000000001</v>
      </c>
      <c r="I428">
        <v>10490</v>
      </c>
      <c r="J428">
        <f>VLOOKUP(D428,'IaaS VM'!$A$2:$N$37,5,FALSE)</f>
        <v>22</v>
      </c>
      <c r="K428">
        <f>VLOOKUP(D428,'IaaS VM'!$A$2:$N$37,8,FALSE)</f>
        <v>40.199999999999996</v>
      </c>
      <c r="L428">
        <f>VLOOKUP(D428,'IaaS VM'!$A$2:$N$37,10,FALSE)</f>
        <v>1690</v>
      </c>
    </row>
    <row r="429" spans="1:12">
      <c r="A429" t="s">
        <v>160</v>
      </c>
      <c r="B429" t="s">
        <v>259</v>
      </c>
      <c r="C429" t="s">
        <v>34</v>
      </c>
      <c r="D429" t="s">
        <v>23</v>
      </c>
      <c r="E429" t="s">
        <v>32</v>
      </c>
      <c r="F429" t="s">
        <v>18</v>
      </c>
      <c r="G429" t="s">
        <v>16</v>
      </c>
      <c r="H429">
        <v>1.3819999999999999</v>
      </c>
      <c r="I429">
        <v>8650</v>
      </c>
      <c r="J429">
        <f>VLOOKUP(D429,'IaaS VM'!$A$2:$N$37,5,FALSE)</f>
        <v>22</v>
      </c>
      <c r="K429">
        <f>VLOOKUP(D429,'IaaS VM'!$A$2:$N$37,8,FALSE)</f>
        <v>40.199999999999996</v>
      </c>
      <c r="L429">
        <f>VLOOKUP(D429,'IaaS VM'!$A$2:$N$37,10,FALSE)</f>
        <v>1690</v>
      </c>
    </row>
    <row r="430" spans="1:12">
      <c r="A430" t="s">
        <v>160</v>
      </c>
      <c r="B430" t="s">
        <v>259</v>
      </c>
      <c r="C430" t="s">
        <v>34</v>
      </c>
      <c r="D430" t="s">
        <v>23</v>
      </c>
      <c r="E430" t="s">
        <v>32</v>
      </c>
      <c r="F430" t="s">
        <v>15</v>
      </c>
      <c r="G430" t="s">
        <v>16</v>
      </c>
      <c r="H430">
        <v>1.9530000000000001</v>
      </c>
      <c r="I430">
        <v>3700</v>
      </c>
      <c r="J430">
        <f>VLOOKUP(D430,'IaaS VM'!$A$2:$N$37,5,FALSE)</f>
        <v>22</v>
      </c>
      <c r="K430">
        <f>VLOOKUP(D430,'IaaS VM'!$A$2:$N$37,8,FALSE)</f>
        <v>40.199999999999996</v>
      </c>
      <c r="L430">
        <f>VLOOKUP(D430,'IaaS VM'!$A$2:$N$37,10,FALSE)</f>
        <v>1690</v>
      </c>
    </row>
    <row r="431" spans="1:12">
      <c r="A431" t="s">
        <v>160</v>
      </c>
      <c r="B431" t="s">
        <v>259</v>
      </c>
      <c r="C431" t="s">
        <v>34</v>
      </c>
      <c r="D431" t="s">
        <v>23</v>
      </c>
      <c r="E431" t="s">
        <v>32</v>
      </c>
      <c r="G431" t="s">
        <v>14</v>
      </c>
      <c r="H431">
        <v>2.6</v>
      </c>
      <c r="J431">
        <f>VLOOKUP(D431,'IaaS VM'!$A$2:$N$37,5,FALSE)</f>
        <v>22</v>
      </c>
      <c r="K431">
        <f>VLOOKUP(D431,'IaaS VM'!$A$2:$N$37,8,FALSE)</f>
        <v>40.199999999999996</v>
      </c>
      <c r="L431">
        <f>VLOOKUP(D431,'IaaS VM'!$A$2:$N$37,10,FALSE)</f>
        <v>1690</v>
      </c>
    </row>
    <row r="432" spans="1:12">
      <c r="A432" t="s">
        <v>160</v>
      </c>
      <c r="B432" t="s">
        <v>259</v>
      </c>
      <c r="C432" t="s">
        <v>34</v>
      </c>
      <c r="D432" t="s">
        <v>35</v>
      </c>
      <c r="E432" t="s">
        <v>13</v>
      </c>
      <c r="F432" t="s">
        <v>19</v>
      </c>
      <c r="G432" t="s">
        <v>17</v>
      </c>
      <c r="H432">
        <v>0.93100000000000005</v>
      </c>
      <c r="I432">
        <v>7280</v>
      </c>
      <c r="J432">
        <f>VLOOKUP(D432,'IaaS VM'!$A$2:$N$37,5,FALSE)</f>
        <v>60.5</v>
      </c>
      <c r="K432">
        <f>VLOOKUP(D432,'IaaS VM'!$A$2:$N$37,8,FALSE)</f>
        <v>42</v>
      </c>
      <c r="L432">
        <f>VLOOKUP(D432,'IaaS VM'!$A$2:$N$37,10,FALSE)</f>
        <v>0</v>
      </c>
    </row>
    <row r="433" spans="1:12">
      <c r="A433" t="s">
        <v>160</v>
      </c>
      <c r="B433" t="s">
        <v>259</v>
      </c>
      <c r="C433" t="s">
        <v>34</v>
      </c>
      <c r="D433" t="s">
        <v>35</v>
      </c>
      <c r="E433" t="s">
        <v>13</v>
      </c>
      <c r="F433" t="s">
        <v>18</v>
      </c>
      <c r="G433" t="s">
        <v>17</v>
      </c>
      <c r="H433">
        <v>1.379</v>
      </c>
      <c r="I433">
        <v>5973</v>
      </c>
      <c r="J433">
        <f>VLOOKUP(D433,'IaaS VM'!$A$2:$N$37,5,FALSE)</f>
        <v>60.5</v>
      </c>
      <c r="K433">
        <f>VLOOKUP(D433,'IaaS VM'!$A$2:$N$37,8,FALSE)</f>
        <v>42</v>
      </c>
      <c r="L433">
        <f>VLOOKUP(D433,'IaaS VM'!$A$2:$N$37,10,FALSE)</f>
        <v>0</v>
      </c>
    </row>
    <row r="434" spans="1:12">
      <c r="A434" t="s">
        <v>160</v>
      </c>
      <c r="B434" t="s">
        <v>259</v>
      </c>
      <c r="C434" t="s">
        <v>34</v>
      </c>
      <c r="D434" t="s">
        <v>35</v>
      </c>
      <c r="E434" t="s">
        <v>13</v>
      </c>
      <c r="F434" t="s">
        <v>15</v>
      </c>
      <c r="G434" t="s">
        <v>17</v>
      </c>
      <c r="H434">
        <v>2.605</v>
      </c>
      <c r="I434">
        <v>2576</v>
      </c>
      <c r="J434">
        <f>VLOOKUP(D434,'IaaS VM'!$A$2:$N$37,5,FALSE)</f>
        <v>60.5</v>
      </c>
      <c r="K434">
        <f>VLOOKUP(D434,'IaaS VM'!$A$2:$N$37,8,FALSE)</f>
        <v>42</v>
      </c>
      <c r="L434">
        <f>VLOOKUP(D434,'IaaS VM'!$A$2:$N$37,10,FALSE)</f>
        <v>0</v>
      </c>
    </row>
    <row r="435" spans="1:12">
      <c r="A435" t="s">
        <v>160</v>
      </c>
      <c r="B435" t="s">
        <v>259</v>
      </c>
      <c r="C435" t="s">
        <v>34</v>
      </c>
      <c r="D435" t="s">
        <v>35</v>
      </c>
      <c r="E435" t="s">
        <v>13</v>
      </c>
      <c r="F435" t="s">
        <v>19</v>
      </c>
      <c r="G435" t="s">
        <v>16</v>
      </c>
      <c r="H435">
        <v>0.74199999999999999</v>
      </c>
      <c r="I435">
        <v>10960</v>
      </c>
      <c r="J435">
        <f>VLOOKUP(D435,'IaaS VM'!$A$2:$N$37,5,FALSE)</f>
        <v>60.5</v>
      </c>
      <c r="K435">
        <f>VLOOKUP(D435,'IaaS VM'!$A$2:$N$37,8,FALSE)</f>
        <v>42</v>
      </c>
      <c r="L435">
        <f>VLOOKUP(D435,'IaaS VM'!$A$2:$N$37,10,FALSE)</f>
        <v>0</v>
      </c>
    </row>
    <row r="436" spans="1:12">
      <c r="A436" t="s">
        <v>160</v>
      </c>
      <c r="B436" t="s">
        <v>259</v>
      </c>
      <c r="C436" t="s">
        <v>34</v>
      </c>
      <c r="D436" t="s">
        <v>35</v>
      </c>
      <c r="E436" t="s">
        <v>13</v>
      </c>
      <c r="F436" t="s">
        <v>18</v>
      </c>
      <c r="G436" t="s">
        <v>16</v>
      </c>
      <c r="H436">
        <v>1.022</v>
      </c>
      <c r="I436">
        <v>9133</v>
      </c>
      <c r="J436">
        <f>VLOOKUP(D436,'IaaS VM'!$A$2:$N$37,5,FALSE)</f>
        <v>60.5</v>
      </c>
      <c r="K436">
        <f>VLOOKUP(D436,'IaaS VM'!$A$2:$N$37,8,FALSE)</f>
        <v>42</v>
      </c>
      <c r="L436">
        <f>VLOOKUP(D436,'IaaS VM'!$A$2:$N$37,10,FALSE)</f>
        <v>0</v>
      </c>
    </row>
    <row r="437" spans="1:12">
      <c r="A437" t="s">
        <v>160</v>
      </c>
      <c r="B437" t="s">
        <v>259</v>
      </c>
      <c r="C437" t="s">
        <v>34</v>
      </c>
      <c r="D437" t="s">
        <v>35</v>
      </c>
      <c r="E437" t="s">
        <v>13</v>
      </c>
      <c r="F437" t="s">
        <v>15</v>
      </c>
      <c r="G437" t="s">
        <v>16</v>
      </c>
      <c r="H437">
        <v>2.0350000000000001</v>
      </c>
      <c r="I437">
        <v>3884</v>
      </c>
      <c r="J437">
        <f>VLOOKUP(D437,'IaaS VM'!$A$2:$N$37,5,FALSE)</f>
        <v>60.5</v>
      </c>
      <c r="K437">
        <f>VLOOKUP(D437,'IaaS VM'!$A$2:$N$37,8,FALSE)</f>
        <v>42</v>
      </c>
      <c r="L437">
        <f>VLOOKUP(D437,'IaaS VM'!$A$2:$N$37,10,FALSE)</f>
        <v>0</v>
      </c>
    </row>
    <row r="438" spans="1:12">
      <c r="A438" t="s">
        <v>160</v>
      </c>
      <c r="B438" t="s">
        <v>259</v>
      </c>
      <c r="C438" t="s">
        <v>34</v>
      </c>
      <c r="D438" t="s">
        <v>35</v>
      </c>
      <c r="E438" t="s">
        <v>13</v>
      </c>
      <c r="G438" t="s">
        <v>14</v>
      </c>
      <c r="H438">
        <v>3.41</v>
      </c>
      <c r="J438">
        <f>VLOOKUP(D438,'IaaS VM'!$A$2:$N$37,5,FALSE)</f>
        <v>60.5</v>
      </c>
      <c r="K438">
        <f>VLOOKUP(D438,'IaaS VM'!$A$2:$N$37,8,FALSE)</f>
        <v>42</v>
      </c>
      <c r="L438">
        <f>VLOOKUP(D438,'IaaS VM'!$A$2:$N$37,10,FALSE)</f>
        <v>0</v>
      </c>
    </row>
    <row r="439" spans="1:12">
      <c r="A439" t="s">
        <v>160</v>
      </c>
      <c r="B439" t="s">
        <v>259</v>
      </c>
      <c r="C439" t="s">
        <v>34</v>
      </c>
      <c r="D439" t="s">
        <v>35</v>
      </c>
      <c r="E439" t="s">
        <v>32</v>
      </c>
      <c r="F439" t="s">
        <v>15</v>
      </c>
      <c r="G439" t="s">
        <v>17</v>
      </c>
      <c r="H439">
        <v>2.52</v>
      </c>
      <c r="I439">
        <v>2576</v>
      </c>
      <c r="J439">
        <f>VLOOKUP(D439,'IaaS VM'!$A$2:$N$37,5,FALSE)</f>
        <v>60.5</v>
      </c>
      <c r="K439">
        <f>VLOOKUP(D439,'IaaS VM'!$A$2:$N$37,8,FALSE)</f>
        <v>42</v>
      </c>
      <c r="L439">
        <f>VLOOKUP(D439,'IaaS VM'!$A$2:$N$37,10,FALSE)</f>
        <v>0</v>
      </c>
    </row>
    <row r="440" spans="1:12">
      <c r="A440" t="s">
        <v>160</v>
      </c>
      <c r="B440" t="s">
        <v>259</v>
      </c>
      <c r="C440" t="s">
        <v>34</v>
      </c>
      <c r="D440" t="s">
        <v>35</v>
      </c>
      <c r="E440" t="s">
        <v>32</v>
      </c>
      <c r="F440" t="s">
        <v>19</v>
      </c>
      <c r="G440" t="s">
        <v>17</v>
      </c>
      <c r="H440">
        <v>1.585</v>
      </c>
      <c r="I440">
        <v>7280</v>
      </c>
      <c r="J440">
        <f>VLOOKUP(D440,'IaaS VM'!$A$2:$N$37,5,FALSE)</f>
        <v>60.5</v>
      </c>
      <c r="K440">
        <f>VLOOKUP(D440,'IaaS VM'!$A$2:$N$37,8,FALSE)</f>
        <v>42</v>
      </c>
      <c r="L440">
        <f>VLOOKUP(D440,'IaaS VM'!$A$2:$N$37,10,FALSE)</f>
        <v>0</v>
      </c>
    </row>
    <row r="441" spans="1:12">
      <c r="A441" t="s">
        <v>160</v>
      </c>
      <c r="B441" t="s">
        <v>259</v>
      </c>
      <c r="C441" t="s">
        <v>34</v>
      </c>
      <c r="D441" t="s">
        <v>35</v>
      </c>
      <c r="E441" t="s">
        <v>32</v>
      </c>
      <c r="F441" t="s">
        <v>18</v>
      </c>
      <c r="G441" t="s">
        <v>17</v>
      </c>
      <c r="H441">
        <v>1.907</v>
      </c>
      <c r="I441">
        <v>5973</v>
      </c>
      <c r="J441">
        <f>VLOOKUP(D441,'IaaS VM'!$A$2:$N$37,5,FALSE)</f>
        <v>60.5</v>
      </c>
      <c r="K441">
        <f>VLOOKUP(D441,'IaaS VM'!$A$2:$N$37,8,FALSE)</f>
        <v>42</v>
      </c>
      <c r="L441">
        <f>VLOOKUP(D441,'IaaS VM'!$A$2:$N$37,10,FALSE)</f>
        <v>0</v>
      </c>
    </row>
    <row r="442" spans="1:12">
      <c r="A442" t="s">
        <v>160</v>
      </c>
      <c r="B442" t="s">
        <v>259</v>
      </c>
      <c r="C442" t="s">
        <v>34</v>
      </c>
      <c r="D442" t="s">
        <v>35</v>
      </c>
      <c r="E442" t="s">
        <v>32</v>
      </c>
      <c r="F442" t="s">
        <v>19</v>
      </c>
      <c r="G442" t="s">
        <v>16</v>
      </c>
      <c r="H442">
        <v>1.3069999999999999</v>
      </c>
      <c r="I442">
        <v>10960</v>
      </c>
      <c r="J442">
        <f>VLOOKUP(D442,'IaaS VM'!$A$2:$N$37,5,FALSE)</f>
        <v>60.5</v>
      </c>
      <c r="K442">
        <f>VLOOKUP(D442,'IaaS VM'!$A$2:$N$37,8,FALSE)</f>
        <v>42</v>
      </c>
      <c r="L442">
        <f>VLOOKUP(D442,'IaaS VM'!$A$2:$N$37,10,FALSE)</f>
        <v>0</v>
      </c>
    </row>
    <row r="443" spans="1:12">
      <c r="A443" t="s">
        <v>160</v>
      </c>
      <c r="B443" t="s">
        <v>259</v>
      </c>
      <c r="C443" t="s">
        <v>34</v>
      </c>
      <c r="D443" t="s">
        <v>35</v>
      </c>
      <c r="E443" t="s">
        <v>32</v>
      </c>
      <c r="F443" t="s">
        <v>18</v>
      </c>
      <c r="G443" t="s">
        <v>16</v>
      </c>
      <c r="H443">
        <v>1.5680000000000001</v>
      </c>
      <c r="I443">
        <v>9133</v>
      </c>
      <c r="J443">
        <f>VLOOKUP(D443,'IaaS VM'!$A$2:$N$37,5,FALSE)</f>
        <v>60.5</v>
      </c>
      <c r="K443">
        <f>VLOOKUP(D443,'IaaS VM'!$A$2:$N$37,8,FALSE)</f>
        <v>42</v>
      </c>
      <c r="L443">
        <f>VLOOKUP(D443,'IaaS VM'!$A$2:$N$37,10,FALSE)</f>
        <v>0</v>
      </c>
    </row>
    <row r="444" spans="1:12">
      <c r="A444" t="s">
        <v>160</v>
      </c>
      <c r="B444" t="s">
        <v>259</v>
      </c>
      <c r="C444" t="s">
        <v>34</v>
      </c>
      <c r="D444" t="s">
        <v>35</v>
      </c>
      <c r="E444" t="s">
        <v>32</v>
      </c>
      <c r="F444" t="s">
        <v>15</v>
      </c>
      <c r="G444" t="s">
        <v>16</v>
      </c>
      <c r="H444">
        <v>2.0739999999999998</v>
      </c>
      <c r="I444">
        <v>3884</v>
      </c>
      <c r="J444">
        <f>VLOOKUP(D444,'IaaS VM'!$A$2:$N$37,5,FALSE)</f>
        <v>60.5</v>
      </c>
      <c r="K444">
        <f>VLOOKUP(D444,'IaaS VM'!$A$2:$N$37,8,FALSE)</f>
        <v>42</v>
      </c>
      <c r="L444">
        <f>VLOOKUP(D444,'IaaS VM'!$A$2:$N$37,10,FALSE)</f>
        <v>0</v>
      </c>
    </row>
    <row r="445" spans="1:12">
      <c r="A445" t="s">
        <v>160</v>
      </c>
      <c r="B445" t="s">
        <v>259</v>
      </c>
      <c r="C445" t="s">
        <v>34</v>
      </c>
      <c r="D445" t="s">
        <v>35</v>
      </c>
      <c r="E445" t="s">
        <v>32</v>
      </c>
      <c r="G445" t="s">
        <v>14</v>
      </c>
      <c r="H445">
        <v>3.58</v>
      </c>
      <c r="J445">
        <f>VLOOKUP(D445,'IaaS VM'!$A$2:$N$37,5,FALSE)</f>
        <v>60.5</v>
      </c>
      <c r="K445">
        <f>VLOOKUP(D445,'IaaS VM'!$A$2:$N$37,8,FALSE)</f>
        <v>42</v>
      </c>
      <c r="L445">
        <f>VLOOKUP(D445,'IaaS VM'!$A$2:$N$37,10,FALSE)</f>
        <v>0</v>
      </c>
    </row>
    <row r="446" spans="1:12">
      <c r="A446" t="s">
        <v>160</v>
      </c>
      <c r="B446" t="s">
        <v>259</v>
      </c>
      <c r="C446" t="s">
        <v>34</v>
      </c>
      <c r="D446" t="s">
        <v>24</v>
      </c>
      <c r="E446" t="s">
        <v>13</v>
      </c>
      <c r="F446" t="s">
        <v>19</v>
      </c>
      <c r="G446" t="s">
        <v>17</v>
      </c>
      <c r="H446">
        <v>0.1</v>
      </c>
      <c r="I446">
        <v>780</v>
      </c>
      <c r="J446">
        <f>VLOOKUP(D446,'IaaS VM'!$A$2:$N$37,5,FALSE)</f>
        <v>7.5</v>
      </c>
      <c r="K446">
        <f>VLOOKUP(D446,'IaaS VM'!$A$2:$N$37,8,FALSE)</f>
        <v>4.8</v>
      </c>
      <c r="L446">
        <f>VLOOKUP(D446,'IaaS VM'!$A$2:$N$37,10,FALSE)</f>
        <v>850</v>
      </c>
    </row>
    <row r="447" spans="1:12">
      <c r="A447" t="s">
        <v>160</v>
      </c>
      <c r="B447" t="s">
        <v>259</v>
      </c>
      <c r="C447" t="s">
        <v>34</v>
      </c>
      <c r="D447" t="s">
        <v>24</v>
      </c>
      <c r="E447" t="s">
        <v>13</v>
      </c>
      <c r="F447" t="s">
        <v>18</v>
      </c>
      <c r="G447" t="s">
        <v>17</v>
      </c>
      <c r="H447">
        <v>0.124</v>
      </c>
      <c r="I447">
        <v>640</v>
      </c>
      <c r="J447">
        <f>VLOOKUP(D447,'IaaS VM'!$A$2:$N$37,5,FALSE)</f>
        <v>7.5</v>
      </c>
      <c r="K447">
        <f>VLOOKUP(D447,'IaaS VM'!$A$2:$N$37,8,FALSE)</f>
        <v>4.8</v>
      </c>
      <c r="L447">
        <f>VLOOKUP(D447,'IaaS VM'!$A$2:$N$37,10,FALSE)</f>
        <v>850</v>
      </c>
    </row>
    <row r="448" spans="1:12">
      <c r="A448" t="s">
        <v>160</v>
      </c>
      <c r="B448" t="s">
        <v>259</v>
      </c>
      <c r="C448" t="s">
        <v>34</v>
      </c>
      <c r="D448" t="s">
        <v>24</v>
      </c>
      <c r="E448" t="s">
        <v>13</v>
      </c>
      <c r="F448" t="s">
        <v>15</v>
      </c>
      <c r="G448" t="s">
        <v>17</v>
      </c>
      <c r="H448">
        <v>0.19600000000000001</v>
      </c>
      <c r="I448">
        <v>276</v>
      </c>
      <c r="J448">
        <f>VLOOKUP(D448,'IaaS VM'!$A$2:$N$37,5,FALSE)</f>
        <v>7.5</v>
      </c>
      <c r="K448">
        <f>VLOOKUP(D448,'IaaS VM'!$A$2:$N$37,8,FALSE)</f>
        <v>4.8</v>
      </c>
      <c r="L448">
        <f>VLOOKUP(D448,'IaaS VM'!$A$2:$N$37,10,FALSE)</f>
        <v>850</v>
      </c>
    </row>
    <row r="449" spans="1:12">
      <c r="A449" t="s">
        <v>160</v>
      </c>
      <c r="B449" t="s">
        <v>259</v>
      </c>
      <c r="C449" t="s">
        <v>34</v>
      </c>
      <c r="D449" t="s">
        <v>24</v>
      </c>
      <c r="E449" t="s">
        <v>13</v>
      </c>
      <c r="F449" t="s">
        <v>19</v>
      </c>
      <c r="G449" t="s">
        <v>16</v>
      </c>
      <c r="H449">
        <v>0.08</v>
      </c>
      <c r="I449">
        <v>1200</v>
      </c>
      <c r="J449">
        <f>VLOOKUP(D449,'IaaS VM'!$A$2:$N$37,5,FALSE)</f>
        <v>7.5</v>
      </c>
      <c r="K449">
        <f>VLOOKUP(D449,'IaaS VM'!$A$2:$N$37,8,FALSE)</f>
        <v>4.8</v>
      </c>
      <c r="L449">
        <f>VLOOKUP(D449,'IaaS VM'!$A$2:$N$37,10,FALSE)</f>
        <v>850</v>
      </c>
    </row>
    <row r="450" spans="1:12">
      <c r="A450" t="s">
        <v>160</v>
      </c>
      <c r="B450" t="s">
        <v>259</v>
      </c>
      <c r="C450" t="s">
        <v>34</v>
      </c>
      <c r="D450" t="s">
        <v>24</v>
      </c>
      <c r="E450" t="s">
        <v>13</v>
      </c>
      <c r="F450" t="s">
        <v>18</v>
      </c>
      <c r="G450" t="s">
        <v>16</v>
      </c>
      <c r="H450">
        <v>0.1</v>
      </c>
      <c r="I450">
        <v>1000</v>
      </c>
      <c r="J450">
        <f>VLOOKUP(D450,'IaaS VM'!$A$2:$N$37,5,FALSE)</f>
        <v>7.5</v>
      </c>
      <c r="K450">
        <f>VLOOKUP(D450,'IaaS VM'!$A$2:$N$37,8,FALSE)</f>
        <v>4.8</v>
      </c>
      <c r="L450">
        <f>VLOOKUP(D450,'IaaS VM'!$A$2:$N$37,10,FALSE)</f>
        <v>850</v>
      </c>
    </row>
    <row r="451" spans="1:12">
      <c r="A451" t="s">
        <v>160</v>
      </c>
      <c r="B451" t="s">
        <v>259</v>
      </c>
      <c r="C451" t="s">
        <v>34</v>
      </c>
      <c r="D451" t="s">
        <v>24</v>
      </c>
      <c r="E451" t="s">
        <v>13</v>
      </c>
      <c r="F451" t="s">
        <v>15</v>
      </c>
      <c r="G451" t="s">
        <v>16</v>
      </c>
      <c r="H451">
        <v>0.156</v>
      </c>
      <c r="I451">
        <v>425.2</v>
      </c>
      <c r="J451">
        <f>VLOOKUP(D451,'IaaS VM'!$A$2:$N$37,5,FALSE)</f>
        <v>7.5</v>
      </c>
      <c r="K451">
        <f>VLOOKUP(D451,'IaaS VM'!$A$2:$N$37,8,FALSE)</f>
        <v>4.8</v>
      </c>
      <c r="L451">
        <f>VLOOKUP(D451,'IaaS VM'!$A$2:$N$37,10,FALSE)</f>
        <v>850</v>
      </c>
    </row>
    <row r="452" spans="1:12">
      <c r="A452" t="s">
        <v>160</v>
      </c>
      <c r="B452" t="s">
        <v>259</v>
      </c>
      <c r="C452" t="s">
        <v>34</v>
      </c>
      <c r="D452" t="s">
        <v>24</v>
      </c>
      <c r="E452" t="s">
        <v>13</v>
      </c>
      <c r="G452" t="s">
        <v>14</v>
      </c>
      <c r="H452">
        <v>0.34</v>
      </c>
      <c r="J452">
        <f>VLOOKUP(D452,'IaaS VM'!$A$2:$N$37,5,FALSE)</f>
        <v>7.5</v>
      </c>
      <c r="K452">
        <f>VLOOKUP(D452,'IaaS VM'!$A$2:$N$37,8,FALSE)</f>
        <v>4.8</v>
      </c>
      <c r="L452">
        <f>VLOOKUP(D452,'IaaS VM'!$A$2:$N$37,10,FALSE)</f>
        <v>850</v>
      </c>
    </row>
    <row r="453" spans="1:12">
      <c r="A453" t="s">
        <v>160</v>
      </c>
      <c r="B453" t="s">
        <v>259</v>
      </c>
      <c r="C453" t="s">
        <v>34</v>
      </c>
      <c r="D453" t="s">
        <v>24</v>
      </c>
      <c r="E453" t="s">
        <v>32</v>
      </c>
      <c r="F453" t="s">
        <v>19</v>
      </c>
      <c r="G453" t="s">
        <v>17</v>
      </c>
      <c r="H453">
        <v>0.18</v>
      </c>
      <c r="I453">
        <v>780</v>
      </c>
      <c r="J453">
        <f>VLOOKUP(D453,'IaaS VM'!$A$2:$N$37,5,FALSE)</f>
        <v>7.5</v>
      </c>
      <c r="K453">
        <f>VLOOKUP(D453,'IaaS VM'!$A$2:$N$37,8,FALSE)</f>
        <v>4.8</v>
      </c>
      <c r="L453">
        <f>VLOOKUP(D453,'IaaS VM'!$A$2:$N$37,10,FALSE)</f>
        <v>850</v>
      </c>
    </row>
    <row r="454" spans="1:12">
      <c r="A454" t="s">
        <v>160</v>
      </c>
      <c r="B454" t="s">
        <v>259</v>
      </c>
      <c r="C454" t="s">
        <v>34</v>
      </c>
      <c r="D454" t="s">
        <v>24</v>
      </c>
      <c r="E454" t="s">
        <v>32</v>
      </c>
      <c r="F454" t="s">
        <v>18</v>
      </c>
      <c r="G454" t="s">
        <v>17</v>
      </c>
      <c r="H454">
        <v>0.20499999999999999</v>
      </c>
      <c r="I454">
        <v>640</v>
      </c>
      <c r="J454">
        <f>VLOOKUP(D454,'IaaS VM'!$A$2:$N$37,5,FALSE)</f>
        <v>7.5</v>
      </c>
      <c r="K454">
        <f>VLOOKUP(D454,'IaaS VM'!$A$2:$N$37,8,FALSE)</f>
        <v>4.8</v>
      </c>
      <c r="L454">
        <f>VLOOKUP(D454,'IaaS VM'!$A$2:$N$37,10,FALSE)</f>
        <v>850</v>
      </c>
    </row>
    <row r="455" spans="1:12">
      <c r="A455" t="s">
        <v>160</v>
      </c>
      <c r="B455" t="s">
        <v>259</v>
      </c>
      <c r="C455" t="s">
        <v>34</v>
      </c>
      <c r="D455" t="s">
        <v>24</v>
      </c>
      <c r="E455" t="s">
        <v>32</v>
      </c>
      <c r="F455" t="s">
        <v>15</v>
      </c>
      <c r="G455" t="s">
        <v>17</v>
      </c>
      <c r="H455">
        <v>0.27500000000000002</v>
      </c>
      <c r="I455">
        <v>276</v>
      </c>
      <c r="J455">
        <f>VLOOKUP(D455,'IaaS VM'!$A$2:$N$37,5,FALSE)</f>
        <v>7.5</v>
      </c>
      <c r="K455">
        <f>VLOOKUP(D455,'IaaS VM'!$A$2:$N$37,8,FALSE)</f>
        <v>4.8</v>
      </c>
      <c r="L455">
        <f>VLOOKUP(D455,'IaaS VM'!$A$2:$N$37,10,FALSE)</f>
        <v>850</v>
      </c>
    </row>
    <row r="456" spans="1:12">
      <c r="A456" t="s">
        <v>160</v>
      </c>
      <c r="B456" t="s">
        <v>259</v>
      </c>
      <c r="C456" t="s">
        <v>34</v>
      </c>
      <c r="D456" t="s">
        <v>24</v>
      </c>
      <c r="E456" t="s">
        <v>32</v>
      </c>
      <c r="F456" t="s">
        <v>19</v>
      </c>
      <c r="G456" t="s">
        <v>16</v>
      </c>
      <c r="H456">
        <v>0.16</v>
      </c>
      <c r="I456">
        <v>1200</v>
      </c>
      <c r="J456">
        <f>VLOOKUP(D456,'IaaS VM'!$A$2:$N$37,5,FALSE)</f>
        <v>7.5</v>
      </c>
      <c r="K456">
        <f>VLOOKUP(D456,'IaaS VM'!$A$2:$N$37,8,FALSE)</f>
        <v>4.8</v>
      </c>
      <c r="L456">
        <f>VLOOKUP(D456,'IaaS VM'!$A$2:$N$37,10,FALSE)</f>
        <v>850</v>
      </c>
    </row>
    <row r="457" spans="1:12">
      <c r="A457" t="s">
        <v>160</v>
      </c>
      <c r="B457" t="s">
        <v>259</v>
      </c>
      <c r="C457" t="s">
        <v>34</v>
      </c>
      <c r="D457" t="s">
        <v>24</v>
      </c>
      <c r="E457" t="s">
        <v>32</v>
      </c>
      <c r="F457" t="s">
        <v>18</v>
      </c>
      <c r="G457" t="s">
        <v>16</v>
      </c>
      <c r="H457">
        <v>0.18</v>
      </c>
      <c r="I457">
        <v>1000</v>
      </c>
      <c r="J457">
        <f>VLOOKUP(D457,'IaaS VM'!$A$2:$N$37,5,FALSE)</f>
        <v>7.5</v>
      </c>
      <c r="K457">
        <f>VLOOKUP(D457,'IaaS VM'!$A$2:$N$37,8,FALSE)</f>
        <v>4.8</v>
      </c>
      <c r="L457">
        <f>VLOOKUP(D457,'IaaS VM'!$A$2:$N$37,10,FALSE)</f>
        <v>850</v>
      </c>
    </row>
    <row r="458" spans="1:12">
      <c r="A458" t="s">
        <v>160</v>
      </c>
      <c r="B458" t="s">
        <v>259</v>
      </c>
      <c r="C458" t="s">
        <v>34</v>
      </c>
      <c r="D458" t="s">
        <v>24</v>
      </c>
      <c r="E458" t="s">
        <v>32</v>
      </c>
      <c r="F458" t="s">
        <v>15</v>
      </c>
      <c r="G458" t="s">
        <v>16</v>
      </c>
      <c r="H458">
        <v>0.23599999999999999</v>
      </c>
      <c r="I458">
        <v>425.2</v>
      </c>
      <c r="J458">
        <f>VLOOKUP(D458,'IaaS VM'!$A$2:$N$37,5,FALSE)</f>
        <v>7.5</v>
      </c>
      <c r="K458">
        <f>VLOOKUP(D458,'IaaS VM'!$A$2:$N$37,8,FALSE)</f>
        <v>4.8</v>
      </c>
      <c r="L458">
        <f>VLOOKUP(D458,'IaaS VM'!$A$2:$N$37,10,FALSE)</f>
        <v>850</v>
      </c>
    </row>
    <row r="459" spans="1:12">
      <c r="A459" t="s">
        <v>160</v>
      </c>
      <c r="B459" t="s">
        <v>259</v>
      </c>
      <c r="C459" t="s">
        <v>34</v>
      </c>
      <c r="D459" t="s">
        <v>24</v>
      </c>
      <c r="E459" t="s">
        <v>32</v>
      </c>
      <c r="G459" t="s">
        <v>14</v>
      </c>
      <c r="H459">
        <v>0.46</v>
      </c>
      <c r="J459">
        <f>VLOOKUP(D459,'IaaS VM'!$A$2:$N$37,5,FALSE)</f>
        <v>7.5</v>
      </c>
      <c r="K459">
        <f>VLOOKUP(D459,'IaaS VM'!$A$2:$N$37,8,FALSE)</f>
        <v>4.8</v>
      </c>
      <c r="L459">
        <f>VLOOKUP(D459,'IaaS VM'!$A$2:$N$37,10,FALSE)</f>
        <v>850</v>
      </c>
    </row>
    <row r="460" spans="1:12">
      <c r="A460" t="s">
        <v>160</v>
      </c>
      <c r="B460" t="s">
        <v>259</v>
      </c>
      <c r="C460" t="s">
        <v>34</v>
      </c>
      <c r="D460" t="s">
        <v>25</v>
      </c>
      <c r="E460" t="s">
        <v>13</v>
      </c>
      <c r="F460" t="s">
        <v>19</v>
      </c>
      <c r="G460" t="s">
        <v>17</v>
      </c>
      <c r="H460">
        <v>0.05</v>
      </c>
      <c r="I460">
        <v>390</v>
      </c>
      <c r="J460">
        <f>VLOOKUP(D460,'IaaS VM'!$A$2:$N$37,5,FALSE)</f>
        <v>3.75</v>
      </c>
      <c r="K460">
        <f>VLOOKUP(D460,'IaaS VM'!$A$2:$N$37,8,FALSE)</f>
        <v>2.4</v>
      </c>
      <c r="L460">
        <f>VLOOKUP(D460,'IaaS VM'!$A$2:$N$37,10,FALSE)</f>
        <v>410</v>
      </c>
    </row>
    <row r="461" spans="1:12">
      <c r="A461" t="s">
        <v>160</v>
      </c>
      <c r="B461" t="s">
        <v>259</v>
      </c>
      <c r="C461" t="s">
        <v>34</v>
      </c>
      <c r="D461" t="s">
        <v>25</v>
      </c>
      <c r="E461" t="s">
        <v>13</v>
      </c>
      <c r="F461" t="s">
        <v>18</v>
      </c>
      <c r="G461" t="s">
        <v>17</v>
      </c>
      <c r="H461">
        <v>6.3E-2</v>
      </c>
      <c r="I461">
        <v>320</v>
      </c>
      <c r="J461">
        <f>VLOOKUP(D461,'IaaS VM'!$A$2:$N$37,5,FALSE)</f>
        <v>3.75</v>
      </c>
      <c r="K461">
        <f>VLOOKUP(D461,'IaaS VM'!$A$2:$N$37,8,FALSE)</f>
        <v>2.4</v>
      </c>
      <c r="L461">
        <f>VLOOKUP(D461,'IaaS VM'!$A$2:$N$37,10,FALSE)</f>
        <v>410</v>
      </c>
    </row>
    <row r="462" spans="1:12">
      <c r="A462" t="s">
        <v>160</v>
      </c>
      <c r="B462" t="s">
        <v>259</v>
      </c>
      <c r="C462" t="s">
        <v>34</v>
      </c>
      <c r="D462" t="s">
        <v>25</v>
      </c>
      <c r="E462" t="s">
        <v>13</v>
      </c>
      <c r="F462" t="s">
        <v>15</v>
      </c>
      <c r="G462" t="s">
        <v>17</v>
      </c>
      <c r="H462">
        <v>9.8000000000000004E-2</v>
      </c>
      <c r="I462">
        <v>138</v>
      </c>
      <c r="J462">
        <f>VLOOKUP(D462,'IaaS VM'!$A$2:$N$37,5,FALSE)</f>
        <v>3.75</v>
      </c>
      <c r="K462">
        <f>VLOOKUP(D462,'IaaS VM'!$A$2:$N$37,8,FALSE)</f>
        <v>2.4</v>
      </c>
      <c r="L462">
        <f>VLOOKUP(D462,'IaaS VM'!$A$2:$N$37,10,FALSE)</f>
        <v>410</v>
      </c>
    </row>
    <row r="463" spans="1:12">
      <c r="A463" t="s">
        <v>160</v>
      </c>
      <c r="B463" t="s">
        <v>259</v>
      </c>
      <c r="C463" t="s">
        <v>34</v>
      </c>
      <c r="D463" t="s">
        <v>25</v>
      </c>
      <c r="E463" t="s">
        <v>13</v>
      </c>
      <c r="F463" t="s">
        <v>19</v>
      </c>
      <c r="G463" t="s">
        <v>16</v>
      </c>
      <c r="H463">
        <v>0.04</v>
      </c>
      <c r="I463">
        <v>600</v>
      </c>
      <c r="J463">
        <f>VLOOKUP(D463,'IaaS VM'!$A$2:$N$37,5,FALSE)</f>
        <v>3.75</v>
      </c>
      <c r="K463">
        <f>VLOOKUP(D463,'IaaS VM'!$A$2:$N$37,8,FALSE)</f>
        <v>2.4</v>
      </c>
      <c r="L463">
        <f>VLOOKUP(D463,'IaaS VM'!$A$2:$N$37,10,FALSE)</f>
        <v>410</v>
      </c>
    </row>
    <row r="464" spans="1:12">
      <c r="A464" t="s">
        <v>160</v>
      </c>
      <c r="B464" t="s">
        <v>259</v>
      </c>
      <c r="C464" t="s">
        <v>34</v>
      </c>
      <c r="D464" t="s">
        <v>25</v>
      </c>
      <c r="E464" t="s">
        <v>13</v>
      </c>
      <c r="F464" t="s">
        <v>18</v>
      </c>
      <c r="G464" t="s">
        <v>16</v>
      </c>
      <c r="H464">
        <v>0.05</v>
      </c>
      <c r="I464">
        <v>500</v>
      </c>
      <c r="J464">
        <f>VLOOKUP(D464,'IaaS VM'!$A$2:$N$37,5,FALSE)</f>
        <v>3.75</v>
      </c>
      <c r="K464">
        <f>VLOOKUP(D464,'IaaS VM'!$A$2:$N$37,8,FALSE)</f>
        <v>2.4</v>
      </c>
      <c r="L464">
        <f>VLOOKUP(D464,'IaaS VM'!$A$2:$N$37,10,FALSE)</f>
        <v>410</v>
      </c>
    </row>
    <row r="465" spans="1:12">
      <c r="A465" t="s">
        <v>160</v>
      </c>
      <c r="B465" t="s">
        <v>259</v>
      </c>
      <c r="C465" t="s">
        <v>34</v>
      </c>
      <c r="D465" t="s">
        <v>25</v>
      </c>
      <c r="E465" t="s">
        <v>13</v>
      </c>
      <c r="F465" t="s">
        <v>15</v>
      </c>
      <c r="G465" t="s">
        <v>16</v>
      </c>
      <c r="H465">
        <v>7.8E-2</v>
      </c>
      <c r="I465">
        <v>212.5</v>
      </c>
      <c r="J465">
        <f>VLOOKUP(D465,'IaaS VM'!$A$2:$N$37,5,FALSE)</f>
        <v>3.75</v>
      </c>
      <c r="K465">
        <f>VLOOKUP(D465,'IaaS VM'!$A$2:$N$37,8,FALSE)</f>
        <v>2.4</v>
      </c>
      <c r="L465">
        <f>VLOOKUP(D465,'IaaS VM'!$A$2:$N$37,10,FALSE)</f>
        <v>410</v>
      </c>
    </row>
    <row r="466" spans="1:12">
      <c r="A466" t="s">
        <v>160</v>
      </c>
      <c r="B466" t="s">
        <v>259</v>
      </c>
      <c r="C466" t="s">
        <v>34</v>
      </c>
      <c r="D466" t="s">
        <v>25</v>
      </c>
      <c r="E466" t="s">
        <v>13</v>
      </c>
      <c r="G466" t="s">
        <v>14</v>
      </c>
      <c r="H466">
        <v>0.17</v>
      </c>
      <c r="J466">
        <f>VLOOKUP(D466,'IaaS VM'!$A$2:$N$37,5,FALSE)</f>
        <v>3.75</v>
      </c>
      <c r="K466">
        <f>VLOOKUP(D466,'IaaS VM'!$A$2:$N$37,8,FALSE)</f>
        <v>2.4</v>
      </c>
      <c r="L466">
        <f>VLOOKUP(D466,'IaaS VM'!$A$2:$N$37,10,FALSE)</f>
        <v>410</v>
      </c>
    </row>
    <row r="467" spans="1:12" s="9" customFormat="1">
      <c r="A467" s="9" t="s">
        <v>160</v>
      </c>
      <c r="B467" s="9" t="s">
        <v>259</v>
      </c>
      <c r="C467" s="9" t="s">
        <v>34</v>
      </c>
      <c r="D467" s="9" t="s">
        <v>25</v>
      </c>
      <c r="E467" s="9" t="s">
        <v>32</v>
      </c>
      <c r="F467" s="9" t="s">
        <v>19</v>
      </c>
      <c r="G467" s="9" t="s">
        <v>17</v>
      </c>
      <c r="H467" s="9">
        <v>0.09</v>
      </c>
      <c r="I467" s="9">
        <v>390</v>
      </c>
      <c r="J467" s="9">
        <f>VLOOKUP(D467,'IaaS VM'!$A$2:$N$37,5,FALSE)</f>
        <v>3.75</v>
      </c>
      <c r="K467" s="9">
        <f>VLOOKUP(D467,'IaaS VM'!$A$2:$N$37,8,FALSE)</f>
        <v>2.4</v>
      </c>
      <c r="L467" s="9">
        <f>VLOOKUP(D467,'IaaS VM'!$A$2:$N$37,10,FALSE)</f>
        <v>410</v>
      </c>
    </row>
    <row r="468" spans="1:12">
      <c r="A468" t="s">
        <v>160</v>
      </c>
      <c r="B468" t="s">
        <v>259</v>
      </c>
      <c r="C468" t="s">
        <v>34</v>
      </c>
      <c r="D468" t="s">
        <v>25</v>
      </c>
      <c r="E468" t="s">
        <v>32</v>
      </c>
      <c r="F468" t="s">
        <v>18</v>
      </c>
      <c r="G468" t="s">
        <v>17</v>
      </c>
      <c r="H468">
        <v>0.10299999999999999</v>
      </c>
      <c r="I468">
        <v>320</v>
      </c>
      <c r="J468">
        <f>VLOOKUP(D468,'IaaS VM'!$A$2:$N$37,5,FALSE)</f>
        <v>3.75</v>
      </c>
      <c r="K468">
        <f>VLOOKUP(D468,'IaaS VM'!$A$2:$N$37,8,FALSE)</f>
        <v>2.4</v>
      </c>
      <c r="L468">
        <f>VLOOKUP(D468,'IaaS VM'!$A$2:$N$37,10,FALSE)</f>
        <v>410</v>
      </c>
    </row>
    <row r="469" spans="1:12">
      <c r="A469" t="s">
        <v>160</v>
      </c>
      <c r="B469" t="s">
        <v>259</v>
      </c>
      <c r="C469" t="s">
        <v>34</v>
      </c>
      <c r="D469" t="s">
        <v>25</v>
      </c>
      <c r="E469" t="s">
        <v>32</v>
      </c>
      <c r="F469" t="s">
        <v>15</v>
      </c>
      <c r="G469" t="s">
        <v>17</v>
      </c>
      <c r="H469">
        <v>0.13800000000000001</v>
      </c>
      <c r="I469">
        <v>138</v>
      </c>
      <c r="J469">
        <f>VLOOKUP(D469,'IaaS VM'!$A$2:$N$37,5,FALSE)</f>
        <v>3.75</v>
      </c>
      <c r="K469">
        <f>VLOOKUP(D469,'IaaS VM'!$A$2:$N$37,8,FALSE)</f>
        <v>2.4</v>
      </c>
      <c r="L469">
        <f>VLOOKUP(D469,'IaaS VM'!$A$2:$N$37,10,FALSE)</f>
        <v>410</v>
      </c>
    </row>
    <row r="470" spans="1:12">
      <c r="A470" t="s">
        <v>160</v>
      </c>
      <c r="B470" t="s">
        <v>259</v>
      </c>
      <c r="C470" t="s">
        <v>34</v>
      </c>
      <c r="D470" t="s">
        <v>25</v>
      </c>
      <c r="E470" t="s">
        <v>32</v>
      </c>
      <c r="F470" t="s">
        <v>19</v>
      </c>
      <c r="G470" t="s">
        <v>16</v>
      </c>
      <c r="H470">
        <v>0.08</v>
      </c>
      <c r="I470">
        <v>600</v>
      </c>
      <c r="J470">
        <f>VLOOKUP(D470,'IaaS VM'!$A$2:$N$37,5,FALSE)</f>
        <v>3.75</v>
      </c>
      <c r="K470">
        <f>VLOOKUP(D470,'IaaS VM'!$A$2:$N$37,8,FALSE)</f>
        <v>2.4</v>
      </c>
      <c r="L470">
        <f>VLOOKUP(D470,'IaaS VM'!$A$2:$N$37,10,FALSE)</f>
        <v>410</v>
      </c>
    </row>
    <row r="471" spans="1:12">
      <c r="A471" t="s">
        <v>160</v>
      </c>
      <c r="B471" t="s">
        <v>259</v>
      </c>
      <c r="C471" t="s">
        <v>34</v>
      </c>
      <c r="D471" t="s">
        <v>25</v>
      </c>
      <c r="E471" t="s">
        <v>32</v>
      </c>
      <c r="F471" t="s">
        <v>18</v>
      </c>
      <c r="G471" t="s">
        <v>16</v>
      </c>
      <c r="H471">
        <v>0.09</v>
      </c>
      <c r="I471">
        <v>500</v>
      </c>
      <c r="J471">
        <f>VLOOKUP(D471,'IaaS VM'!$A$2:$N$37,5,FALSE)</f>
        <v>3.75</v>
      </c>
      <c r="K471">
        <f>VLOOKUP(D471,'IaaS VM'!$A$2:$N$37,8,FALSE)</f>
        <v>2.4</v>
      </c>
      <c r="L471">
        <f>VLOOKUP(D471,'IaaS VM'!$A$2:$N$37,10,FALSE)</f>
        <v>410</v>
      </c>
    </row>
    <row r="472" spans="1:12">
      <c r="A472" t="s">
        <v>160</v>
      </c>
      <c r="B472" t="s">
        <v>259</v>
      </c>
      <c r="C472" t="s">
        <v>34</v>
      </c>
      <c r="D472" t="s">
        <v>25</v>
      </c>
      <c r="E472" t="s">
        <v>32</v>
      </c>
      <c r="F472" t="s">
        <v>15</v>
      </c>
      <c r="G472" t="s">
        <v>16</v>
      </c>
      <c r="H472">
        <v>0.11799999999999999</v>
      </c>
      <c r="I472">
        <v>212.5</v>
      </c>
      <c r="J472">
        <f>VLOOKUP(D472,'IaaS VM'!$A$2:$N$37,5,FALSE)</f>
        <v>3.75</v>
      </c>
      <c r="K472">
        <f>VLOOKUP(D472,'IaaS VM'!$A$2:$N$37,8,FALSE)</f>
        <v>2.4</v>
      </c>
      <c r="L472">
        <f>VLOOKUP(D472,'IaaS VM'!$A$2:$N$37,10,FALSE)</f>
        <v>410</v>
      </c>
    </row>
    <row r="473" spans="1:12">
      <c r="A473" t="s">
        <v>160</v>
      </c>
      <c r="B473" t="s">
        <v>259</v>
      </c>
      <c r="C473" t="s">
        <v>34</v>
      </c>
      <c r="D473" t="s">
        <v>25</v>
      </c>
      <c r="E473" t="s">
        <v>32</v>
      </c>
      <c r="G473" t="s">
        <v>14</v>
      </c>
      <c r="H473">
        <v>0.23</v>
      </c>
      <c r="J473">
        <f>VLOOKUP(D473,'IaaS VM'!$A$2:$N$37,5,FALSE)</f>
        <v>3.75</v>
      </c>
      <c r="K473">
        <f>VLOOKUP(D473,'IaaS VM'!$A$2:$N$37,8,FALSE)</f>
        <v>2.4</v>
      </c>
      <c r="L473">
        <f>VLOOKUP(D473,'IaaS VM'!$A$2:$N$37,10,FALSE)</f>
        <v>410</v>
      </c>
    </row>
    <row r="474" spans="1:12">
      <c r="A474" t="s">
        <v>160</v>
      </c>
      <c r="B474" t="s">
        <v>259</v>
      </c>
      <c r="C474" t="s">
        <v>34</v>
      </c>
      <c r="D474" t="s">
        <v>26</v>
      </c>
      <c r="E474" t="s">
        <v>13</v>
      </c>
      <c r="F474" t="s">
        <v>19</v>
      </c>
      <c r="G474" t="s">
        <v>17</v>
      </c>
      <c r="H474">
        <v>2.5000000000000001E-2</v>
      </c>
      <c r="I474">
        <v>195</v>
      </c>
      <c r="J474">
        <f>VLOOKUP(D474,'IaaS VM'!$A$2:$N$37,5,FALSE)</f>
        <v>1.7</v>
      </c>
      <c r="K474">
        <f>VLOOKUP(D474,'IaaS VM'!$A$2:$N$37,8,FALSE)</f>
        <v>1.2</v>
      </c>
      <c r="L474">
        <f>VLOOKUP(D474,'IaaS VM'!$A$2:$N$37,10,FALSE)</f>
        <v>160</v>
      </c>
    </row>
    <row r="475" spans="1:12">
      <c r="A475" t="s">
        <v>160</v>
      </c>
      <c r="B475" t="s">
        <v>259</v>
      </c>
      <c r="C475" t="s">
        <v>34</v>
      </c>
      <c r="D475" t="s">
        <v>26</v>
      </c>
      <c r="E475" t="s">
        <v>13</v>
      </c>
      <c r="F475" t="s">
        <v>18</v>
      </c>
      <c r="G475" t="s">
        <v>17</v>
      </c>
      <c r="H475">
        <v>3.1E-2</v>
      </c>
      <c r="I475">
        <v>160</v>
      </c>
      <c r="J475">
        <f>VLOOKUP(D475,'IaaS VM'!$A$2:$N$37,5,FALSE)</f>
        <v>1.7</v>
      </c>
      <c r="K475">
        <f>VLOOKUP(D475,'IaaS VM'!$A$2:$N$37,8,FALSE)</f>
        <v>1.2</v>
      </c>
      <c r="L475">
        <f>VLOOKUP(D475,'IaaS VM'!$A$2:$N$37,10,FALSE)</f>
        <v>160</v>
      </c>
    </row>
    <row r="476" spans="1:12">
      <c r="A476" t="s">
        <v>160</v>
      </c>
      <c r="B476" t="s">
        <v>259</v>
      </c>
      <c r="C476" t="s">
        <v>34</v>
      </c>
      <c r="D476" t="s">
        <v>26</v>
      </c>
      <c r="E476" t="s">
        <v>13</v>
      </c>
      <c r="F476" t="s">
        <v>15</v>
      </c>
      <c r="G476" t="s">
        <v>17</v>
      </c>
      <c r="H476">
        <v>4.9000000000000002E-2</v>
      </c>
      <c r="I476">
        <v>69</v>
      </c>
      <c r="J476">
        <f>VLOOKUP(D476,'IaaS VM'!$A$2:$N$37,5,FALSE)</f>
        <v>1.7</v>
      </c>
      <c r="K476">
        <f>VLOOKUP(D476,'IaaS VM'!$A$2:$N$37,8,FALSE)</f>
        <v>1.2</v>
      </c>
      <c r="L476">
        <f>VLOOKUP(D476,'IaaS VM'!$A$2:$N$37,10,FALSE)</f>
        <v>160</v>
      </c>
    </row>
    <row r="477" spans="1:12">
      <c r="A477" t="s">
        <v>160</v>
      </c>
      <c r="B477" t="s">
        <v>259</v>
      </c>
      <c r="C477" t="s">
        <v>34</v>
      </c>
      <c r="D477" t="s">
        <v>26</v>
      </c>
      <c r="E477" t="s">
        <v>13</v>
      </c>
      <c r="F477" t="s">
        <v>19</v>
      </c>
      <c r="G477" t="s">
        <v>16</v>
      </c>
      <c r="H477">
        <v>0.02</v>
      </c>
      <c r="I477">
        <v>300</v>
      </c>
      <c r="J477">
        <f>VLOOKUP(D477,'IaaS VM'!$A$2:$N$37,5,FALSE)</f>
        <v>1.7</v>
      </c>
      <c r="K477">
        <f>VLOOKUP(D477,'IaaS VM'!$A$2:$N$37,8,FALSE)</f>
        <v>1.2</v>
      </c>
      <c r="L477">
        <f>VLOOKUP(D477,'IaaS VM'!$A$2:$N$37,10,FALSE)</f>
        <v>160</v>
      </c>
    </row>
    <row r="478" spans="1:12">
      <c r="A478" t="s">
        <v>160</v>
      </c>
      <c r="B478" t="s">
        <v>259</v>
      </c>
      <c r="C478" t="s">
        <v>34</v>
      </c>
      <c r="D478" t="s">
        <v>26</v>
      </c>
      <c r="E478" t="s">
        <v>13</v>
      </c>
      <c r="F478" t="s">
        <v>18</v>
      </c>
      <c r="G478" t="s">
        <v>16</v>
      </c>
      <c r="H478">
        <v>2.5000000000000001E-2</v>
      </c>
      <c r="I478">
        <v>250</v>
      </c>
      <c r="J478">
        <f>VLOOKUP(D478,'IaaS VM'!$A$2:$N$37,5,FALSE)</f>
        <v>1.7</v>
      </c>
      <c r="K478">
        <f>VLOOKUP(D478,'IaaS VM'!$A$2:$N$37,8,FALSE)</f>
        <v>1.2</v>
      </c>
      <c r="L478">
        <f>VLOOKUP(D478,'IaaS VM'!$A$2:$N$37,10,FALSE)</f>
        <v>160</v>
      </c>
    </row>
    <row r="479" spans="1:12">
      <c r="A479" t="s">
        <v>160</v>
      </c>
      <c r="B479" t="s">
        <v>259</v>
      </c>
      <c r="C479" t="s">
        <v>34</v>
      </c>
      <c r="D479" t="s">
        <v>26</v>
      </c>
      <c r="E479" t="s">
        <v>13</v>
      </c>
      <c r="F479" t="s">
        <v>15</v>
      </c>
      <c r="G479" t="s">
        <v>16</v>
      </c>
      <c r="H479">
        <v>3.9E-2</v>
      </c>
      <c r="I479">
        <v>106.3</v>
      </c>
      <c r="J479">
        <f>VLOOKUP(D479,'IaaS VM'!$A$2:$N$37,5,FALSE)</f>
        <v>1.7</v>
      </c>
      <c r="K479">
        <f>VLOOKUP(D479,'IaaS VM'!$A$2:$N$37,8,FALSE)</f>
        <v>1.2</v>
      </c>
      <c r="L479">
        <f>VLOOKUP(D479,'IaaS VM'!$A$2:$N$37,10,FALSE)</f>
        <v>160</v>
      </c>
    </row>
    <row r="480" spans="1:12">
      <c r="A480" t="s">
        <v>160</v>
      </c>
      <c r="B480" t="s">
        <v>259</v>
      </c>
      <c r="C480" t="s">
        <v>34</v>
      </c>
      <c r="D480" t="s">
        <v>26</v>
      </c>
      <c r="E480" t="s">
        <v>13</v>
      </c>
      <c r="G480" t="s">
        <v>14</v>
      </c>
      <c r="H480">
        <v>8.5000000000000006E-2</v>
      </c>
      <c r="J480">
        <f>VLOOKUP(D480,'IaaS VM'!$A$2:$N$37,5,FALSE)</f>
        <v>1.7</v>
      </c>
      <c r="K480">
        <f>VLOOKUP(D480,'IaaS VM'!$A$2:$N$37,8,FALSE)</f>
        <v>1.2</v>
      </c>
      <c r="L480">
        <f>VLOOKUP(D480,'IaaS VM'!$A$2:$N$37,10,FALSE)</f>
        <v>160</v>
      </c>
    </row>
    <row r="481" spans="1:12">
      <c r="A481" t="s">
        <v>160</v>
      </c>
      <c r="B481" t="s">
        <v>259</v>
      </c>
      <c r="C481" t="s">
        <v>34</v>
      </c>
      <c r="D481" t="s">
        <v>26</v>
      </c>
      <c r="E481" t="s">
        <v>32</v>
      </c>
      <c r="F481" t="s">
        <v>19</v>
      </c>
      <c r="G481" t="s">
        <v>17</v>
      </c>
      <c r="H481">
        <v>4.4999999999999998E-2</v>
      </c>
      <c r="I481">
        <v>195</v>
      </c>
      <c r="J481">
        <f>VLOOKUP(D481,'IaaS VM'!$A$2:$N$37,5,FALSE)</f>
        <v>1.7</v>
      </c>
      <c r="K481">
        <f>VLOOKUP(D481,'IaaS VM'!$A$2:$N$37,8,FALSE)</f>
        <v>1.2</v>
      </c>
      <c r="L481">
        <f>VLOOKUP(D481,'IaaS VM'!$A$2:$N$37,10,FALSE)</f>
        <v>160</v>
      </c>
    </row>
    <row r="482" spans="1:12">
      <c r="A482" t="s">
        <v>160</v>
      </c>
      <c r="B482" t="s">
        <v>259</v>
      </c>
      <c r="C482" t="s">
        <v>34</v>
      </c>
      <c r="D482" t="s">
        <v>26</v>
      </c>
      <c r="E482" t="s">
        <v>32</v>
      </c>
      <c r="F482" t="s">
        <v>18</v>
      </c>
      <c r="G482" t="s">
        <v>17</v>
      </c>
      <c r="H482">
        <v>5.0999999999999997E-2</v>
      </c>
      <c r="I482">
        <v>160</v>
      </c>
      <c r="J482">
        <f>VLOOKUP(D482,'IaaS VM'!$A$2:$N$37,5,FALSE)</f>
        <v>1.7</v>
      </c>
      <c r="K482">
        <f>VLOOKUP(D482,'IaaS VM'!$A$2:$N$37,8,FALSE)</f>
        <v>1.2</v>
      </c>
      <c r="L482">
        <f>VLOOKUP(D482,'IaaS VM'!$A$2:$N$37,10,FALSE)</f>
        <v>160</v>
      </c>
    </row>
    <row r="483" spans="1:12">
      <c r="A483" t="s">
        <v>160</v>
      </c>
      <c r="B483" t="s">
        <v>259</v>
      </c>
      <c r="C483" t="s">
        <v>34</v>
      </c>
      <c r="D483" t="s">
        <v>26</v>
      </c>
      <c r="E483" t="s">
        <v>32</v>
      </c>
      <c r="F483" t="s">
        <v>15</v>
      </c>
      <c r="G483" t="s">
        <v>17</v>
      </c>
      <c r="H483">
        <v>6.9000000000000006E-2</v>
      </c>
      <c r="I483">
        <v>69</v>
      </c>
      <c r="J483">
        <f>VLOOKUP(D483,'IaaS VM'!$A$2:$N$37,5,FALSE)</f>
        <v>1.7</v>
      </c>
      <c r="K483">
        <f>VLOOKUP(D483,'IaaS VM'!$A$2:$N$37,8,FALSE)</f>
        <v>1.2</v>
      </c>
      <c r="L483">
        <f>VLOOKUP(D483,'IaaS VM'!$A$2:$N$37,10,FALSE)</f>
        <v>160</v>
      </c>
    </row>
    <row r="484" spans="1:12">
      <c r="A484" t="s">
        <v>160</v>
      </c>
      <c r="B484" t="s">
        <v>259</v>
      </c>
      <c r="C484" t="s">
        <v>34</v>
      </c>
      <c r="D484" t="s">
        <v>26</v>
      </c>
      <c r="E484" t="s">
        <v>32</v>
      </c>
      <c r="F484" t="s">
        <v>19</v>
      </c>
      <c r="G484" t="s">
        <v>16</v>
      </c>
      <c r="H484">
        <v>0.04</v>
      </c>
      <c r="I484">
        <v>300</v>
      </c>
      <c r="J484">
        <f>VLOOKUP(D484,'IaaS VM'!$A$2:$N$37,5,FALSE)</f>
        <v>1.7</v>
      </c>
      <c r="K484">
        <f>VLOOKUP(D484,'IaaS VM'!$A$2:$N$37,8,FALSE)</f>
        <v>1.2</v>
      </c>
      <c r="L484">
        <f>VLOOKUP(D484,'IaaS VM'!$A$2:$N$37,10,FALSE)</f>
        <v>160</v>
      </c>
    </row>
    <row r="485" spans="1:12">
      <c r="A485" t="s">
        <v>160</v>
      </c>
      <c r="B485" t="s">
        <v>259</v>
      </c>
      <c r="C485" t="s">
        <v>34</v>
      </c>
      <c r="D485" t="s">
        <v>26</v>
      </c>
      <c r="E485" t="s">
        <v>32</v>
      </c>
      <c r="F485" t="s">
        <v>18</v>
      </c>
      <c r="G485" t="s">
        <v>16</v>
      </c>
      <c r="H485">
        <v>4.4999999999999998E-2</v>
      </c>
      <c r="I485">
        <v>250</v>
      </c>
      <c r="J485">
        <f>VLOOKUP(D485,'IaaS VM'!$A$2:$N$37,5,FALSE)</f>
        <v>1.7</v>
      </c>
      <c r="K485">
        <f>VLOOKUP(D485,'IaaS VM'!$A$2:$N$37,8,FALSE)</f>
        <v>1.2</v>
      </c>
      <c r="L485">
        <f>VLOOKUP(D485,'IaaS VM'!$A$2:$N$37,10,FALSE)</f>
        <v>160</v>
      </c>
    </row>
    <row r="486" spans="1:12">
      <c r="A486" t="s">
        <v>160</v>
      </c>
      <c r="B486" t="s">
        <v>259</v>
      </c>
      <c r="C486" t="s">
        <v>34</v>
      </c>
      <c r="D486" t="s">
        <v>26</v>
      </c>
      <c r="E486" t="s">
        <v>32</v>
      </c>
      <c r="F486" t="s">
        <v>15</v>
      </c>
      <c r="G486" t="s">
        <v>16</v>
      </c>
      <c r="H486">
        <v>5.8999999999999997E-2</v>
      </c>
      <c r="I486">
        <v>106.3</v>
      </c>
      <c r="J486">
        <f>VLOOKUP(D486,'IaaS VM'!$A$2:$N$37,5,FALSE)</f>
        <v>1.7</v>
      </c>
      <c r="K486">
        <f>VLOOKUP(D486,'IaaS VM'!$A$2:$N$37,8,FALSE)</f>
        <v>1.2</v>
      </c>
      <c r="L486">
        <f>VLOOKUP(D486,'IaaS VM'!$A$2:$N$37,10,FALSE)</f>
        <v>160</v>
      </c>
    </row>
    <row r="487" spans="1:12">
      <c r="A487" t="s">
        <v>160</v>
      </c>
      <c r="B487" t="s">
        <v>259</v>
      </c>
      <c r="C487" t="s">
        <v>34</v>
      </c>
      <c r="D487" t="s">
        <v>26</v>
      </c>
      <c r="E487" t="s">
        <v>32</v>
      </c>
      <c r="G487" t="s">
        <v>14</v>
      </c>
      <c r="H487">
        <v>0.115</v>
      </c>
      <c r="J487">
        <f>VLOOKUP(D487,'IaaS VM'!$A$2:$N$37,5,FALSE)</f>
        <v>1.7</v>
      </c>
      <c r="K487">
        <f>VLOOKUP(D487,'IaaS VM'!$A$2:$N$37,8,FALSE)</f>
        <v>1.2</v>
      </c>
      <c r="L487">
        <f>VLOOKUP(D487,'IaaS VM'!$A$2:$N$37,10,FALSE)</f>
        <v>160</v>
      </c>
    </row>
    <row r="488" spans="1:12">
      <c r="A488" t="s">
        <v>160</v>
      </c>
      <c r="B488" t="s">
        <v>259</v>
      </c>
      <c r="C488" t="s">
        <v>34</v>
      </c>
      <c r="D488" t="s">
        <v>27</v>
      </c>
      <c r="E488" t="s">
        <v>13</v>
      </c>
      <c r="F488" t="s">
        <v>19</v>
      </c>
      <c r="G488" t="s">
        <v>17</v>
      </c>
      <c r="H488">
        <v>0.2</v>
      </c>
      <c r="I488">
        <v>1560</v>
      </c>
      <c r="J488">
        <f>VLOOKUP(D488,'IaaS VM'!$A$2:$N$37,5,FALSE)</f>
        <v>15</v>
      </c>
      <c r="K488">
        <f>VLOOKUP(D488,'IaaS VM'!$A$2:$N$37,8,FALSE)</f>
        <v>9.6</v>
      </c>
      <c r="L488">
        <f>VLOOKUP(D488,'IaaS VM'!$A$2:$N$37,10,FALSE)</f>
        <v>1690</v>
      </c>
    </row>
    <row r="489" spans="1:12">
      <c r="A489" t="s">
        <v>160</v>
      </c>
      <c r="B489" t="s">
        <v>259</v>
      </c>
      <c r="C489" t="s">
        <v>34</v>
      </c>
      <c r="D489" t="s">
        <v>27</v>
      </c>
      <c r="E489" t="s">
        <v>13</v>
      </c>
      <c r="F489" t="s">
        <v>18</v>
      </c>
      <c r="G489" t="s">
        <v>17</v>
      </c>
      <c r="H489">
        <v>0.248</v>
      </c>
      <c r="I489">
        <v>1280</v>
      </c>
      <c r="J489">
        <f>VLOOKUP(D489,'IaaS VM'!$A$2:$N$37,5,FALSE)</f>
        <v>15</v>
      </c>
      <c r="K489">
        <f>VLOOKUP(D489,'IaaS VM'!$A$2:$N$37,8,FALSE)</f>
        <v>9.6</v>
      </c>
      <c r="L489">
        <f>VLOOKUP(D489,'IaaS VM'!$A$2:$N$37,10,FALSE)</f>
        <v>1690</v>
      </c>
    </row>
    <row r="490" spans="1:12">
      <c r="A490" t="s">
        <v>160</v>
      </c>
      <c r="B490" t="s">
        <v>259</v>
      </c>
      <c r="C490" t="s">
        <v>34</v>
      </c>
      <c r="D490" t="s">
        <v>27</v>
      </c>
      <c r="E490" t="s">
        <v>13</v>
      </c>
      <c r="F490" t="s">
        <v>15</v>
      </c>
      <c r="G490" t="s">
        <v>17</v>
      </c>
      <c r="H490">
        <v>0.39200000000000002</v>
      </c>
      <c r="I490">
        <v>552</v>
      </c>
      <c r="J490">
        <f>VLOOKUP(D490,'IaaS VM'!$A$2:$N$37,5,FALSE)</f>
        <v>15</v>
      </c>
      <c r="K490">
        <f>VLOOKUP(D490,'IaaS VM'!$A$2:$N$37,8,FALSE)</f>
        <v>9.6</v>
      </c>
      <c r="L490">
        <f>VLOOKUP(D490,'IaaS VM'!$A$2:$N$37,10,FALSE)</f>
        <v>1690</v>
      </c>
    </row>
    <row r="491" spans="1:12">
      <c r="A491" t="s">
        <v>160</v>
      </c>
      <c r="B491" t="s">
        <v>259</v>
      </c>
      <c r="C491" t="s">
        <v>34</v>
      </c>
      <c r="D491" t="s">
        <v>27</v>
      </c>
      <c r="E491" t="s">
        <v>13</v>
      </c>
      <c r="F491" t="s">
        <v>19</v>
      </c>
      <c r="G491" t="s">
        <v>16</v>
      </c>
      <c r="H491">
        <v>0.16</v>
      </c>
      <c r="I491">
        <v>2400</v>
      </c>
      <c r="J491">
        <f>VLOOKUP(D491,'IaaS VM'!$A$2:$N$37,5,FALSE)</f>
        <v>15</v>
      </c>
      <c r="K491">
        <f>VLOOKUP(D491,'IaaS VM'!$A$2:$N$37,8,FALSE)</f>
        <v>9.6</v>
      </c>
      <c r="L491">
        <f>VLOOKUP(D491,'IaaS VM'!$A$2:$N$37,10,FALSE)</f>
        <v>1690</v>
      </c>
    </row>
    <row r="492" spans="1:12">
      <c r="A492" t="s">
        <v>160</v>
      </c>
      <c r="B492" t="s">
        <v>259</v>
      </c>
      <c r="C492" t="s">
        <v>34</v>
      </c>
      <c r="D492" t="s">
        <v>27</v>
      </c>
      <c r="E492" t="s">
        <v>13</v>
      </c>
      <c r="F492" t="s">
        <v>18</v>
      </c>
      <c r="G492" t="s">
        <v>16</v>
      </c>
      <c r="H492">
        <v>0.2</v>
      </c>
      <c r="I492">
        <v>2000</v>
      </c>
      <c r="J492">
        <f>VLOOKUP(D492,'IaaS VM'!$A$2:$N$37,5,FALSE)</f>
        <v>15</v>
      </c>
      <c r="K492">
        <f>VLOOKUP(D492,'IaaS VM'!$A$2:$N$37,8,FALSE)</f>
        <v>9.6</v>
      </c>
      <c r="L492">
        <f>VLOOKUP(D492,'IaaS VM'!$A$2:$N$37,10,FALSE)</f>
        <v>1690</v>
      </c>
    </row>
    <row r="493" spans="1:12">
      <c r="A493" t="s">
        <v>160</v>
      </c>
      <c r="B493" t="s">
        <v>259</v>
      </c>
      <c r="C493" t="s">
        <v>34</v>
      </c>
      <c r="D493" t="s">
        <v>27</v>
      </c>
      <c r="E493" t="s">
        <v>13</v>
      </c>
      <c r="F493" t="s">
        <v>15</v>
      </c>
      <c r="G493" t="s">
        <v>16</v>
      </c>
      <c r="H493">
        <v>0.312</v>
      </c>
      <c r="I493">
        <v>850.4</v>
      </c>
      <c r="J493">
        <f>VLOOKUP(D493,'IaaS VM'!$A$2:$N$37,5,FALSE)</f>
        <v>15</v>
      </c>
      <c r="K493">
        <f>VLOOKUP(D493,'IaaS VM'!$A$2:$N$37,8,FALSE)</f>
        <v>9.6</v>
      </c>
      <c r="L493">
        <f>VLOOKUP(D493,'IaaS VM'!$A$2:$N$37,10,FALSE)</f>
        <v>1690</v>
      </c>
    </row>
    <row r="494" spans="1:12">
      <c r="A494" t="s">
        <v>160</v>
      </c>
      <c r="B494" t="s">
        <v>259</v>
      </c>
      <c r="C494" t="s">
        <v>34</v>
      </c>
      <c r="D494" t="s">
        <v>27</v>
      </c>
      <c r="E494" t="s">
        <v>13</v>
      </c>
      <c r="G494" t="s">
        <v>14</v>
      </c>
      <c r="H494">
        <v>0.68</v>
      </c>
      <c r="J494">
        <f>VLOOKUP(D494,'IaaS VM'!$A$2:$N$37,5,FALSE)</f>
        <v>15</v>
      </c>
      <c r="K494">
        <f>VLOOKUP(D494,'IaaS VM'!$A$2:$N$37,8,FALSE)</f>
        <v>9.6</v>
      </c>
      <c r="L494">
        <f>VLOOKUP(D494,'IaaS VM'!$A$2:$N$37,10,FALSE)</f>
        <v>1690</v>
      </c>
    </row>
    <row r="495" spans="1:12">
      <c r="A495" t="s">
        <v>160</v>
      </c>
      <c r="B495" t="s">
        <v>259</v>
      </c>
      <c r="C495" t="s">
        <v>34</v>
      </c>
      <c r="D495" t="s">
        <v>27</v>
      </c>
      <c r="E495" t="s">
        <v>32</v>
      </c>
      <c r="F495" t="s">
        <v>19</v>
      </c>
      <c r="G495" t="s">
        <v>17</v>
      </c>
      <c r="H495">
        <v>0.36</v>
      </c>
      <c r="I495">
        <v>1560</v>
      </c>
      <c r="J495">
        <f>VLOOKUP(D495,'IaaS VM'!$A$2:$N$37,5,FALSE)</f>
        <v>15</v>
      </c>
      <c r="K495">
        <f>VLOOKUP(D495,'IaaS VM'!$A$2:$N$37,8,FALSE)</f>
        <v>9.6</v>
      </c>
      <c r="L495">
        <f>VLOOKUP(D495,'IaaS VM'!$A$2:$N$37,10,FALSE)</f>
        <v>1690</v>
      </c>
    </row>
    <row r="496" spans="1:12">
      <c r="A496" t="s">
        <v>160</v>
      </c>
      <c r="B496" t="s">
        <v>259</v>
      </c>
      <c r="C496" t="s">
        <v>34</v>
      </c>
      <c r="D496" t="s">
        <v>27</v>
      </c>
      <c r="E496" t="s">
        <v>32</v>
      </c>
      <c r="F496" t="s">
        <v>18</v>
      </c>
      <c r="G496" t="s">
        <v>17</v>
      </c>
      <c r="H496">
        <v>0.41</v>
      </c>
      <c r="I496">
        <v>1280</v>
      </c>
      <c r="J496">
        <f>VLOOKUP(D496,'IaaS VM'!$A$2:$N$37,5,FALSE)</f>
        <v>15</v>
      </c>
      <c r="K496">
        <f>VLOOKUP(D496,'IaaS VM'!$A$2:$N$37,8,FALSE)</f>
        <v>9.6</v>
      </c>
      <c r="L496">
        <f>VLOOKUP(D496,'IaaS VM'!$A$2:$N$37,10,FALSE)</f>
        <v>1690</v>
      </c>
    </row>
    <row r="497" spans="1:12">
      <c r="A497" t="s">
        <v>160</v>
      </c>
      <c r="B497" t="s">
        <v>259</v>
      </c>
      <c r="C497" t="s">
        <v>34</v>
      </c>
      <c r="D497" t="s">
        <v>27</v>
      </c>
      <c r="E497" t="s">
        <v>32</v>
      </c>
      <c r="F497" t="s">
        <v>15</v>
      </c>
      <c r="G497" t="s">
        <v>17</v>
      </c>
      <c r="H497">
        <v>0.55000000000000004</v>
      </c>
      <c r="I497">
        <v>552</v>
      </c>
      <c r="J497">
        <f>VLOOKUP(D497,'IaaS VM'!$A$2:$N$37,5,FALSE)</f>
        <v>15</v>
      </c>
      <c r="K497">
        <f>VLOOKUP(D497,'IaaS VM'!$A$2:$N$37,8,FALSE)</f>
        <v>9.6</v>
      </c>
      <c r="L497">
        <f>VLOOKUP(D497,'IaaS VM'!$A$2:$N$37,10,FALSE)</f>
        <v>1690</v>
      </c>
    </row>
    <row r="498" spans="1:12">
      <c r="A498" t="s">
        <v>160</v>
      </c>
      <c r="B498" t="s">
        <v>259</v>
      </c>
      <c r="C498" t="s">
        <v>34</v>
      </c>
      <c r="D498" t="s">
        <v>27</v>
      </c>
      <c r="E498" t="s">
        <v>32</v>
      </c>
      <c r="F498" t="s">
        <v>19</v>
      </c>
      <c r="G498" t="s">
        <v>16</v>
      </c>
      <c r="H498">
        <v>0.32</v>
      </c>
      <c r="I498">
        <v>2400</v>
      </c>
      <c r="J498">
        <f>VLOOKUP(D498,'IaaS VM'!$A$2:$N$37,5,FALSE)</f>
        <v>15</v>
      </c>
      <c r="K498">
        <f>VLOOKUP(D498,'IaaS VM'!$A$2:$N$37,8,FALSE)</f>
        <v>9.6</v>
      </c>
      <c r="L498">
        <f>VLOOKUP(D498,'IaaS VM'!$A$2:$N$37,10,FALSE)</f>
        <v>1690</v>
      </c>
    </row>
    <row r="499" spans="1:12">
      <c r="A499" t="s">
        <v>160</v>
      </c>
      <c r="B499" t="s">
        <v>259</v>
      </c>
      <c r="C499" t="s">
        <v>34</v>
      </c>
      <c r="D499" t="s">
        <v>27</v>
      </c>
      <c r="E499" t="s">
        <v>32</v>
      </c>
      <c r="F499" t="s">
        <v>18</v>
      </c>
      <c r="G499" t="s">
        <v>16</v>
      </c>
      <c r="H499">
        <v>0.36</v>
      </c>
      <c r="I499">
        <v>2000</v>
      </c>
      <c r="J499">
        <f>VLOOKUP(D499,'IaaS VM'!$A$2:$N$37,5,FALSE)</f>
        <v>15</v>
      </c>
      <c r="K499">
        <f>VLOOKUP(D499,'IaaS VM'!$A$2:$N$37,8,FALSE)</f>
        <v>9.6</v>
      </c>
      <c r="L499">
        <f>VLOOKUP(D499,'IaaS VM'!$A$2:$N$37,10,FALSE)</f>
        <v>1690</v>
      </c>
    </row>
    <row r="500" spans="1:12">
      <c r="A500" t="s">
        <v>160</v>
      </c>
      <c r="B500" t="s">
        <v>259</v>
      </c>
      <c r="C500" t="s">
        <v>34</v>
      </c>
      <c r="D500" t="s">
        <v>27</v>
      </c>
      <c r="E500" t="s">
        <v>32</v>
      </c>
      <c r="F500" t="s">
        <v>15</v>
      </c>
      <c r="G500" t="s">
        <v>16</v>
      </c>
      <c r="H500">
        <v>0.47199999999999998</v>
      </c>
      <c r="I500">
        <v>850.4</v>
      </c>
      <c r="J500">
        <f>VLOOKUP(D500,'IaaS VM'!$A$2:$N$37,5,FALSE)</f>
        <v>15</v>
      </c>
      <c r="K500">
        <f>VLOOKUP(D500,'IaaS VM'!$A$2:$N$37,8,FALSE)</f>
        <v>9.6</v>
      </c>
      <c r="L500">
        <f>VLOOKUP(D500,'IaaS VM'!$A$2:$N$37,10,FALSE)</f>
        <v>1690</v>
      </c>
    </row>
    <row r="501" spans="1:12">
      <c r="A501" t="s">
        <v>160</v>
      </c>
      <c r="B501" t="s">
        <v>259</v>
      </c>
      <c r="C501" t="s">
        <v>34</v>
      </c>
      <c r="D501" t="s">
        <v>27</v>
      </c>
      <c r="E501" t="s">
        <v>32</v>
      </c>
      <c r="G501" t="s">
        <v>14</v>
      </c>
      <c r="H501">
        <v>0.92</v>
      </c>
      <c r="J501">
        <f>VLOOKUP(D501,'IaaS VM'!$A$2:$N$37,5,FALSE)</f>
        <v>15</v>
      </c>
      <c r="K501">
        <f>VLOOKUP(D501,'IaaS VM'!$A$2:$N$37,8,FALSE)</f>
        <v>9.6</v>
      </c>
      <c r="L501">
        <f>VLOOKUP(D501,'IaaS VM'!$A$2:$N$37,10,FALSE)</f>
        <v>1690</v>
      </c>
    </row>
    <row r="502" spans="1:12">
      <c r="A502" t="s">
        <v>160</v>
      </c>
      <c r="B502" t="s">
        <v>259</v>
      </c>
      <c r="C502" t="s">
        <v>34</v>
      </c>
      <c r="D502" t="s">
        <v>28</v>
      </c>
      <c r="E502" t="s">
        <v>13</v>
      </c>
      <c r="F502" t="s">
        <v>19</v>
      </c>
      <c r="G502" t="s">
        <v>17</v>
      </c>
      <c r="H502">
        <v>0.29599999999999999</v>
      </c>
      <c r="I502">
        <v>2060</v>
      </c>
      <c r="J502">
        <f>VLOOKUP(D502,'IaaS VM'!$A$2:$N$37,5,FALSE)</f>
        <v>34.200000000000003</v>
      </c>
      <c r="K502">
        <f>VLOOKUP(D502,'IaaS VM'!$A$2:$N$37,8,FALSE)</f>
        <v>15.6</v>
      </c>
      <c r="L502">
        <f>VLOOKUP(D502,'IaaS VM'!$A$2:$N$37,10,FALSE)</f>
        <v>850</v>
      </c>
    </row>
    <row r="503" spans="1:12">
      <c r="A503" t="s">
        <v>160</v>
      </c>
      <c r="B503" t="s">
        <v>259</v>
      </c>
      <c r="C503" t="s">
        <v>34</v>
      </c>
      <c r="D503" t="s">
        <v>28</v>
      </c>
      <c r="E503" t="s">
        <v>13</v>
      </c>
      <c r="F503" t="s">
        <v>18</v>
      </c>
      <c r="G503" t="s">
        <v>17</v>
      </c>
      <c r="H503">
        <v>0.37</v>
      </c>
      <c r="I503">
        <v>1700</v>
      </c>
      <c r="J503">
        <f>VLOOKUP(D503,'IaaS VM'!$A$2:$N$37,5,FALSE)</f>
        <v>34.200000000000003</v>
      </c>
      <c r="K503">
        <f>VLOOKUP(D503,'IaaS VM'!$A$2:$N$37,8,FALSE)</f>
        <v>15.6</v>
      </c>
      <c r="L503">
        <f>VLOOKUP(D503,'IaaS VM'!$A$2:$N$37,10,FALSE)</f>
        <v>850</v>
      </c>
    </row>
    <row r="504" spans="1:12">
      <c r="A504" t="s">
        <v>160</v>
      </c>
      <c r="B504" t="s">
        <v>259</v>
      </c>
      <c r="C504" t="s">
        <v>34</v>
      </c>
      <c r="D504" t="s">
        <v>28</v>
      </c>
      <c r="E504" t="s">
        <v>13</v>
      </c>
      <c r="F504" t="s">
        <v>15</v>
      </c>
      <c r="G504" t="s">
        <v>17</v>
      </c>
      <c r="H504">
        <v>0.57599999999999996</v>
      </c>
      <c r="I504">
        <v>706</v>
      </c>
      <c r="J504">
        <f>VLOOKUP(D504,'IaaS VM'!$A$2:$N$37,5,FALSE)</f>
        <v>34.200000000000003</v>
      </c>
      <c r="K504">
        <f>VLOOKUP(D504,'IaaS VM'!$A$2:$N$37,8,FALSE)</f>
        <v>15.6</v>
      </c>
      <c r="L504">
        <f>VLOOKUP(D504,'IaaS VM'!$A$2:$N$37,10,FALSE)</f>
        <v>850</v>
      </c>
    </row>
    <row r="505" spans="1:12">
      <c r="A505" t="s">
        <v>160</v>
      </c>
      <c r="B505" t="s">
        <v>259</v>
      </c>
      <c r="C505" t="s">
        <v>34</v>
      </c>
      <c r="D505" t="s">
        <v>28</v>
      </c>
      <c r="E505" t="s">
        <v>13</v>
      </c>
      <c r="F505" t="s">
        <v>19</v>
      </c>
      <c r="G505" t="s">
        <v>16</v>
      </c>
      <c r="H505">
        <v>0.23599999999999999</v>
      </c>
      <c r="I505">
        <v>3100</v>
      </c>
      <c r="J505">
        <f>VLOOKUP(D505,'IaaS VM'!$A$2:$N$37,5,FALSE)</f>
        <v>34.200000000000003</v>
      </c>
      <c r="K505">
        <f>VLOOKUP(D505,'IaaS VM'!$A$2:$N$37,8,FALSE)</f>
        <v>15.6</v>
      </c>
      <c r="L505">
        <f>VLOOKUP(D505,'IaaS VM'!$A$2:$N$37,10,FALSE)</f>
        <v>850</v>
      </c>
    </row>
    <row r="506" spans="1:12">
      <c r="A506" t="s">
        <v>160</v>
      </c>
      <c r="B506" t="s">
        <v>259</v>
      </c>
      <c r="C506" t="s">
        <v>34</v>
      </c>
      <c r="D506" t="s">
        <v>28</v>
      </c>
      <c r="E506" t="s">
        <v>13</v>
      </c>
      <c r="F506" t="s">
        <v>18</v>
      </c>
      <c r="G506" t="s">
        <v>16</v>
      </c>
      <c r="H506">
        <v>0.29599999999999999</v>
      </c>
      <c r="I506">
        <v>2566</v>
      </c>
      <c r="J506">
        <f>VLOOKUP(D506,'IaaS VM'!$A$2:$N$37,5,FALSE)</f>
        <v>34.200000000000003</v>
      </c>
      <c r="K506">
        <f>VLOOKUP(D506,'IaaS VM'!$A$2:$N$37,8,FALSE)</f>
        <v>15.6</v>
      </c>
      <c r="L506">
        <f>VLOOKUP(D506,'IaaS VM'!$A$2:$N$37,10,FALSE)</f>
        <v>850</v>
      </c>
    </row>
    <row r="507" spans="1:12">
      <c r="A507" t="s">
        <v>160</v>
      </c>
      <c r="B507" t="s">
        <v>259</v>
      </c>
      <c r="C507" t="s">
        <v>34</v>
      </c>
      <c r="D507" t="s">
        <v>28</v>
      </c>
      <c r="E507" t="s">
        <v>13</v>
      </c>
      <c r="F507" t="s">
        <v>15</v>
      </c>
      <c r="G507" t="s">
        <v>16</v>
      </c>
      <c r="H507">
        <v>0.46</v>
      </c>
      <c r="I507">
        <v>1096</v>
      </c>
      <c r="J507">
        <f>VLOOKUP(D507,'IaaS VM'!$A$2:$N$37,5,FALSE)</f>
        <v>34.200000000000003</v>
      </c>
      <c r="K507">
        <f>VLOOKUP(D507,'IaaS VM'!$A$2:$N$37,8,FALSE)</f>
        <v>15.6</v>
      </c>
      <c r="L507">
        <f>VLOOKUP(D507,'IaaS VM'!$A$2:$N$37,10,FALSE)</f>
        <v>850</v>
      </c>
    </row>
    <row r="508" spans="1:12">
      <c r="A508" t="s">
        <v>160</v>
      </c>
      <c r="B508" t="s">
        <v>259</v>
      </c>
      <c r="C508" t="s">
        <v>34</v>
      </c>
      <c r="D508" t="s">
        <v>28</v>
      </c>
      <c r="E508" t="s">
        <v>13</v>
      </c>
      <c r="G508" t="s">
        <v>14</v>
      </c>
      <c r="H508">
        <v>1.012</v>
      </c>
      <c r="J508">
        <f>VLOOKUP(D508,'IaaS VM'!$A$2:$N$37,5,FALSE)</f>
        <v>34.200000000000003</v>
      </c>
      <c r="K508">
        <f>VLOOKUP(D508,'IaaS VM'!$A$2:$N$37,8,FALSE)</f>
        <v>15.6</v>
      </c>
      <c r="L508">
        <f>VLOOKUP(D508,'IaaS VM'!$A$2:$N$37,10,FALSE)</f>
        <v>850</v>
      </c>
    </row>
    <row r="509" spans="1:12">
      <c r="A509" t="s">
        <v>160</v>
      </c>
      <c r="B509" t="s">
        <v>259</v>
      </c>
      <c r="C509" t="s">
        <v>34</v>
      </c>
      <c r="D509" t="s">
        <v>28</v>
      </c>
      <c r="E509" t="s">
        <v>32</v>
      </c>
      <c r="F509" t="s">
        <v>19</v>
      </c>
      <c r="G509" t="s">
        <v>17</v>
      </c>
      <c r="H509">
        <v>0.45500000000000002</v>
      </c>
      <c r="I509">
        <v>2060</v>
      </c>
      <c r="J509">
        <f>VLOOKUP(D509,'IaaS VM'!$A$2:$N$37,5,FALSE)</f>
        <v>34.200000000000003</v>
      </c>
      <c r="K509">
        <f>VLOOKUP(D509,'IaaS VM'!$A$2:$N$37,8,FALSE)</f>
        <v>15.6</v>
      </c>
      <c r="L509">
        <f>VLOOKUP(D509,'IaaS VM'!$A$2:$N$37,10,FALSE)</f>
        <v>850</v>
      </c>
    </row>
    <row r="510" spans="1:12">
      <c r="A510" t="s">
        <v>160</v>
      </c>
      <c r="B510" t="s">
        <v>259</v>
      </c>
      <c r="C510" t="s">
        <v>34</v>
      </c>
      <c r="D510" t="s">
        <v>28</v>
      </c>
      <c r="E510" t="s">
        <v>32</v>
      </c>
      <c r="F510" t="s">
        <v>18</v>
      </c>
      <c r="G510" t="s">
        <v>17</v>
      </c>
      <c r="H510">
        <v>0.53</v>
      </c>
      <c r="I510">
        <v>1700</v>
      </c>
      <c r="J510">
        <f>VLOOKUP(D510,'IaaS VM'!$A$2:$N$37,5,FALSE)</f>
        <v>34.200000000000003</v>
      </c>
      <c r="K510">
        <f>VLOOKUP(D510,'IaaS VM'!$A$2:$N$37,8,FALSE)</f>
        <v>15.6</v>
      </c>
      <c r="L510">
        <f>VLOOKUP(D510,'IaaS VM'!$A$2:$N$37,10,FALSE)</f>
        <v>850</v>
      </c>
    </row>
    <row r="511" spans="1:12">
      <c r="A511" t="s">
        <v>160</v>
      </c>
      <c r="B511" t="s">
        <v>259</v>
      </c>
      <c r="C511" t="s">
        <v>34</v>
      </c>
      <c r="D511" t="s">
        <v>28</v>
      </c>
      <c r="E511" t="s">
        <v>32</v>
      </c>
      <c r="F511" t="s">
        <v>15</v>
      </c>
      <c r="G511" t="s">
        <v>17</v>
      </c>
      <c r="H511">
        <v>0.73499999999999999</v>
      </c>
      <c r="I511">
        <v>706</v>
      </c>
      <c r="J511">
        <f>VLOOKUP(D511,'IaaS VM'!$A$2:$N$37,5,FALSE)</f>
        <v>34.200000000000003</v>
      </c>
      <c r="K511">
        <f>VLOOKUP(D511,'IaaS VM'!$A$2:$N$37,8,FALSE)</f>
        <v>15.6</v>
      </c>
      <c r="L511">
        <f>VLOOKUP(D511,'IaaS VM'!$A$2:$N$37,10,FALSE)</f>
        <v>850</v>
      </c>
    </row>
    <row r="512" spans="1:12">
      <c r="A512" t="s">
        <v>160</v>
      </c>
      <c r="B512" t="s">
        <v>259</v>
      </c>
      <c r="C512" t="s">
        <v>34</v>
      </c>
      <c r="D512" t="s">
        <v>28</v>
      </c>
      <c r="E512" t="s">
        <v>32</v>
      </c>
      <c r="F512" t="s">
        <v>19</v>
      </c>
      <c r="G512" t="s">
        <v>16</v>
      </c>
      <c r="H512">
        <v>0.39600000000000002</v>
      </c>
      <c r="I512">
        <v>3100</v>
      </c>
      <c r="J512">
        <f>VLOOKUP(D512,'IaaS VM'!$A$2:$N$37,5,FALSE)</f>
        <v>34.200000000000003</v>
      </c>
      <c r="K512">
        <f>VLOOKUP(D512,'IaaS VM'!$A$2:$N$37,8,FALSE)</f>
        <v>15.6</v>
      </c>
      <c r="L512">
        <f>VLOOKUP(D512,'IaaS VM'!$A$2:$N$37,10,FALSE)</f>
        <v>850</v>
      </c>
    </row>
    <row r="513" spans="1:12">
      <c r="A513" t="s">
        <v>160</v>
      </c>
      <c r="B513" t="s">
        <v>259</v>
      </c>
      <c r="C513" t="s">
        <v>34</v>
      </c>
      <c r="D513" t="s">
        <v>28</v>
      </c>
      <c r="E513" t="s">
        <v>32</v>
      </c>
      <c r="F513" t="s">
        <v>18</v>
      </c>
      <c r="G513" t="s">
        <v>16</v>
      </c>
      <c r="H513">
        <v>0.45600000000000002</v>
      </c>
      <c r="I513">
        <v>2566</v>
      </c>
      <c r="J513">
        <f>VLOOKUP(D513,'IaaS VM'!$A$2:$N$37,5,FALSE)</f>
        <v>34.200000000000003</v>
      </c>
      <c r="K513">
        <f>VLOOKUP(D513,'IaaS VM'!$A$2:$N$37,8,FALSE)</f>
        <v>15.6</v>
      </c>
      <c r="L513">
        <f>VLOOKUP(D513,'IaaS VM'!$A$2:$N$37,10,FALSE)</f>
        <v>850</v>
      </c>
    </row>
    <row r="514" spans="1:12">
      <c r="A514" t="s">
        <v>160</v>
      </c>
      <c r="B514" t="s">
        <v>259</v>
      </c>
      <c r="C514" t="s">
        <v>34</v>
      </c>
      <c r="D514" t="s">
        <v>28</v>
      </c>
      <c r="E514" t="s">
        <v>32</v>
      </c>
      <c r="F514" t="s">
        <v>15</v>
      </c>
      <c r="G514" t="s">
        <v>16</v>
      </c>
      <c r="H514">
        <v>0.62</v>
      </c>
      <c r="I514">
        <v>1096</v>
      </c>
      <c r="J514">
        <f>VLOOKUP(D514,'IaaS VM'!$A$2:$N$37,5,FALSE)</f>
        <v>34.200000000000003</v>
      </c>
      <c r="K514">
        <f>VLOOKUP(D514,'IaaS VM'!$A$2:$N$37,8,FALSE)</f>
        <v>15.6</v>
      </c>
      <c r="L514">
        <f>VLOOKUP(D514,'IaaS VM'!$A$2:$N$37,10,FALSE)</f>
        <v>850</v>
      </c>
    </row>
    <row r="515" spans="1:12">
      <c r="A515" t="s">
        <v>160</v>
      </c>
      <c r="B515" t="s">
        <v>259</v>
      </c>
      <c r="C515" t="s">
        <v>34</v>
      </c>
      <c r="D515" t="s">
        <v>28</v>
      </c>
      <c r="E515" t="s">
        <v>32</v>
      </c>
      <c r="G515" t="s">
        <v>14</v>
      </c>
      <c r="H515">
        <v>1.1399999999999999</v>
      </c>
      <c r="J515">
        <f>VLOOKUP(D515,'IaaS VM'!$A$2:$N$37,5,FALSE)</f>
        <v>34.200000000000003</v>
      </c>
      <c r="K515">
        <f>VLOOKUP(D515,'IaaS VM'!$A$2:$N$37,8,FALSE)</f>
        <v>15.6</v>
      </c>
      <c r="L515">
        <f>VLOOKUP(D515,'IaaS VM'!$A$2:$N$37,10,FALSE)</f>
        <v>850</v>
      </c>
    </row>
    <row r="516" spans="1:12">
      <c r="A516" t="s">
        <v>160</v>
      </c>
      <c r="B516" t="s">
        <v>259</v>
      </c>
      <c r="C516" t="s">
        <v>34</v>
      </c>
      <c r="D516" t="s">
        <v>29</v>
      </c>
      <c r="E516" t="s">
        <v>13</v>
      </c>
      <c r="F516" t="s">
        <v>19</v>
      </c>
      <c r="G516" t="s">
        <v>17</v>
      </c>
      <c r="H516">
        <v>0.59199999999999997</v>
      </c>
      <c r="I516">
        <v>4120</v>
      </c>
      <c r="J516">
        <f>VLOOKUP(D516,'IaaS VM'!$A$2:$N$37,5,FALSE)</f>
        <v>68.400000000000006</v>
      </c>
      <c r="K516">
        <f>VLOOKUP(D516,'IaaS VM'!$A$2:$N$37,8,FALSE)</f>
        <v>31.2</v>
      </c>
      <c r="L516">
        <f>VLOOKUP(D516,'IaaS VM'!$A$2:$N$37,10,FALSE)</f>
        <v>1690</v>
      </c>
    </row>
    <row r="517" spans="1:12">
      <c r="A517" t="s">
        <v>160</v>
      </c>
      <c r="B517" t="s">
        <v>259</v>
      </c>
      <c r="C517" t="s">
        <v>34</v>
      </c>
      <c r="D517" t="s">
        <v>29</v>
      </c>
      <c r="E517" t="s">
        <v>13</v>
      </c>
      <c r="F517" t="s">
        <v>18</v>
      </c>
      <c r="G517" t="s">
        <v>17</v>
      </c>
      <c r="H517">
        <v>0.74</v>
      </c>
      <c r="I517">
        <v>3400</v>
      </c>
      <c r="J517">
        <f>VLOOKUP(D517,'IaaS VM'!$A$2:$N$37,5,FALSE)</f>
        <v>68.400000000000006</v>
      </c>
      <c r="K517">
        <f>VLOOKUP(D517,'IaaS VM'!$A$2:$N$37,8,FALSE)</f>
        <v>31.2</v>
      </c>
      <c r="L517">
        <f>VLOOKUP(D517,'IaaS VM'!$A$2:$N$37,10,FALSE)</f>
        <v>1690</v>
      </c>
    </row>
    <row r="518" spans="1:12">
      <c r="A518" t="s">
        <v>160</v>
      </c>
      <c r="B518" t="s">
        <v>259</v>
      </c>
      <c r="C518" t="s">
        <v>34</v>
      </c>
      <c r="D518" t="s">
        <v>29</v>
      </c>
      <c r="E518" t="s">
        <v>13</v>
      </c>
      <c r="F518" t="s">
        <v>15</v>
      </c>
      <c r="G518" t="s">
        <v>17</v>
      </c>
      <c r="H518">
        <v>1.1519999999999999</v>
      </c>
      <c r="I518">
        <v>1412</v>
      </c>
      <c r="J518">
        <f>VLOOKUP(D518,'IaaS VM'!$A$2:$N$37,5,FALSE)</f>
        <v>68.400000000000006</v>
      </c>
      <c r="K518">
        <f>VLOOKUP(D518,'IaaS VM'!$A$2:$N$37,8,FALSE)</f>
        <v>31.2</v>
      </c>
      <c r="L518">
        <f>VLOOKUP(D518,'IaaS VM'!$A$2:$N$37,10,FALSE)</f>
        <v>1690</v>
      </c>
    </row>
    <row r="519" spans="1:12">
      <c r="A519" t="s">
        <v>160</v>
      </c>
      <c r="B519" t="s">
        <v>259</v>
      </c>
      <c r="C519" t="s">
        <v>34</v>
      </c>
      <c r="D519" t="s">
        <v>29</v>
      </c>
      <c r="E519" t="s">
        <v>13</v>
      </c>
      <c r="F519" t="s">
        <v>19</v>
      </c>
      <c r="G519" t="s">
        <v>16</v>
      </c>
      <c r="H519">
        <v>0.47199999999999998</v>
      </c>
      <c r="I519">
        <v>6200</v>
      </c>
      <c r="J519">
        <f>VLOOKUP(D519,'IaaS VM'!$A$2:$N$37,5,FALSE)</f>
        <v>68.400000000000006</v>
      </c>
      <c r="K519">
        <f>VLOOKUP(D519,'IaaS VM'!$A$2:$N$37,8,FALSE)</f>
        <v>31.2</v>
      </c>
      <c r="L519">
        <f>VLOOKUP(D519,'IaaS VM'!$A$2:$N$37,10,FALSE)</f>
        <v>1690</v>
      </c>
    </row>
    <row r="520" spans="1:12">
      <c r="A520" t="s">
        <v>160</v>
      </c>
      <c r="B520" t="s">
        <v>259</v>
      </c>
      <c r="C520" t="s">
        <v>34</v>
      </c>
      <c r="D520" t="s">
        <v>29</v>
      </c>
      <c r="E520" t="s">
        <v>13</v>
      </c>
      <c r="F520" t="s">
        <v>18</v>
      </c>
      <c r="G520" t="s">
        <v>16</v>
      </c>
      <c r="H520">
        <v>0.59199999999999997</v>
      </c>
      <c r="I520">
        <v>5132</v>
      </c>
      <c r="J520">
        <f>VLOOKUP(D520,'IaaS VM'!$A$2:$N$37,5,FALSE)</f>
        <v>68.400000000000006</v>
      </c>
      <c r="K520">
        <f>VLOOKUP(D520,'IaaS VM'!$A$2:$N$37,8,FALSE)</f>
        <v>31.2</v>
      </c>
      <c r="L520">
        <f>VLOOKUP(D520,'IaaS VM'!$A$2:$N$37,10,FALSE)</f>
        <v>1690</v>
      </c>
    </row>
    <row r="521" spans="1:12">
      <c r="A521" t="s">
        <v>160</v>
      </c>
      <c r="B521" t="s">
        <v>259</v>
      </c>
      <c r="C521" t="s">
        <v>34</v>
      </c>
      <c r="D521" t="s">
        <v>29</v>
      </c>
      <c r="E521" t="s">
        <v>13</v>
      </c>
      <c r="F521" t="s">
        <v>15</v>
      </c>
      <c r="G521" t="s">
        <v>16</v>
      </c>
      <c r="H521">
        <v>0.92</v>
      </c>
      <c r="I521">
        <v>2192</v>
      </c>
      <c r="J521">
        <f>VLOOKUP(D521,'IaaS VM'!$A$2:$N$37,5,FALSE)</f>
        <v>68.400000000000006</v>
      </c>
      <c r="K521">
        <f>VLOOKUP(D521,'IaaS VM'!$A$2:$N$37,8,FALSE)</f>
        <v>31.2</v>
      </c>
      <c r="L521">
        <f>VLOOKUP(D521,'IaaS VM'!$A$2:$N$37,10,FALSE)</f>
        <v>1690</v>
      </c>
    </row>
    <row r="522" spans="1:12">
      <c r="A522" t="s">
        <v>160</v>
      </c>
      <c r="B522" t="s">
        <v>259</v>
      </c>
      <c r="C522" t="s">
        <v>34</v>
      </c>
      <c r="D522" t="s">
        <v>29</v>
      </c>
      <c r="E522" t="s">
        <v>13</v>
      </c>
      <c r="G522" t="s">
        <v>14</v>
      </c>
      <c r="H522">
        <v>2.024</v>
      </c>
      <c r="J522">
        <f>VLOOKUP(D522,'IaaS VM'!$A$2:$N$37,5,FALSE)</f>
        <v>68.400000000000006</v>
      </c>
      <c r="K522">
        <f>VLOOKUP(D522,'IaaS VM'!$A$2:$N$37,8,FALSE)</f>
        <v>31.2</v>
      </c>
      <c r="L522">
        <f>VLOOKUP(D522,'IaaS VM'!$A$2:$N$37,10,FALSE)</f>
        <v>1690</v>
      </c>
    </row>
    <row r="523" spans="1:12">
      <c r="A523" t="s">
        <v>160</v>
      </c>
      <c r="B523" t="s">
        <v>259</v>
      </c>
      <c r="C523" t="s">
        <v>34</v>
      </c>
      <c r="D523" t="s">
        <v>29</v>
      </c>
      <c r="E523" t="s">
        <v>32</v>
      </c>
      <c r="F523" t="s">
        <v>19</v>
      </c>
      <c r="G523" t="s">
        <v>17</v>
      </c>
      <c r="H523">
        <v>0.91</v>
      </c>
      <c r="I523">
        <v>4120</v>
      </c>
      <c r="J523">
        <f>VLOOKUP(D523,'IaaS VM'!$A$2:$N$37,5,FALSE)</f>
        <v>68.400000000000006</v>
      </c>
      <c r="K523">
        <f>VLOOKUP(D523,'IaaS VM'!$A$2:$N$37,8,FALSE)</f>
        <v>31.2</v>
      </c>
      <c r="L523">
        <f>VLOOKUP(D523,'IaaS VM'!$A$2:$N$37,10,FALSE)</f>
        <v>1690</v>
      </c>
    </row>
    <row r="524" spans="1:12">
      <c r="A524" t="s">
        <v>160</v>
      </c>
      <c r="B524" t="s">
        <v>259</v>
      </c>
      <c r="C524" t="s">
        <v>34</v>
      </c>
      <c r="D524" t="s">
        <v>29</v>
      </c>
      <c r="E524" t="s">
        <v>32</v>
      </c>
      <c r="F524" t="s">
        <v>18</v>
      </c>
      <c r="G524" t="s">
        <v>17</v>
      </c>
      <c r="H524">
        <v>1.06</v>
      </c>
      <c r="I524">
        <v>3400</v>
      </c>
      <c r="J524">
        <f>VLOOKUP(D524,'IaaS VM'!$A$2:$N$37,5,FALSE)</f>
        <v>68.400000000000006</v>
      </c>
      <c r="K524">
        <f>VLOOKUP(D524,'IaaS VM'!$A$2:$N$37,8,FALSE)</f>
        <v>31.2</v>
      </c>
      <c r="L524">
        <f>VLOOKUP(D524,'IaaS VM'!$A$2:$N$37,10,FALSE)</f>
        <v>1690</v>
      </c>
    </row>
    <row r="525" spans="1:12">
      <c r="A525" t="s">
        <v>160</v>
      </c>
      <c r="B525" t="s">
        <v>259</v>
      </c>
      <c r="C525" t="s">
        <v>34</v>
      </c>
      <c r="D525" t="s">
        <v>29</v>
      </c>
      <c r="E525" t="s">
        <v>32</v>
      </c>
      <c r="F525" t="s">
        <v>15</v>
      </c>
      <c r="G525" t="s">
        <v>17</v>
      </c>
      <c r="H525">
        <v>1.47</v>
      </c>
      <c r="I525">
        <v>1412</v>
      </c>
      <c r="J525">
        <f>VLOOKUP(D525,'IaaS VM'!$A$2:$N$37,5,FALSE)</f>
        <v>68.400000000000006</v>
      </c>
      <c r="K525">
        <f>VLOOKUP(D525,'IaaS VM'!$A$2:$N$37,8,FALSE)</f>
        <v>31.2</v>
      </c>
      <c r="L525">
        <f>VLOOKUP(D525,'IaaS VM'!$A$2:$N$37,10,FALSE)</f>
        <v>1690</v>
      </c>
    </row>
    <row r="526" spans="1:12">
      <c r="A526" t="s">
        <v>160</v>
      </c>
      <c r="B526" t="s">
        <v>259</v>
      </c>
      <c r="C526" t="s">
        <v>34</v>
      </c>
      <c r="D526" t="s">
        <v>29</v>
      </c>
      <c r="E526" t="s">
        <v>32</v>
      </c>
      <c r="F526" t="s">
        <v>19</v>
      </c>
      <c r="G526" t="s">
        <v>16</v>
      </c>
      <c r="H526">
        <v>0.79200000000000004</v>
      </c>
      <c r="I526">
        <v>6200</v>
      </c>
      <c r="J526">
        <f>VLOOKUP(D526,'IaaS VM'!$A$2:$N$37,5,FALSE)</f>
        <v>68.400000000000006</v>
      </c>
      <c r="K526">
        <f>VLOOKUP(D526,'IaaS VM'!$A$2:$N$37,8,FALSE)</f>
        <v>31.2</v>
      </c>
      <c r="L526">
        <f>VLOOKUP(D526,'IaaS VM'!$A$2:$N$37,10,FALSE)</f>
        <v>1690</v>
      </c>
    </row>
    <row r="527" spans="1:12">
      <c r="A527" t="s">
        <v>160</v>
      </c>
      <c r="B527" t="s">
        <v>259</v>
      </c>
      <c r="C527" t="s">
        <v>34</v>
      </c>
      <c r="D527" t="s">
        <v>29</v>
      </c>
      <c r="E527" t="s">
        <v>32</v>
      </c>
      <c r="F527" t="s">
        <v>18</v>
      </c>
      <c r="G527" t="s">
        <v>16</v>
      </c>
      <c r="H527">
        <v>0.91200000000000003</v>
      </c>
      <c r="I527">
        <v>5132</v>
      </c>
      <c r="J527">
        <f>VLOOKUP(D527,'IaaS VM'!$A$2:$N$37,5,FALSE)</f>
        <v>68.400000000000006</v>
      </c>
      <c r="K527">
        <f>VLOOKUP(D527,'IaaS VM'!$A$2:$N$37,8,FALSE)</f>
        <v>31.2</v>
      </c>
      <c r="L527">
        <f>VLOOKUP(D527,'IaaS VM'!$A$2:$N$37,10,FALSE)</f>
        <v>1690</v>
      </c>
    </row>
    <row r="528" spans="1:12">
      <c r="A528" t="s">
        <v>160</v>
      </c>
      <c r="B528" t="s">
        <v>259</v>
      </c>
      <c r="C528" t="s">
        <v>34</v>
      </c>
      <c r="D528" t="s">
        <v>29</v>
      </c>
      <c r="E528" t="s">
        <v>32</v>
      </c>
      <c r="F528" t="s">
        <v>15</v>
      </c>
      <c r="G528" t="s">
        <v>16</v>
      </c>
      <c r="H528">
        <v>1.24</v>
      </c>
      <c r="I528">
        <v>2192</v>
      </c>
      <c r="J528">
        <f>VLOOKUP(D528,'IaaS VM'!$A$2:$N$37,5,FALSE)</f>
        <v>68.400000000000006</v>
      </c>
      <c r="K528">
        <f>VLOOKUP(D528,'IaaS VM'!$A$2:$N$37,8,FALSE)</f>
        <v>31.2</v>
      </c>
      <c r="L528">
        <f>VLOOKUP(D528,'IaaS VM'!$A$2:$N$37,10,FALSE)</f>
        <v>1690</v>
      </c>
    </row>
    <row r="529" spans="1:12">
      <c r="A529" t="s">
        <v>160</v>
      </c>
      <c r="B529" t="s">
        <v>259</v>
      </c>
      <c r="C529" t="s">
        <v>34</v>
      </c>
      <c r="D529" t="s">
        <v>29</v>
      </c>
      <c r="E529" t="s">
        <v>32</v>
      </c>
      <c r="G529" t="s">
        <v>14</v>
      </c>
      <c r="H529">
        <v>2.2799999999999998</v>
      </c>
      <c r="J529">
        <f>VLOOKUP(D529,'IaaS VM'!$A$2:$N$37,5,FALSE)</f>
        <v>68.400000000000006</v>
      </c>
      <c r="K529">
        <f>VLOOKUP(D529,'IaaS VM'!$A$2:$N$37,8,FALSE)</f>
        <v>31.2</v>
      </c>
      <c r="L529">
        <f>VLOOKUP(D529,'IaaS VM'!$A$2:$N$37,10,FALSE)</f>
        <v>1690</v>
      </c>
    </row>
    <row r="530" spans="1:12">
      <c r="A530" t="s">
        <v>160</v>
      </c>
      <c r="B530" t="s">
        <v>259</v>
      </c>
      <c r="C530" t="s">
        <v>34</v>
      </c>
      <c r="D530" t="s">
        <v>30</v>
      </c>
      <c r="E530" t="s">
        <v>13</v>
      </c>
      <c r="F530" t="s">
        <v>19</v>
      </c>
      <c r="G530" t="s">
        <v>17</v>
      </c>
      <c r="H530">
        <v>0.14799999999999999</v>
      </c>
      <c r="I530">
        <v>1030</v>
      </c>
      <c r="J530">
        <f>VLOOKUP(D530,'IaaS VM'!$A$2:$N$37,5,FALSE)</f>
        <v>17.100000000000001</v>
      </c>
      <c r="K530">
        <f>VLOOKUP(D530,'IaaS VM'!$A$2:$N$37,8,FALSE)</f>
        <v>7.8</v>
      </c>
      <c r="L530">
        <f>VLOOKUP(D530,'IaaS VM'!$A$2:$N$37,10,FALSE)</f>
        <v>420</v>
      </c>
    </row>
    <row r="531" spans="1:12">
      <c r="A531" t="s">
        <v>160</v>
      </c>
      <c r="B531" t="s">
        <v>259</v>
      </c>
      <c r="C531" t="s">
        <v>34</v>
      </c>
      <c r="D531" t="s">
        <v>30</v>
      </c>
      <c r="E531" t="s">
        <v>13</v>
      </c>
      <c r="F531" t="s">
        <v>18</v>
      </c>
      <c r="G531" t="s">
        <v>17</v>
      </c>
      <c r="H531">
        <v>0.185</v>
      </c>
      <c r="I531">
        <v>850</v>
      </c>
      <c r="J531">
        <f>VLOOKUP(D531,'IaaS VM'!$A$2:$N$37,5,FALSE)</f>
        <v>17.100000000000001</v>
      </c>
      <c r="K531">
        <f>VLOOKUP(D531,'IaaS VM'!$A$2:$N$37,8,FALSE)</f>
        <v>7.8</v>
      </c>
      <c r="L531">
        <f>VLOOKUP(D531,'IaaS VM'!$A$2:$N$37,10,FALSE)</f>
        <v>420</v>
      </c>
    </row>
    <row r="532" spans="1:12">
      <c r="A532" t="s">
        <v>160</v>
      </c>
      <c r="B532" t="s">
        <v>259</v>
      </c>
      <c r="C532" t="s">
        <v>34</v>
      </c>
      <c r="D532" t="s">
        <v>30</v>
      </c>
      <c r="E532" t="s">
        <v>13</v>
      </c>
      <c r="F532" t="s">
        <v>15</v>
      </c>
      <c r="G532" t="s">
        <v>17</v>
      </c>
      <c r="H532">
        <v>0.28799999999999998</v>
      </c>
      <c r="I532">
        <v>353</v>
      </c>
      <c r="J532">
        <f>VLOOKUP(D532,'IaaS VM'!$A$2:$N$37,5,FALSE)</f>
        <v>17.100000000000001</v>
      </c>
      <c r="K532">
        <f>VLOOKUP(D532,'IaaS VM'!$A$2:$N$37,8,FALSE)</f>
        <v>7.8</v>
      </c>
      <c r="L532">
        <f>VLOOKUP(D532,'IaaS VM'!$A$2:$N$37,10,FALSE)</f>
        <v>420</v>
      </c>
    </row>
    <row r="533" spans="1:12">
      <c r="A533" t="s">
        <v>160</v>
      </c>
      <c r="B533" t="s">
        <v>259</v>
      </c>
      <c r="C533" t="s">
        <v>34</v>
      </c>
      <c r="D533" t="s">
        <v>30</v>
      </c>
      <c r="E533" t="s">
        <v>13</v>
      </c>
      <c r="F533" t="s">
        <v>19</v>
      </c>
      <c r="G533" t="s">
        <v>16</v>
      </c>
      <c r="H533">
        <v>0.11799999999999999</v>
      </c>
      <c r="I533">
        <v>1550</v>
      </c>
      <c r="J533">
        <f>VLOOKUP(D533,'IaaS VM'!$A$2:$N$37,5,FALSE)</f>
        <v>17.100000000000001</v>
      </c>
      <c r="K533">
        <f>VLOOKUP(D533,'IaaS VM'!$A$2:$N$37,8,FALSE)</f>
        <v>7.8</v>
      </c>
      <c r="L533">
        <f>VLOOKUP(D533,'IaaS VM'!$A$2:$N$37,10,FALSE)</f>
        <v>420</v>
      </c>
    </row>
    <row r="534" spans="1:12">
      <c r="A534" t="s">
        <v>160</v>
      </c>
      <c r="B534" t="s">
        <v>259</v>
      </c>
      <c r="C534" t="s">
        <v>34</v>
      </c>
      <c r="D534" t="s">
        <v>30</v>
      </c>
      <c r="E534" t="s">
        <v>13</v>
      </c>
      <c r="F534" t="s">
        <v>18</v>
      </c>
      <c r="G534" t="s">
        <v>16</v>
      </c>
      <c r="H534">
        <v>0.14799999999999999</v>
      </c>
      <c r="I534">
        <v>1283</v>
      </c>
      <c r="J534">
        <f>VLOOKUP(D534,'IaaS VM'!$A$2:$N$37,5,FALSE)</f>
        <v>17.100000000000001</v>
      </c>
      <c r="K534">
        <f>VLOOKUP(D534,'IaaS VM'!$A$2:$N$37,8,FALSE)</f>
        <v>7.8</v>
      </c>
      <c r="L534">
        <f>VLOOKUP(D534,'IaaS VM'!$A$2:$N$37,10,FALSE)</f>
        <v>420</v>
      </c>
    </row>
    <row r="535" spans="1:12">
      <c r="A535" t="s">
        <v>160</v>
      </c>
      <c r="B535" t="s">
        <v>259</v>
      </c>
      <c r="C535" t="s">
        <v>34</v>
      </c>
      <c r="D535" t="s">
        <v>30</v>
      </c>
      <c r="E535" t="s">
        <v>13</v>
      </c>
      <c r="F535" t="s">
        <v>15</v>
      </c>
      <c r="G535" t="s">
        <v>16</v>
      </c>
      <c r="H535">
        <v>0.23</v>
      </c>
      <c r="I535">
        <v>548</v>
      </c>
      <c r="J535">
        <f>VLOOKUP(D535,'IaaS VM'!$A$2:$N$37,5,FALSE)</f>
        <v>17.100000000000001</v>
      </c>
      <c r="K535">
        <f>VLOOKUP(D535,'IaaS VM'!$A$2:$N$37,8,FALSE)</f>
        <v>7.8</v>
      </c>
      <c r="L535">
        <f>VLOOKUP(D535,'IaaS VM'!$A$2:$N$37,10,FALSE)</f>
        <v>420</v>
      </c>
    </row>
    <row r="536" spans="1:12">
      <c r="A536" t="s">
        <v>160</v>
      </c>
      <c r="B536" t="s">
        <v>259</v>
      </c>
      <c r="C536" t="s">
        <v>34</v>
      </c>
      <c r="D536" t="s">
        <v>30</v>
      </c>
      <c r="E536" t="s">
        <v>13</v>
      </c>
      <c r="G536" t="s">
        <v>14</v>
      </c>
      <c r="H536">
        <v>0.50600000000000001</v>
      </c>
      <c r="J536">
        <f>VLOOKUP(D536,'IaaS VM'!$A$2:$N$37,5,FALSE)</f>
        <v>17.100000000000001</v>
      </c>
      <c r="K536">
        <f>VLOOKUP(D536,'IaaS VM'!$A$2:$N$37,8,FALSE)</f>
        <v>7.8</v>
      </c>
      <c r="L536">
        <f>VLOOKUP(D536,'IaaS VM'!$A$2:$N$37,10,FALSE)</f>
        <v>420</v>
      </c>
    </row>
    <row r="537" spans="1:12">
      <c r="A537" t="s">
        <v>160</v>
      </c>
      <c r="B537" t="s">
        <v>259</v>
      </c>
      <c r="C537" t="s">
        <v>34</v>
      </c>
      <c r="D537" t="s">
        <v>30</v>
      </c>
      <c r="E537" t="s">
        <v>32</v>
      </c>
      <c r="F537" t="s">
        <v>19</v>
      </c>
      <c r="G537" t="s">
        <v>17</v>
      </c>
      <c r="H537">
        <v>0.22800000000000001</v>
      </c>
      <c r="I537">
        <v>1030</v>
      </c>
      <c r="J537">
        <f>VLOOKUP(D537,'IaaS VM'!$A$2:$N$37,5,FALSE)</f>
        <v>17.100000000000001</v>
      </c>
      <c r="K537">
        <f>VLOOKUP(D537,'IaaS VM'!$A$2:$N$37,8,FALSE)</f>
        <v>7.8</v>
      </c>
      <c r="L537">
        <f>VLOOKUP(D537,'IaaS VM'!$A$2:$N$37,10,FALSE)</f>
        <v>420</v>
      </c>
    </row>
    <row r="538" spans="1:12">
      <c r="A538" t="s">
        <v>160</v>
      </c>
      <c r="B538" t="s">
        <v>259</v>
      </c>
      <c r="C538" t="s">
        <v>34</v>
      </c>
      <c r="D538" t="s">
        <v>30</v>
      </c>
      <c r="E538" t="s">
        <v>32</v>
      </c>
      <c r="F538" t="s">
        <v>18</v>
      </c>
      <c r="G538" t="s">
        <v>17</v>
      </c>
      <c r="H538">
        <v>0.26500000000000001</v>
      </c>
      <c r="I538">
        <v>850</v>
      </c>
      <c r="J538">
        <f>VLOOKUP(D538,'IaaS VM'!$A$2:$N$37,5,FALSE)</f>
        <v>17.100000000000001</v>
      </c>
      <c r="K538">
        <f>VLOOKUP(D538,'IaaS VM'!$A$2:$N$37,8,FALSE)</f>
        <v>7.8</v>
      </c>
      <c r="L538">
        <f>VLOOKUP(D538,'IaaS VM'!$A$2:$N$37,10,FALSE)</f>
        <v>420</v>
      </c>
    </row>
    <row r="539" spans="1:12">
      <c r="A539" t="s">
        <v>160</v>
      </c>
      <c r="B539" t="s">
        <v>259</v>
      </c>
      <c r="C539" t="s">
        <v>34</v>
      </c>
      <c r="D539" t="s">
        <v>30</v>
      </c>
      <c r="E539" t="s">
        <v>32</v>
      </c>
      <c r="F539" t="s">
        <v>15</v>
      </c>
      <c r="G539" t="s">
        <v>17</v>
      </c>
      <c r="H539">
        <v>0.36799999999999999</v>
      </c>
      <c r="I539">
        <v>353</v>
      </c>
      <c r="J539">
        <f>VLOOKUP(D539,'IaaS VM'!$A$2:$N$37,5,FALSE)</f>
        <v>17.100000000000001</v>
      </c>
      <c r="K539">
        <f>VLOOKUP(D539,'IaaS VM'!$A$2:$N$37,8,FALSE)</f>
        <v>7.8</v>
      </c>
      <c r="L539">
        <f>VLOOKUP(D539,'IaaS VM'!$A$2:$N$37,10,FALSE)</f>
        <v>420</v>
      </c>
    </row>
    <row r="540" spans="1:12">
      <c r="A540" t="s">
        <v>160</v>
      </c>
      <c r="B540" t="s">
        <v>259</v>
      </c>
      <c r="C540" t="s">
        <v>34</v>
      </c>
      <c r="D540" t="s">
        <v>30</v>
      </c>
      <c r="E540" t="s">
        <v>32</v>
      </c>
      <c r="F540" t="s">
        <v>19</v>
      </c>
      <c r="G540" t="s">
        <v>16</v>
      </c>
      <c r="H540">
        <v>0.19800000000000001</v>
      </c>
      <c r="I540">
        <v>1550</v>
      </c>
      <c r="J540">
        <f>VLOOKUP(D540,'IaaS VM'!$A$2:$N$37,5,FALSE)</f>
        <v>17.100000000000001</v>
      </c>
      <c r="K540">
        <f>VLOOKUP(D540,'IaaS VM'!$A$2:$N$37,8,FALSE)</f>
        <v>7.8</v>
      </c>
      <c r="L540">
        <f>VLOOKUP(D540,'IaaS VM'!$A$2:$N$37,10,FALSE)</f>
        <v>420</v>
      </c>
    </row>
    <row r="541" spans="1:12">
      <c r="A541" t="s">
        <v>160</v>
      </c>
      <c r="B541" t="s">
        <v>259</v>
      </c>
      <c r="C541" t="s">
        <v>34</v>
      </c>
      <c r="D541" t="s">
        <v>30</v>
      </c>
      <c r="E541" t="s">
        <v>32</v>
      </c>
      <c r="F541" t="s">
        <v>18</v>
      </c>
      <c r="G541" t="s">
        <v>16</v>
      </c>
      <c r="H541">
        <v>0.22800000000000001</v>
      </c>
      <c r="I541">
        <v>1283</v>
      </c>
      <c r="J541">
        <f>VLOOKUP(D541,'IaaS VM'!$A$2:$N$37,5,FALSE)</f>
        <v>17.100000000000001</v>
      </c>
      <c r="K541">
        <f>VLOOKUP(D541,'IaaS VM'!$A$2:$N$37,8,FALSE)</f>
        <v>7.8</v>
      </c>
      <c r="L541">
        <f>VLOOKUP(D541,'IaaS VM'!$A$2:$N$37,10,FALSE)</f>
        <v>420</v>
      </c>
    </row>
    <row r="542" spans="1:12">
      <c r="A542" t="s">
        <v>160</v>
      </c>
      <c r="B542" t="s">
        <v>259</v>
      </c>
      <c r="C542" t="s">
        <v>34</v>
      </c>
      <c r="D542" t="s">
        <v>30</v>
      </c>
      <c r="E542" t="s">
        <v>32</v>
      </c>
      <c r="F542" t="s">
        <v>15</v>
      </c>
      <c r="G542" t="s">
        <v>16</v>
      </c>
      <c r="H542">
        <v>0.31</v>
      </c>
      <c r="I542">
        <v>548</v>
      </c>
      <c r="J542">
        <f>VLOOKUP(D542,'IaaS VM'!$A$2:$N$37,5,FALSE)</f>
        <v>17.100000000000001</v>
      </c>
      <c r="K542">
        <f>VLOOKUP(D542,'IaaS VM'!$A$2:$N$37,8,FALSE)</f>
        <v>7.8</v>
      </c>
      <c r="L542">
        <f>VLOOKUP(D542,'IaaS VM'!$A$2:$N$37,10,FALSE)</f>
        <v>420</v>
      </c>
    </row>
    <row r="543" spans="1:12">
      <c r="A543" t="s">
        <v>160</v>
      </c>
      <c r="B543" t="s">
        <v>259</v>
      </c>
      <c r="C543" t="s">
        <v>34</v>
      </c>
      <c r="D543" t="s">
        <v>30</v>
      </c>
      <c r="E543" t="s">
        <v>32</v>
      </c>
      <c r="G543" t="s">
        <v>14</v>
      </c>
      <c r="H543">
        <v>0.56999999999999995</v>
      </c>
      <c r="J543">
        <f>VLOOKUP(D543,'IaaS VM'!$A$2:$N$37,5,FALSE)</f>
        <v>17.100000000000001</v>
      </c>
      <c r="K543">
        <f>VLOOKUP(D543,'IaaS VM'!$A$2:$N$37,8,FALSE)</f>
        <v>7.8</v>
      </c>
      <c r="L543">
        <f>VLOOKUP(D543,'IaaS VM'!$A$2:$N$37,10,FALSE)</f>
        <v>420</v>
      </c>
    </row>
    <row r="544" spans="1:12">
      <c r="A544" t="s">
        <v>160</v>
      </c>
      <c r="B544" t="s">
        <v>259</v>
      </c>
      <c r="C544" t="s">
        <v>34</v>
      </c>
      <c r="D544" t="s">
        <v>31</v>
      </c>
      <c r="E544" t="s">
        <v>13</v>
      </c>
      <c r="F544" t="s">
        <v>19</v>
      </c>
      <c r="G544" t="s">
        <v>17</v>
      </c>
      <c r="H544">
        <v>8.0000000000000002E-3</v>
      </c>
      <c r="I544">
        <v>62</v>
      </c>
      <c r="J544">
        <f>VLOOKUP(D544,'IaaS VM'!$A$2:$N$37,5,FALSE)</f>
        <v>0.61299999999999999</v>
      </c>
      <c r="K544">
        <f>VLOOKUP(D544,'IaaS VM'!$A$2:$N$37,8,FALSE)</f>
        <v>2.4</v>
      </c>
      <c r="L544">
        <f>VLOOKUP(D544,'IaaS VM'!$A$2:$N$37,10,FALSE)</f>
        <v>0</v>
      </c>
    </row>
    <row r="545" spans="1:12">
      <c r="A545" t="s">
        <v>160</v>
      </c>
      <c r="B545" t="s">
        <v>259</v>
      </c>
      <c r="C545" t="s">
        <v>34</v>
      </c>
      <c r="D545" t="s">
        <v>31</v>
      </c>
      <c r="E545" t="s">
        <v>13</v>
      </c>
      <c r="F545" t="s">
        <v>18</v>
      </c>
      <c r="G545" t="s">
        <v>17</v>
      </c>
      <c r="H545">
        <v>0.01</v>
      </c>
      <c r="I545">
        <v>54</v>
      </c>
      <c r="J545">
        <f>VLOOKUP(D545,'IaaS VM'!$A$2:$N$37,5,FALSE)</f>
        <v>0.61299999999999999</v>
      </c>
      <c r="K545">
        <f>VLOOKUP(D545,'IaaS VM'!$A$2:$N$37,8,FALSE)</f>
        <v>2.4</v>
      </c>
      <c r="L545">
        <f>VLOOKUP(D545,'IaaS VM'!$A$2:$N$37,10,FALSE)</f>
        <v>0</v>
      </c>
    </row>
    <row r="546" spans="1:12">
      <c r="A546" t="s">
        <v>160</v>
      </c>
      <c r="B546" t="s">
        <v>259</v>
      </c>
      <c r="C546" t="s">
        <v>34</v>
      </c>
      <c r="D546" t="s">
        <v>31</v>
      </c>
      <c r="E546" t="s">
        <v>13</v>
      </c>
      <c r="F546" t="s">
        <v>15</v>
      </c>
      <c r="G546" t="s">
        <v>17</v>
      </c>
      <c r="H546">
        <v>1.4999999999999999E-2</v>
      </c>
      <c r="I546">
        <v>23</v>
      </c>
      <c r="J546">
        <f>VLOOKUP(D546,'IaaS VM'!$A$2:$N$37,5,FALSE)</f>
        <v>0.61299999999999999</v>
      </c>
      <c r="K546">
        <f>VLOOKUP(D546,'IaaS VM'!$A$2:$N$37,8,FALSE)</f>
        <v>2.4</v>
      </c>
      <c r="L546">
        <f>VLOOKUP(D546,'IaaS VM'!$A$2:$N$37,10,FALSE)</f>
        <v>0</v>
      </c>
    </row>
    <row r="547" spans="1:12">
      <c r="A547" t="s">
        <v>160</v>
      </c>
      <c r="B547" t="s">
        <v>259</v>
      </c>
      <c r="C547" t="s">
        <v>34</v>
      </c>
      <c r="D547" t="s">
        <v>31</v>
      </c>
      <c r="E547" t="s">
        <v>13</v>
      </c>
      <c r="F547" t="s">
        <v>19</v>
      </c>
      <c r="G547" t="s">
        <v>16</v>
      </c>
      <c r="H547">
        <v>8.0000000000000002E-3</v>
      </c>
      <c r="I547">
        <v>100</v>
      </c>
      <c r="J547">
        <f>VLOOKUP(D547,'IaaS VM'!$A$2:$N$37,5,FALSE)</f>
        <v>0.61299999999999999</v>
      </c>
      <c r="K547">
        <f>VLOOKUP(D547,'IaaS VM'!$A$2:$N$37,8,FALSE)</f>
        <v>2.4</v>
      </c>
      <c r="L547">
        <f>VLOOKUP(D547,'IaaS VM'!$A$2:$N$37,10,FALSE)</f>
        <v>0</v>
      </c>
    </row>
    <row r="548" spans="1:12">
      <c r="A548" t="s">
        <v>160</v>
      </c>
      <c r="B548" t="s">
        <v>259</v>
      </c>
      <c r="C548" t="s">
        <v>34</v>
      </c>
      <c r="D548" t="s">
        <v>31</v>
      </c>
      <c r="E548" t="s">
        <v>13</v>
      </c>
      <c r="F548" t="s">
        <v>18</v>
      </c>
      <c r="G548" t="s">
        <v>16</v>
      </c>
      <c r="H548">
        <v>0.01</v>
      </c>
      <c r="I548">
        <v>82</v>
      </c>
      <c r="J548">
        <f>VLOOKUP(D548,'IaaS VM'!$A$2:$N$37,5,FALSE)</f>
        <v>0.61299999999999999</v>
      </c>
      <c r="K548">
        <f>VLOOKUP(D548,'IaaS VM'!$A$2:$N$37,8,FALSE)</f>
        <v>2.4</v>
      </c>
      <c r="L548">
        <f>VLOOKUP(D548,'IaaS VM'!$A$2:$N$37,10,FALSE)</f>
        <v>0</v>
      </c>
    </row>
    <row r="549" spans="1:12">
      <c r="A549" t="s">
        <v>160</v>
      </c>
      <c r="B549" t="s">
        <v>259</v>
      </c>
      <c r="C549" t="s">
        <v>34</v>
      </c>
      <c r="D549" t="s">
        <v>31</v>
      </c>
      <c r="E549" t="s">
        <v>13</v>
      </c>
      <c r="F549" t="s">
        <v>15</v>
      </c>
      <c r="G549" t="s">
        <v>16</v>
      </c>
      <c r="H549">
        <v>1.4999999999999999E-2</v>
      </c>
      <c r="I549">
        <v>35</v>
      </c>
      <c r="J549">
        <f>VLOOKUP(D549,'IaaS VM'!$A$2:$N$37,5,FALSE)</f>
        <v>0.61299999999999999</v>
      </c>
      <c r="K549">
        <f>VLOOKUP(D549,'IaaS VM'!$A$2:$N$37,8,FALSE)</f>
        <v>2.4</v>
      </c>
      <c r="L549">
        <f>VLOOKUP(D549,'IaaS VM'!$A$2:$N$37,10,FALSE)</f>
        <v>0</v>
      </c>
    </row>
    <row r="550" spans="1:12">
      <c r="A550" t="s">
        <v>160</v>
      </c>
      <c r="B550" t="s">
        <v>259</v>
      </c>
      <c r="C550" t="s">
        <v>34</v>
      </c>
      <c r="D550" t="s">
        <v>31</v>
      </c>
      <c r="E550" t="s">
        <v>13</v>
      </c>
      <c r="G550" t="s">
        <v>14</v>
      </c>
      <c r="H550">
        <v>0.02</v>
      </c>
      <c r="J550">
        <f>VLOOKUP(D550,'IaaS VM'!$A$2:$N$37,5,FALSE)</f>
        <v>0.61299999999999999</v>
      </c>
      <c r="K550">
        <f>VLOOKUP(D550,'IaaS VM'!$A$2:$N$37,8,FALSE)</f>
        <v>2.4</v>
      </c>
      <c r="L550">
        <f>VLOOKUP(D550,'IaaS VM'!$A$2:$N$37,10,FALSE)</f>
        <v>0</v>
      </c>
    </row>
    <row r="551" spans="1:12">
      <c r="A551" t="s">
        <v>160</v>
      </c>
      <c r="B551" t="s">
        <v>259</v>
      </c>
      <c r="C551" t="s">
        <v>34</v>
      </c>
      <c r="D551" t="s">
        <v>31</v>
      </c>
      <c r="E551" t="s">
        <v>32</v>
      </c>
      <c r="F551" t="s">
        <v>19</v>
      </c>
      <c r="G551" t="s">
        <v>17</v>
      </c>
      <c r="H551">
        <v>8.9999999999999993E-3</v>
      </c>
      <c r="I551">
        <v>62</v>
      </c>
      <c r="J551">
        <f>VLOOKUP(D551,'IaaS VM'!$A$2:$N$37,5,FALSE)</f>
        <v>0.61299999999999999</v>
      </c>
      <c r="K551">
        <f>VLOOKUP(D551,'IaaS VM'!$A$2:$N$37,8,FALSE)</f>
        <v>2.4</v>
      </c>
      <c r="L551">
        <f>VLOOKUP(D551,'IaaS VM'!$A$2:$N$37,10,FALSE)</f>
        <v>0</v>
      </c>
    </row>
    <row r="552" spans="1:12">
      <c r="A552" t="s">
        <v>160</v>
      </c>
      <c r="B552" t="s">
        <v>259</v>
      </c>
      <c r="C552" t="s">
        <v>34</v>
      </c>
      <c r="D552" t="s">
        <v>31</v>
      </c>
      <c r="E552" t="s">
        <v>32</v>
      </c>
      <c r="F552" t="s">
        <v>18</v>
      </c>
      <c r="G552" t="s">
        <v>17</v>
      </c>
      <c r="H552">
        <v>1.2E-2</v>
      </c>
      <c r="I552">
        <v>54</v>
      </c>
      <c r="J552">
        <f>VLOOKUP(D552,'IaaS VM'!$A$2:$N$37,5,FALSE)</f>
        <v>0.61299999999999999</v>
      </c>
      <c r="K552">
        <f>VLOOKUP(D552,'IaaS VM'!$A$2:$N$37,8,FALSE)</f>
        <v>2.4</v>
      </c>
      <c r="L552">
        <f>VLOOKUP(D552,'IaaS VM'!$A$2:$N$37,10,FALSE)</f>
        <v>0</v>
      </c>
    </row>
    <row r="553" spans="1:12">
      <c r="A553" t="s">
        <v>160</v>
      </c>
      <c r="B553" t="s">
        <v>259</v>
      </c>
      <c r="C553" t="s">
        <v>34</v>
      </c>
      <c r="D553" t="s">
        <v>31</v>
      </c>
      <c r="E553" t="s">
        <v>32</v>
      </c>
      <c r="F553" t="s">
        <v>15</v>
      </c>
      <c r="G553" t="s">
        <v>17</v>
      </c>
      <c r="H553">
        <v>1.6E-2</v>
      </c>
      <c r="I553">
        <v>23</v>
      </c>
      <c r="J553">
        <f>VLOOKUP(D553,'IaaS VM'!$A$2:$N$37,5,FALSE)</f>
        <v>0.61299999999999999</v>
      </c>
      <c r="K553">
        <f>VLOOKUP(D553,'IaaS VM'!$A$2:$N$37,8,FALSE)</f>
        <v>2.4</v>
      </c>
      <c r="L553">
        <f>VLOOKUP(D553,'IaaS VM'!$A$2:$N$37,10,FALSE)</f>
        <v>0</v>
      </c>
    </row>
    <row r="554" spans="1:12">
      <c r="A554" t="s">
        <v>160</v>
      </c>
      <c r="B554" t="s">
        <v>259</v>
      </c>
      <c r="C554" t="s">
        <v>34</v>
      </c>
      <c r="D554" t="s">
        <v>31</v>
      </c>
      <c r="E554" t="s">
        <v>32</v>
      </c>
      <c r="F554" t="s">
        <v>19</v>
      </c>
      <c r="G554" t="s">
        <v>16</v>
      </c>
      <c r="H554">
        <v>8.9999999999999993E-3</v>
      </c>
      <c r="I554">
        <v>100</v>
      </c>
      <c r="J554">
        <f>VLOOKUP(D554,'IaaS VM'!$A$2:$N$37,5,FALSE)</f>
        <v>0.61299999999999999</v>
      </c>
      <c r="K554">
        <f>VLOOKUP(D554,'IaaS VM'!$A$2:$N$37,8,FALSE)</f>
        <v>2.4</v>
      </c>
      <c r="L554">
        <f>VLOOKUP(D554,'IaaS VM'!$A$2:$N$37,10,FALSE)</f>
        <v>0</v>
      </c>
    </row>
    <row r="555" spans="1:12">
      <c r="A555" t="s">
        <v>160</v>
      </c>
      <c r="B555" t="s">
        <v>259</v>
      </c>
      <c r="C555" t="s">
        <v>34</v>
      </c>
      <c r="D555" t="s">
        <v>31</v>
      </c>
      <c r="E555" t="s">
        <v>32</v>
      </c>
      <c r="F555" t="s">
        <v>18</v>
      </c>
      <c r="G555" t="s">
        <v>16</v>
      </c>
      <c r="H555">
        <v>1.2E-2</v>
      </c>
      <c r="I555">
        <v>82</v>
      </c>
      <c r="J555">
        <f>VLOOKUP(D555,'IaaS VM'!$A$2:$N$37,5,FALSE)</f>
        <v>0.61299999999999999</v>
      </c>
      <c r="K555">
        <f>VLOOKUP(D555,'IaaS VM'!$A$2:$N$37,8,FALSE)</f>
        <v>2.4</v>
      </c>
      <c r="L555">
        <f>VLOOKUP(D555,'IaaS VM'!$A$2:$N$37,10,FALSE)</f>
        <v>0</v>
      </c>
    </row>
    <row r="556" spans="1:12">
      <c r="A556" t="s">
        <v>160</v>
      </c>
      <c r="B556" t="s">
        <v>259</v>
      </c>
      <c r="C556" t="s">
        <v>34</v>
      </c>
      <c r="D556" t="s">
        <v>31</v>
      </c>
      <c r="E556" t="s">
        <v>32</v>
      </c>
      <c r="F556" t="s">
        <v>15</v>
      </c>
      <c r="G556" t="s">
        <v>16</v>
      </c>
      <c r="H556">
        <v>1.6E-2</v>
      </c>
      <c r="I556">
        <v>35</v>
      </c>
      <c r="J556">
        <f>VLOOKUP(D556,'IaaS VM'!$A$2:$N$37,5,FALSE)</f>
        <v>0.61299999999999999</v>
      </c>
      <c r="K556">
        <f>VLOOKUP(D556,'IaaS VM'!$A$2:$N$37,8,FALSE)</f>
        <v>2.4</v>
      </c>
      <c r="L556">
        <f>VLOOKUP(D556,'IaaS VM'!$A$2:$N$37,10,FALSE)</f>
        <v>0</v>
      </c>
    </row>
    <row r="557" spans="1:12">
      <c r="A557" t="s">
        <v>160</v>
      </c>
      <c r="B557" t="s">
        <v>259</v>
      </c>
      <c r="C557" t="s">
        <v>34</v>
      </c>
      <c r="D557" t="s">
        <v>31</v>
      </c>
      <c r="E557" t="s">
        <v>32</v>
      </c>
      <c r="G557" t="s">
        <v>14</v>
      </c>
      <c r="H557">
        <v>3.5000000000000003E-2</v>
      </c>
      <c r="J557">
        <f>VLOOKUP(D557,'IaaS VM'!$A$2:$N$37,5,FALSE)</f>
        <v>0.61299999999999999</v>
      </c>
      <c r="K557">
        <f>VLOOKUP(D557,'IaaS VM'!$A$2:$N$37,8,FALSE)</f>
        <v>2.4</v>
      </c>
      <c r="L557">
        <f>VLOOKUP(D557,'IaaS VM'!$A$2:$N$37,10,FALSE)</f>
        <v>0</v>
      </c>
    </row>
    <row r="558" spans="1:12">
      <c r="A558" t="s">
        <v>160</v>
      </c>
      <c r="B558" t="s">
        <v>259</v>
      </c>
      <c r="C558" t="s">
        <v>36</v>
      </c>
      <c r="D558" t="s">
        <v>12</v>
      </c>
      <c r="E558" t="s">
        <v>13</v>
      </c>
      <c r="F558" t="s">
        <v>19</v>
      </c>
      <c r="G558" t="s">
        <v>17</v>
      </c>
      <c r="H558">
        <v>5.5E-2</v>
      </c>
      <c r="I558">
        <v>747</v>
      </c>
      <c r="J558">
        <f>VLOOKUP(D558,'IaaS VM'!$A$2:$N$37,5,FALSE)</f>
        <v>1.7</v>
      </c>
      <c r="K558">
        <f>VLOOKUP(D558,'IaaS VM'!$A$2:$N$37,8,FALSE)</f>
        <v>6</v>
      </c>
      <c r="L558">
        <f>VLOOKUP(D558,'IaaS VM'!$A$2:$N$37,10,FALSE)</f>
        <v>350</v>
      </c>
    </row>
    <row r="559" spans="1:12">
      <c r="A559" t="s">
        <v>160</v>
      </c>
      <c r="B559" t="s">
        <v>259</v>
      </c>
      <c r="C559" t="s">
        <v>36</v>
      </c>
      <c r="D559" t="s">
        <v>12</v>
      </c>
      <c r="E559" t="s">
        <v>13</v>
      </c>
      <c r="F559" t="s">
        <v>18</v>
      </c>
      <c r="G559" t="s">
        <v>17</v>
      </c>
      <c r="H559">
        <v>0.08</v>
      </c>
      <c r="I559">
        <v>614</v>
      </c>
      <c r="J559">
        <f>VLOOKUP(D559,'IaaS VM'!$A$2:$N$37,5,FALSE)</f>
        <v>1.7</v>
      </c>
      <c r="K559">
        <f>VLOOKUP(D559,'IaaS VM'!$A$2:$N$37,8,FALSE)</f>
        <v>6</v>
      </c>
      <c r="L559">
        <f>VLOOKUP(D559,'IaaS VM'!$A$2:$N$37,10,FALSE)</f>
        <v>350</v>
      </c>
    </row>
    <row r="560" spans="1:12">
      <c r="A560" t="s">
        <v>160</v>
      </c>
      <c r="B560" t="s">
        <v>259</v>
      </c>
      <c r="C560" t="s">
        <v>36</v>
      </c>
      <c r="D560" t="s">
        <v>12</v>
      </c>
      <c r="E560" t="s">
        <v>13</v>
      </c>
      <c r="F560" t="s">
        <v>15</v>
      </c>
      <c r="G560" t="s">
        <v>17</v>
      </c>
      <c r="H560">
        <v>0.13500000000000001</v>
      </c>
      <c r="I560">
        <v>263</v>
      </c>
      <c r="J560">
        <f>VLOOKUP(D560,'IaaS VM'!$A$2:$N$37,5,FALSE)</f>
        <v>1.7</v>
      </c>
      <c r="K560">
        <f>VLOOKUP(D560,'IaaS VM'!$A$2:$N$37,8,FALSE)</f>
        <v>6</v>
      </c>
      <c r="L560">
        <f>VLOOKUP(D560,'IaaS VM'!$A$2:$N$37,10,FALSE)</f>
        <v>350</v>
      </c>
    </row>
    <row r="561" spans="1:12">
      <c r="A561" t="s">
        <v>160</v>
      </c>
      <c r="B561" t="s">
        <v>259</v>
      </c>
      <c r="C561" t="s">
        <v>36</v>
      </c>
      <c r="D561" t="s">
        <v>12</v>
      </c>
      <c r="E561" t="s">
        <v>13</v>
      </c>
      <c r="F561" t="s">
        <v>19</v>
      </c>
      <c r="G561" t="s">
        <v>16</v>
      </c>
      <c r="H561">
        <v>4.8000000000000001E-2</v>
      </c>
      <c r="I561">
        <v>1148</v>
      </c>
      <c r="J561">
        <f>VLOOKUP(D561,'IaaS VM'!$A$2:$N$37,5,FALSE)</f>
        <v>1.7</v>
      </c>
      <c r="K561">
        <f>VLOOKUP(D561,'IaaS VM'!$A$2:$N$37,8,FALSE)</f>
        <v>6</v>
      </c>
      <c r="L561">
        <f>VLOOKUP(D561,'IaaS VM'!$A$2:$N$37,10,FALSE)</f>
        <v>350</v>
      </c>
    </row>
    <row r="562" spans="1:12">
      <c r="A562" t="s">
        <v>160</v>
      </c>
      <c r="B562" t="s">
        <v>259</v>
      </c>
      <c r="C562" t="s">
        <v>36</v>
      </c>
      <c r="D562" t="s">
        <v>12</v>
      </c>
      <c r="E562" t="s">
        <v>13</v>
      </c>
      <c r="F562" t="s">
        <v>18</v>
      </c>
      <c r="G562" t="s">
        <v>16</v>
      </c>
      <c r="H562">
        <v>7.0000000000000007E-2</v>
      </c>
      <c r="I562">
        <v>945</v>
      </c>
      <c r="J562">
        <f>VLOOKUP(D562,'IaaS VM'!$A$2:$N$37,5,FALSE)</f>
        <v>1.7</v>
      </c>
      <c r="K562">
        <f>VLOOKUP(D562,'IaaS VM'!$A$2:$N$37,8,FALSE)</f>
        <v>6</v>
      </c>
      <c r="L562">
        <f>VLOOKUP(D562,'IaaS VM'!$A$2:$N$37,10,FALSE)</f>
        <v>350</v>
      </c>
    </row>
    <row r="563" spans="1:12">
      <c r="A563" t="s">
        <v>160</v>
      </c>
      <c r="B563" t="s">
        <v>259</v>
      </c>
      <c r="C563" t="s">
        <v>36</v>
      </c>
      <c r="D563" t="s">
        <v>12</v>
      </c>
      <c r="E563" t="s">
        <v>13</v>
      </c>
      <c r="F563" t="s">
        <v>15</v>
      </c>
      <c r="G563" t="s">
        <v>16</v>
      </c>
      <c r="H563">
        <v>0.11799999999999999</v>
      </c>
      <c r="I563">
        <v>405</v>
      </c>
      <c r="J563">
        <f>VLOOKUP(D563,'IaaS VM'!$A$2:$N$37,5,FALSE)</f>
        <v>1.7</v>
      </c>
      <c r="K563">
        <f>VLOOKUP(D563,'IaaS VM'!$A$2:$N$37,8,FALSE)</f>
        <v>6</v>
      </c>
      <c r="L563">
        <f>VLOOKUP(D563,'IaaS VM'!$A$2:$N$37,10,FALSE)</f>
        <v>350</v>
      </c>
    </row>
    <row r="564" spans="1:12">
      <c r="A564" t="s">
        <v>160</v>
      </c>
      <c r="B564" t="s">
        <v>259</v>
      </c>
      <c r="C564" t="s">
        <v>36</v>
      </c>
      <c r="D564" t="s">
        <v>12</v>
      </c>
      <c r="E564" t="s">
        <v>13</v>
      </c>
      <c r="G564" t="s">
        <v>14</v>
      </c>
      <c r="H564">
        <v>0.23</v>
      </c>
      <c r="J564">
        <f>VLOOKUP(D564,'IaaS VM'!$A$2:$N$37,5,FALSE)</f>
        <v>1.7</v>
      </c>
      <c r="K564">
        <f>VLOOKUP(D564,'IaaS VM'!$A$2:$N$37,8,FALSE)</f>
        <v>6</v>
      </c>
      <c r="L564">
        <f>VLOOKUP(D564,'IaaS VM'!$A$2:$N$37,10,FALSE)</f>
        <v>350</v>
      </c>
    </row>
    <row r="565" spans="1:12">
      <c r="A565" t="s">
        <v>160</v>
      </c>
      <c r="B565" t="s">
        <v>259</v>
      </c>
      <c r="C565" t="s">
        <v>36</v>
      </c>
      <c r="D565" t="s">
        <v>12</v>
      </c>
      <c r="E565" t="s">
        <v>32</v>
      </c>
      <c r="F565" t="s">
        <v>19</v>
      </c>
      <c r="G565" t="s">
        <v>17</v>
      </c>
      <c r="H565">
        <v>0.12</v>
      </c>
      <c r="I565">
        <v>747</v>
      </c>
      <c r="J565">
        <f>VLOOKUP(D565,'IaaS VM'!$A$2:$N$37,5,FALSE)</f>
        <v>1.7</v>
      </c>
      <c r="K565">
        <f>VLOOKUP(D565,'IaaS VM'!$A$2:$N$37,8,FALSE)</f>
        <v>6</v>
      </c>
      <c r="L565">
        <f>VLOOKUP(D565,'IaaS VM'!$A$2:$N$37,10,FALSE)</f>
        <v>350</v>
      </c>
    </row>
    <row r="566" spans="1:12">
      <c r="A566" t="s">
        <v>160</v>
      </c>
      <c r="B566" t="s">
        <v>259</v>
      </c>
      <c r="C566" t="s">
        <v>36</v>
      </c>
      <c r="D566" t="s">
        <v>12</v>
      </c>
      <c r="E566" t="s">
        <v>32</v>
      </c>
      <c r="F566" t="s">
        <v>18</v>
      </c>
      <c r="G566" t="s">
        <v>17</v>
      </c>
      <c r="H566">
        <v>0.15</v>
      </c>
      <c r="I566">
        <v>614</v>
      </c>
      <c r="J566">
        <f>VLOOKUP(D566,'IaaS VM'!$A$2:$N$37,5,FALSE)</f>
        <v>1.7</v>
      </c>
      <c r="K566">
        <f>VLOOKUP(D566,'IaaS VM'!$A$2:$N$37,8,FALSE)</f>
        <v>6</v>
      </c>
      <c r="L566">
        <f>VLOOKUP(D566,'IaaS VM'!$A$2:$N$37,10,FALSE)</f>
        <v>350</v>
      </c>
    </row>
    <row r="567" spans="1:12">
      <c r="A567" t="s">
        <v>160</v>
      </c>
      <c r="B567" t="s">
        <v>259</v>
      </c>
      <c r="C567" t="s">
        <v>36</v>
      </c>
      <c r="D567" t="s">
        <v>12</v>
      </c>
      <c r="E567" t="s">
        <v>32</v>
      </c>
      <c r="F567" t="s">
        <v>15</v>
      </c>
      <c r="G567" t="s">
        <v>17</v>
      </c>
      <c r="H567">
        <v>0.2</v>
      </c>
      <c r="I567">
        <v>263</v>
      </c>
      <c r="J567">
        <f>VLOOKUP(D567,'IaaS VM'!$A$2:$N$37,5,FALSE)</f>
        <v>1.7</v>
      </c>
      <c r="K567">
        <f>VLOOKUP(D567,'IaaS VM'!$A$2:$N$37,8,FALSE)</f>
        <v>6</v>
      </c>
      <c r="L567">
        <f>VLOOKUP(D567,'IaaS VM'!$A$2:$N$37,10,FALSE)</f>
        <v>350</v>
      </c>
    </row>
    <row r="568" spans="1:12">
      <c r="A568" t="s">
        <v>160</v>
      </c>
      <c r="B568" t="s">
        <v>259</v>
      </c>
      <c r="C568" t="s">
        <v>36</v>
      </c>
      <c r="D568" t="s">
        <v>12</v>
      </c>
      <c r="E568" t="s">
        <v>32</v>
      </c>
      <c r="F568" t="s">
        <v>19</v>
      </c>
      <c r="G568" t="s">
        <v>16</v>
      </c>
      <c r="H568">
        <v>0.113</v>
      </c>
      <c r="I568">
        <v>1148</v>
      </c>
      <c r="J568">
        <f>VLOOKUP(D568,'IaaS VM'!$A$2:$N$37,5,FALSE)</f>
        <v>1.7</v>
      </c>
      <c r="K568">
        <f>VLOOKUP(D568,'IaaS VM'!$A$2:$N$37,8,FALSE)</f>
        <v>6</v>
      </c>
      <c r="L568">
        <f>VLOOKUP(D568,'IaaS VM'!$A$2:$N$37,10,FALSE)</f>
        <v>350</v>
      </c>
    </row>
    <row r="569" spans="1:12">
      <c r="A569" t="s">
        <v>160</v>
      </c>
      <c r="B569" t="s">
        <v>259</v>
      </c>
      <c r="C569" t="s">
        <v>36</v>
      </c>
      <c r="D569" t="s">
        <v>12</v>
      </c>
      <c r="E569" t="s">
        <v>32</v>
      </c>
      <c r="F569" t="s">
        <v>18</v>
      </c>
      <c r="G569" t="s">
        <v>16</v>
      </c>
      <c r="H569">
        <v>0.13500000000000001</v>
      </c>
      <c r="I569">
        <v>945</v>
      </c>
      <c r="J569">
        <f>VLOOKUP(D569,'IaaS VM'!$A$2:$N$37,5,FALSE)</f>
        <v>1.7</v>
      </c>
      <c r="K569">
        <f>VLOOKUP(D569,'IaaS VM'!$A$2:$N$37,8,FALSE)</f>
        <v>6</v>
      </c>
      <c r="L569">
        <f>VLOOKUP(D569,'IaaS VM'!$A$2:$N$37,10,FALSE)</f>
        <v>350</v>
      </c>
    </row>
    <row r="570" spans="1:12">
      <c r="A570" t="s">
        <v>160</v>
      </c>
      <c r="B570" t="s">
        <v>259</v>
      </c>
      <c r="C570" t="s">
        <v>36</v>
      </c>
      <c r="D570" t="s">
        <v>12</v>
      </c>
      <c r="E570" t="s">
        <v>32</v>
      </c>
      <c r="F570" t="s">
        <v>15</v>
      </c>
      <c r="G570" t="s">
        <v>16</v>
      </c>
      <c r="H570">
        <v>0.183</v>
      </c>
      <c r="I570">
        <v>405</v>
      </c>
      <c r="J570">
        <f>VLOOKUP(D570,'IaaS VM'!$A$2:$N$37,5,FALSE)</f>
        <v>1.7</v>
      </c>
      <c r="K570">
        <f>VLOOKUP(D570,'IaaS VM'!$A$2:$N$37,8,FALSE)</f>
        <v>6</v>
      </c>
      <c r="L570">
        <f>VLOOKUP(D570,'IaaS VM'!$A$2:$N$37,10,FALSE)</f>
        <v>350</v>
      </c>
    </row>
    <row r="571" spans="1:12">
      <c r="A571" t="s">
        <v>160</v>
      </c>
      <c r="B571" t="s">
        <v>259</v>
      </c>
      <c r="C571" t="s">
        <v>36</v>
      </c>
      <c r="D571" t="s">
        <v>12</v>
      </c>
      <c r="E571" t="s">
        <v>32</v>
      </c>
      <c r="G571" t="s">
        <v>14</v>
      </c>
      <c r="H571">
        <v>0.35</v>
      </c>
      <c r="J571">
        <f>VLOOKUP(D571,'IaaS VM'!$A$2:$N$37,5,FALSE)</f>
        <v>1.7</v>
      </c>
      <c r="K571">
        <f>VLOOKUP(D571,'IaaS VM'!$A$2:$N$37,8,FALSE)</f>
        <v>6</v>
      </c>
      <c r="L571">
        <f>VLOOKUP(D571,'IaaS VM'!$A$2:$N$37,10,FALSE)</f>
        <v>350</v>
      </c>
    </row>
    <row r="572" spans="1:12">
      <c r="A572" t="s">
        <v>160</v>
      </c>
      <c r="B572" t="s">
        <v>259</v>
      </c>
      <c r="C572" t="s">
        <v>36</v>
      </c>
      <c r="D572" t="s">
        <v>20</v>
      </c>
      <c r="E572" t="s">
        <v>13</v>
      </c>
      <c r="F572" t="s">
        <v>19</v>
      </c>
      <c r="G572" t="s">
        <v>17</v>
      </c>
      <c r="H572">
        <v>0.22</v>
      </c>
      <c r="I572">
        <v>2984</v>
      </c>
      <c r="J572">
        <f>VLOOKUP(D572,'IaaS VM'!$A$2:$N$37,5,FALSE)</f>
        <v>7</v>
      </c>
      <c r="K572">
        <f>VLOOKUP(D572,'IaaS VM'!$A$2:$N$37,8,FALSE)</f>
        <v>24</v>
      </c>
      <c r="L572">
        <f>VLOOKUP(D572,'IaaS VM'!$A$2:$N$37,10,FALSE)</f>
        <v>1690</v>
      </c>
    </row>
    <row r="573" spans="1:12">
      <c r="A573" t="s">
        <v>160</v>
      </c>
      <c r="B573" t="s">
        <v>259</v>
      </c>
      <c r="C573" t="s">
        <v>36</v>
      </c>
      <c r="D573" t="s">
        <v>20</v>
      </c>
      <c r="E573" t="s">
        <v>13</v>
      </c>
      <c r="F573" t="s">
        <v>18</v>
      </c>
      <c r="G573" t="s">
        <v>17</v>
      </c>
      <c r="H573">
        <v>0.32</v>
      </c>
      <c r="I573">
        <v>2457</v>
      </c>
      <c r="J573">
        <f>VLOOKUP(D573,'IaaS VM'!$A$2:$N$37,5,FALSE)</f>
        <v>7</v>
      </c>
      <c r="K573">
        <f>VLOOKUP(D573,'IaaS VM'!$A$2:$N$37,8,FALSE)</f>
        <v>24</v>
      </c>
      <c r="L573">
        <f>VLOOKUP(D573,'IaaS VM'!$A$2:$N$37,10,FALSE)</f>
        <v>1690</v>
      </c>
    </row>
    <row r="574" spans="1:12">
      <c r="A574" t="s">
        <v>160</v>
      </c>
      <c r="B574" t="s">
        <v>259</v>
      </c>
      <c r="C574" t="s">
        <v>36</v>
      </c>
      <c r="D574" t="s">
        <v>20</v>
      </c>
      <c r="E574" t="s">
        <v>13</v>
      </c>
      <c r="F574" t="s">
        <v>15</v>
      </c>
      <c r="G574" t="s">
        <v>17</v>
      </c>
      <c r="H574">
        <v>0.54</v>
      </c>
      <c r="I574">
        <v>1053</v>
      </c>
      <c r="J574">
        <f>VLOOKUP(D574,'IaaS VM'!$A$2:$N$37,5,FALSE)</f>
        <v>7</v>
      </c>
      <c r="K574">
        <f>VLOOKUP(D574,'IaaS VM'!$A$2:$N$37,8,FALSE)</f>
        <v>24</v>
      </c>
      <c r="L574">
        <f>VLOOKUP(D574,'IaaS VM'!$A$2:$N$37,10,FALSE)</f>
        <v>1690</v>
      </c>
    </row>
    <row r="575" spans="1:12">
      <c r="A575" t="s">
        <v>160</v>
      </c>
      <c r="B575" t="s">
        <v>259</v>
      </c>
      <c r="C575" t="s">
        <v>36</v>
      </c>
      <c r="D575" t="s">
        <v>20</v>
      </c>
      <c r="E575" t="s">
        <v>13</v>
      </c>
      <c r="F575" t="s">
        <v>19</v>
      </c>
      <c r="G575" t="s">
        <v>16</v>
      </c>
      <c r="H575">
        <v>0.192</v>
      </c>
      <c r="I575">
        <v>4590</v>
      </c>
      <c r="J575">
        <f>VLOOKUP(D575,'IaaS VM'!$A$2:$N$37,5,FALSE)</f>
        <v>7</v>
      </c>
      <c r="K575">
        <f>VLOOKUP(D575,'IaaS VM'!$A$2:$N$37,8,FALSE)</f>
        <v>24</v>
      </c>
      <c r="L575">
        <f>VLOOKUP(D575,'IaaS VM'!$A$2:$N$37,10,FALSE)</f>
        <v>1690</v>
      </c>
    </row>
    <row r="576" spans="1:12">
      <c r="A576" t="s">
        <v>160</v>
      </c>
      <c r="B576" t="s">
        <v>259</v>
      </c>
      <c r="C576" t="s">
        <v>36</v>
      </c>
      <c r="D576" t="s">
        <v>20</v>
      </c>
      <c r="E576" t="s">
        <v>13</v>
      </c>
      <c r="F576" t="s">
        <v>18</v>
      </c>
      <c r="G576" t="s">
        <v>16</v>
      </c>
      <c r="H576">
        <v>0.28000000000000003</v>
      </c>
      <c r="I576">
        <v>3780</v>
      </c>
      <c r="J576">
        <f>VLOOKUP(D576,'IaaS VM'!$A$2:$N$37,5,FALSE)</f>
        <v>7</v>
      </c>
      <c r="K576">
        <f>VLOOKUP(D576,'IaaS VM'!$A$2:$N$37,8,FALSE)</f>
        <v>24</v>
      </c>
      <c r="L576">
        <f>VLOOKUP(D576,'IaaS VM'!$A$2:$N$37,10,FALSE)</f>
        <v>1690</v>
      </c>
    </row>
    <row r="577" spans="1:12">
      <c r="A577" t="s">
        <v>160</v>
      </c>
      <c r="B577" t="s">
        <v>259</v>
      </c>
      <c r="C577" t="s">
        <v>36</v>
      </c>
      <c r="D577" t="s">
        <v>20</v>
      </c>
      <c r="E577" t="s">
        <v>13</v>
      </c>
      <c r="F577" t="s">
        <v>15</v>
      </c>
      <c r="G577" t="s">
        <v>16</v>
      </c>
      <c r="H577">
        <v>0.47199999999999998</v>
      </c>
      <c r="I577">
        <v>1620</v>
      </c>
      <c r="J577">
        <f>VLOOKUP(D577,'IaaS VM'!$A$2:$N$37,5,FALSE)</f>
        <v>7</v>
      </c>
      <c r="K577">
        <f>VLOOKUP(D577,'IaaS VM'!$A$2:$N$37,8,FALSE)</f>
        <v>24</v>
      </c>
      <c r="L577">
        <f>VLOOKUP(D577,'IaaS VM'!$A$2:$N$37,10,FALSE)</f>
        <v>1690</v>
      </c>
    </row>
    <row r="578" spans="1:12">
      <c r="A578" t="s">
        <v>160</v>
      </c>
      <c r="B578" t="s">
        <v>259</v>
      </c>
      <c r="C578" t="s">
        <v>36</v>
      </c>
      <c r="D578" t="s">
        <v>20</v>
      </c>
      <c r="E578" t="s">
        <v>13</v>
      </c>
      <c r="G578" t="s">
        <v>14</v>
      </c>
      <c r="H578">
        <v>0.92</v>
      </c>
      <c r="J578">
        <f>VLOOKUP(D578,'IaaS VM'!$A$2:$N$37,5,FALSE)</f>
        <v>7</v>
      </c>
      <c r="K578">
        <f>VLOOKUP(D578,'IaaS VM'!$A$2:$N$37,8,FALSE)</f>
        <v>24</v>
      </c>
      <c r="L578">
        <f>VLOOKUP(D578,'IaaS VM'!$A$2:$N$37,10,FALSE)</f>
        <v>1690</v>
      </c>
    </row>
    <row r="579" spans="1:12">
      <c r="A579" t="s">
        <v>160</v>
      </c>
      <c r="B579" t="s">
        <v>259</v>
      </c>
      <c r="C579" t="s">
        <v>36</v>
      </c>
      <c r="D579" t="s">
        <v>20</v>
      </c>
      <c r="E579" t="s">
        <v>32</v>
      </c>
      <c r="F579" t="s">
        <v>19</v>
      </c>
      <c r="G579" t="s">
        <v>17</v>
      </c>
      <c r="H579">
        <v>0.48</v>
      </c>
      <c r="I579">
        <v>2984</v>
      </c>
      <c r="J579">
        <f>VLOOKUP(D579,'IaaS VM'!$A$2:$N$37,5,FALSE)</f>
        <v>7</v>
      </c>
      <c r="K579">
        <f>VLOOKUP(D579,'IaaS VM'!$A$2:$N$37,8,FALSE)</f>
        <v>24</v>
      </c>
      <c r="L579">
        <f>VLOOKUP(D579,'IaaS VM'!$A$2:$N$37,10,FALSE)</f>
        <v>1690</v>
      </c>
    </row>
    <row r="580" spans="1:12">
      <c r="A580" t="s">
        <v>160</v>
      </c>
      <c r="B580" t="s">
        <v>259</v>
      </c>
      <c r="C580" t="s">
        <v>36</v>
      </c>
      <c r="D580" t="s">
        <v>20</v>
      </c>
      <c r="E580" t="s">
        <v>32</v>
      </c>
      <c r="F580" t="s">
        <v>18</v>
      </c>
      <c r="G580" t="s">
        <v>17</v>
      </c>
      <c r="H580">
        <v>0.57999999999999996</v>
      </c>
      <c r="I580">
        <v>2457</v>
      </c>
      <c r="J580">
        <f>VLOOKUP(D580,'IaaS VM'!$A$2:$N$37,5,FALSE)</f>
        <v>7</v>
      </c>
      <c r="K580">
        <f>VLOOKUP(D580,'IaaS VM'!$A$2:$N$37,8,FALSE)</f>
        <v>24</v>
      </c>
      <c r="L580">
        <f>VLOOKUP(D580,'IaaS VM'!$A$2:$N$37,10,FALSE)</f>
        <v>1690</v>
      </c>
    </row>
    <row r="581" spans="1:12">
      <c r="A581" t="s">
        <v>160</v>
      </c>
      <c r="B581" t="s">
        <v>259</v>
      </c>
      <c r="C581" t="s">
        <v>36</v>
      </c>
      <c r="D581" t="s">
        <v>20</v>
      </c>
      <c r="E581" t="s">
        <v>32</v>
      </c>
      <c r="F581" t="s">
        <v>15</v>
      </c>
      <c r="G581" t="s">
        <v>17</v>
      </c>
      <c r="H581">
        <v>0.8</v>
      </c>
      <c r="I581">
        <v>1053</v>
      </c>
      <c r="J581">
        <f>VLOOKUP(D581,'IaaS VM'!$A$2:$N$37,5,FALSE)</f>
        <v>7</v>
      </c>
      <c r="K581">
        <f>VLOOKUP(D581,'IaaS VM'!$A$2:$N$37,8,FALSE)</f>
        <v>24</v>
      </c>
      <c r="L581">
        <f>VLOOKUP(D581,'IaaS VM'!$A$2:$N$37,10,FALSE)</f>
        <v>1690</v>
      </c>
    </row>
    <row r="582" spans="1:12">
      <c r="A582" t="s">
        <v>160</v>
      </c>
      <c r="B582" t="s">
        <v>259</v>
      </c>
      <c r="C582" t="s">
        <v>36</v>
      </c>
      <c r="D582" t="s">
        <v>20</v>
      </c>
      <c r="E582" t="s">
        <v>32</v>
      </c>
      <c r="F582" t="s">
        <v>19</v>
      </c>
      <c r="G582" t="s">
        <v>16</v>
      </c>
      <c r="H582">
        <v>0.45200000000000001</v>
      </c>
      <c r="I582">
        <v>4590</v>
      </c>
      <c r="J582">
        <f>VLOOKUP(D582,'IaaS VM'!$A$2:$N$37,5,FALSE)</f>
        <v>7</v>
      </c>
      <c r="K582">
        <f>VLOOKUP(D582,'IaaS VM'!$A$2:$N$37,8,FALSE)</f>
        <v>24</v>
      </c>
      <c r="L582">
        <f>VLOOKUP(D582,'IaaS VM'!$A$2:$N$37,10,FALSE)</f>
        <v>1690</v>
      </c>
    </row>
    <row r="583" spans="1:12">
      <c r="A583" t="s">
        <v>160</v>
      </c>
      <c r="B583" t="s">
        <v>259</v>
      </c>
      <c r="C583" t="s">
        <v>36</v>
      </c>
      <c r="D583" t="s">
        <v>20</v>
      </c>
      <c r="E583" t="s">
        <v>32</v>
      </c>
      <c r="F583" t="s">
        <v>18</v>
      </c>
      <c r="G583" t="s">
        <v>16</v>
      </c>
      <c r="H583">
        <v>0.54</v>
      </c>
      <c r="I583">
        <v>3780</v>
      </c>
      <c r="J583">
        <f>VLOOKUP(D583,'IaaS VM'!$A$2:$N$37,5,FALSE)</f>
        <v>7</v>
      </c>
      <c r="K583">
        <f>VLOOKUP(D583,'IaaS VM'!$A$2:$N$37,8,FALSE)</f>
        <v>24</v>
      </c>
      <c r="L583">
        <f>VLOOKUP(D583,'IaaS VM'!$A$2:$N$37,10,FALSE)</f>
        <v>1690</v>
      </c>
    </row>
    <row r="584" spans="1:12">
      <c r="A584" t="s">
        <v>160</v>
      </c>
      <c r="B584" t="s">
        <v>259</v>
      </c>
      <c r="C584" t="s">
        <v>36</v>
      </c>
      <c r="D584" t="s">
        <v>20</v>
      </c>
      <c r="E584" t="s">
        <v>32</v>
      </c>
      <c r="F584" t="s">
        <v>15</v>
      </c>
      <c r="G584" t="s">
        <v>16</v>
      </c>
      <c r="H584">
        <v>0.73199999999999998</v>
      </c>
      <c r="I584">
        <v>1620</v>
      </c>
      <c r="J584">
        <f>VLOOKUP(D584,'IaaS VM'!$A$2:$N$37,5,FALSE)</f>
        <v>7</v>
      </c>
      <c r="K584">
        <f>VLOOKUP(D584,'IaaS VM'!$A$2:$N$37,8,FALSE)</f>
        <v>24</v>
      </c>
      <c r="L584">
        <f>VLOOKUP(D584,'IaaS VM'!$A$2:$N$37,10,FALSE)</f>
        <v>1690</v>
      </c>
    </row>
    <row r="585" spans="1:12">
      <c r="A585" t="s">
        <v>160</v>
      </c>
      <c r="B585" t="s">
        <v>259</v>
      </c>
      <c r="C585" t="s">
        <v>36</v>
      </c>
      <c r="D585" t="s">
        <v>20</v>
      </c>
      <c r="E585" t="s">
        <v>32</v>
      </c>
      <c r="G585" t="s">
        <v>14</v>
      </c>
      <c r="H585">
        <v>1.4</v>
      </c>
      <c r="J585">
        <f>VLOOKUP(D585,'IaaS VM'!$A$2:$N$37,5,FALSE)</f>
        <v>7</v>
      </c>
      <c r="K585">
        <f>VLOOKUP(D585,'IaaS VM'!$A$2:$N$37,8,FALSE)</f>
        <v>24</v>
      </c>
      <c r="L585">
        <f>VLOOKUP(D585,'IaaS VM'!$A$2:$N$37,10,FALSE)</f>
        <v>1690</v>
      </c>
    </row>
    <row r="586" spans="1:12">
      <c r="A586" t="s">
        <v>160</v>
      </c>
      <c r="B586" t="s">
        <v>259</v>
      </c>
      <c r="C586" t="s">
        <v>36</v>
      </c>
      <c r="D586" t="s">
        <v>21</v>
      </c>
      <c r="E586" t="s">
        <v>13</v>
      </c>
      <c r="F586" t="s">
        <v>15</v>
      </c>
      <c r="G586" t="s">
        <v>17</v>
      </c>
      <c r="J586">
        <f>VLOOKUP(D586,'IaaS VM'!$A$2:$N$37,5,FALSE)</f>
        <v>23</v>
      </c>
      <c r="K586">
        <f>VLOOKUP(D586,'IaaS VM'!$A$2:$N$37,8,FALSE)</f>
        <v>40.199999999999996</v>
      </c>
      <c r="L586">
        <f>VLOOKUP(D586,'IaaS VM'!$A$2:$N$37,10,FALSE)</f>
        <v>1690</v>
      </c>
    </row>
    <row r="587" spans="1:12">
      <c r="A587" t="s">
        <v>160</v>
      </c>
      <c r="B587" t="s">
        <v>259</v>
      </c>
      <c r="C587" t="s">
        <v>36</v>
      </c>
      <c r="D587" t="s">
        <v>21</v>
      </c>
      <c r="E587" t="s">
        <v>13</v>
      </c>
      <c r="F587" t="s">
        <v>18</v>
      </c>
      <c r="G587" t="s">
        <v>17</v>
      </c>
      <c r="J587">
        <f>VLOOKUP(D587,'IaaS VM'!$A$2:$N$37,5,FALSE)</f>
        <v>23</v>
      </c>
      <c r="K587">
        <f>VLOOKUP(D587,'IaaS VM'!$A$2:$N$37,8,FALSE)</f>
        <v>40.199999999999996</v>
      </c>
      <c r="L587">
        <f>VLOOKUP(D587,'IaaS VM'!$A$2:$N$37,10,FALSE)</f>
        <v>1690</v>
      </c>
    </row>
    <row r="588" spans="1:12">
      <c r="A588" t="s">
        <v>160</v>
      </c>
      <c r="B588" t="s">
        <v>259</v>
      </c>
      <c r="C588" t="s">
        <v>36</v>
      </c>
      <c r="D588" t="s">
        <v>21</v>
      </c>
      <c r="E588" t="s">
        <v>13</v>
      </c>
      <c r="F588" t="s">
        <v>19</v>
      </c>
      <c r="G588" t="s">
        <v>17</v>
      </c>
      <c r="J588">
        <f>VLOOKUP(D588,'IaaS VM'!$A$2:$N$37,5,FALSE)</f>
        <v>23</v>
      </c>
      <c r="K588">
        <f>VLOOKUP(D588,'IaaS VM'!$A$2:$N$37,8,FALSE)</f>
        <v>40.199999999999996</v>
      </c>
      <c r="L588">
        <f>VLOOKUP(D588,'IaaS VM'!$A$2:$N$37,10,FALSE)</f>
        <v>1690</v>
      </c>
    </row>
    <row r="589" spans="1:12">
      <c r="A589" t="s">
        <v>160</v>
      </c>
      <c r="B589" t="s">
        <v>259</v>
      </c>
      <c r="C589" t="s">
        <v>36</v>
      </c>
      <c r="D589" t="s">
        <v>21</v>
      </c>
      <c r="E589" t="s">
        <v>13</v>
      </c>
      <c r="F589" t="s">
        <v>15</v>
      </c>
      <c r="G589" t="s">
        <v>16</v>
      </c>
      <c r="J589">
        <f>VLOOKUP(D589,'IaaS VM'!$A$2:$N$37,5,FALSE)</f>
        <v>23</v>
      </c>
      <c r="K589">
        <f>VLOOKUP(D589,'IaaS VM'!$A$2:$N$37,8,FALSE)</f>
        <v>40.199999999999996</v>
      </c>
      <c r="L589">
        <f>VLOOKUP(D589,'IaaS VM'!$A$2:$N$37,10,FALSE)</f>
        <v>1690</v>
      </c>
    </row>
    <row r="590" spans="1:12">
      <c r="A590" t="s">
        <v>160</v>
      </c>
      <c r="B590" t="s">
        <v>259</v>
      </c>
      <c r="C590" t="s">
        <v>36</v>
      </c>
      <c r="D590" t="s">
        <v>21</v>
      </c>
      <c r="E590" t="s">
        <v>13</v>
      </c>
      <c r="F590" t="s">
        <v>18</v>
      </c>
      <c r="G590" t="s">
        <v>16</v>
      </c>
      <c r="J590">
        <f>VLOOKUP(D590,'IaaS VM'!$A$2:$N$37,5,FALSE)</f>
        <v>23</v>
      </c>
      <c r="K590">
        <f>VLOOKUP(D590,'IaaS VM'!$A$2:$N$37,8,FALSE)</f>
        <v>40.199999999999996</v>
      </c>
      <c r="L590">
        <f>VLOOKUP(D590,'IaaS VM'!$A$2:$N$37,10,FALSE)</f>
        <v>1690</v>
      </c>
    </row>
    <row r="591" spans="1:12">
      <c r="A591" t="s">
        <v>160</v>
      </c>
      <c r="B591" t="s">
        <v>259</v>
      </c>
      <c r="C591" t="s">
        <v>36</v>
      </c>
      <c r="D591" t="s">
        <v>21</v>
      </c>
      <c r="E591" t="s">
        <v>13</v>
      </c>
      <c r="F591" t="s">
        <v>19</v>
      </c>
      <c r="G591" t="s">
        <v>16</v>
      </c>
      <c r="J591">
        <f>VLOOKUP(D591,'IaaS VM'!$A$2:$N$37,5,FALSE)</f>
        <v>23</v>
      </c>
      <c r="K591">
        <f>VLOOKUP(D591,'IaaS VM'!$A$2:$N$37,8,FALSE)</f>
        <v>40.199999999999996</v>
      </c>
      <c r="L591">
        <f>VLOOKUP(D591,'IaaS VM'!$A$2:$N$37,10,FALSE)</f>
        <v>1690</v>
      </c>
    </row>
    <row r="592" spans="1:12">
      <c r="A592" t="s">
        <v>160</v>
      </c>
      <c r="B592" t="s">
        <v>259</v>
      </c>
      <c r="C592" t="s">
        <v>36</v>
      </c>
      <c r="D592" t="s">
        <v>21</v>
      </c>
      <c r="E592" t="s">
        <v>13</v>
      </c>
      <c r="G592" t="s">
        <v>14</v>
      </c>
      <c r="J592">
        <f>VLOOKUP(D592,'IaaS VM'!$A$2:$N$37,5,FALSE)</f>
        <v>23</v>
      </c>
      <c r="K592">
        <f>VLOOKUP(D592,'IaaS VM'!$A$2:$N$37,8,FALSE)</f>
        <v>40.199999999999996</v>
      </c>
      <c r="L592">
        <f>VLOOKUP(D592,'IaaS VM'!$A$2:$N$37,10,FALSE)</f>
        <v>1690</v>
      </c>
    </row>
    <row r="593" spans="1:12">
      <c r="A593" t="s">
        <v>160</v>
      </c>
      <c r="B593" t="s">
        <v>259</v>
      </c>
      <c r="C593" t="s">
        <v>36</v>
      </c>
      <c r="D593" t="s">
        <v>21</v>
      </c>
      <c r="E593" t="s">
        <v>32</v>
      </c>
      <c r="F593" t="s">
        <v>15</v>
      </c>
      <c r="G593" t="s">
        <v>17</v>
      </c>
      <c r="J593">
        <f>VLOOKUP(D593,'IaaS VM'!$A$2:$N$37,5,FALSE)</f>
        <v>23</v>
      </c>
      <c r="K593">
        <f>VLOOKUP(D593,'IaaS VM'!$A$2:$N$37,8,FALSE)</f>
        <v>40.199999999999996</v>
      </c>
      <c r="L593">
        <f>VLOOKUP(D593,'IaaS VM'!$A$2:$N$37,10,FALSE)</f>
        <v>1690</v>
      </c>
    </row>
    <row r="594" spans="1:12">
      <c r="A594" t="s">
        <v>160</v>
      </c>
      <c r="B594" t="s">
        <v>259</v>
      </c>
      <c r="C594" t="s">
        <v>36</v>
      </c>
      <c r="D594" t="s">
        <v>21</v>
      </c>
      <c r="E594" t="s">
        <v>32</v>
      </c>
      <c r="F594" t="s">
        <v>18</v>
      </c>
      <c r="G594" t="s">
        <v>17</v>
      </c>
      <c r="J594">
        <f>VLOOKUP(D594,'IaaS VM'!$A$2:$N$37,5,FALSE)</f>
        <v>23</v>
      </c>
      <c r="K594">
        <f>VLOOKUP(D594,'IaaS VM'!$A$2:$N$37,8,FALSE)</f>
        <v>40.199999999999996</v>
      </c>
      <c r="L594">
        <f>VLOOKUP(D594,'IaaS VM'!$A$2:$N$37,10,FALSE)</f>
        <v>1690</v>
      </c>
    </row>
    <row r="595" spans="1:12">
      <c r="A595" t="s">
        <v>160</v>
      </c>
      <c r="B595" t="s">
        <v>259</v>
      </c>
      <c r="C595" t="s">
        <v>36</v>
      </c>
      <c r="D595" t="s">
        <v>21</v>
      </c>
      <c r="E595" t="s">
        <v>32</v>
      </c>
      <c r="F595" t="s">
        <v>19</v>
      </c>
      <c r="G595" t="s">
        <v>17</v>
      </c>
      <c r="J595">
        <f>VLOOKUP(D595,'IaaS VM'!$A$2:$N$37,5,FALSE)</f>
        <v>23</v>
      </c>
      <c r="K595">
        <f>VLOOKUP(D595,'IaaS VM'!$A$2:$N$37,8,FALSE)</f>
        <v>40.199999999999996</v>
      </c>
      <c r="L595">
        <f>VLOOKUP(D595,'IaaS VM'!$A$2:$N$37,10,FALSE)</f>
        <v>1690</v>
      </c>
    </row>
    <row r="596" spans="1:12">
      <c r="A596" t="s">
        <v>160</v>
      </c>
      <c r="B596" t="s">
        <v>259</v>
      </c>
      <c r="C596" t="s">
        <v>36</v>
      </c>
      <c r="D596" t="s">
        <v>21</v>
      </c>
      <c r="E596" t="s">
        <v>32</v>
      </c>
      <c r="F596" t="s">
        <v>15</v>
      </c>
      <c r="G596" t="s">
        <v>16</v>
      </c>
      <c r="J596">
        <f>VLOOKUP(D596,'IaaS VM'!$A$2:$N$37,5,FALSE)</f>
        <v>23</v>
      </c>
      <c r="K596">
        <f>VLOOKUP(D596,'IaaS VM'!$A$2:$N$37,8,FALSE)</f>
        <v>40.199999999999996</v>
      </c>
      <c r="L596">
        <f>VLOOKUP(D596,'IaaS VM'!$A$2:$N$37,10,FALSE)</f>
        <v>1690</v>
      </c>
    </row>
    <row r="597" spans="1:12">
      <c r="A597" t="s">
        <v>160</v>
      </c>
      <c r="B597" t="s">
        <v>259</v>
      </c>
      <c r="C597" t="s">
        <v>36</v>
      </c>
      <c r="D597" t="s">
        <v>21</v>
      </c>
      <c r="E597" t="s">
        <v>32</v>
      </c>
      <c r="F597" t="s">
        <v>18</v>
      </c>
      <c r="G597" t="s">
        <v>16</v>
      </c>
      <c r="J597">
        <f>VLOOKUP(D597,'IaaS VM'!$A$2:$N$37,5,FALSE)</f>
        <v>23</v>
      </c>
      <c r="K597">
        <f>VLOOKUP(D597,'IaaS VM'!$A$2:$N$37,8,FALSE)</f>
        <v>40.199999999999996</v>
      </c>
      <c r="L597">
        <f>VLOOKUP(D597,'IaaS VM'!$A$2:$N$37,10,FALSE)</f>
        <v>1690</v>
      </c>
    </row>
    <row r="598" spans="1:12">
      <c r="A598" t="s">
        <v>160</v>
      </c>
      <c r="B598" t="s">
        <v>259</v>
      </c>
      <c r="C598" t="s">
        <v>36</v>
      </c>
      <c r="D598" t="s">
        <v>21</v>
      </c>
      <c r="E598" t="s">
        <v>32</v>
      </c>
      <c r="F598" t="s">
        <v>19</v>
      </c>
      <c r="G598" t="s">
        <v>16</v>
      </c>
      <c r="J598">
        <f>VLOOKUP(D598,'IaaS VM'!$A$2:$N$37,5,FALSE)</f>
        <v>23</v>
      </c>
      <c r="K598">
        <f>VLOOKUP(D598,'IaaS VM'!$A$2:$N$37,8,FALSE)</f>
        <v>40.199999999999996</v>
      </c>
      <c r="L598">
        <f>VLOOKUP(D598,'IaaS VM'!$A$2:$N$37,10,FALSE)</f>
        <v>1690</v>
      </c>
    </row>
    <row r="599" spans="1:12">
      <c r="A599" t="s">
        <v>160</v>
      </c>
      <c r="B599" t="s">
        <v>259</v>
      </c>
      <c r="C599" t="s">
        <v>36</v>
      </c>
      <c r="D599" t="s">
        <v>21</v>
      </c>
      <c r="E599" t="s">
        <v>32</v>
      </c>
      <c r="G599" t="s">
        <v>14</v>
      </c>
      <c r="J599">
        <f>VLOOKUP(D599,'IaaS VM'!$A$2:$N$37,5,FALSE)</f>
        <v>23</v>
      </c>
      <c r="K599">
        <f>VLOOKUP(D599,'IaaS VM'!$A$2:$N$37,8,FALSE)</f>
        <v>40.199999999999996</v>
      </c>
      <c r="L599">
        <f>VLOOKUP(D599,'IaaS VM'!$A$2:$N$37,10,FALSE)</f>
        <v>1690</v>
      </c>
    </row>
    <row r="600" spans="1:12">
      <c r="A600" t="s">
        <v>160</v>
      </c>
      <c r="B600" t="s">
        <v>259</v>
      </c>
      <c r="C600" t="s">
        <v>36</v>
      </c>
      <c r="D600" t="s">
        <v>22</v>
      </c>
      <c r="E600" t="s">
        <v>13</v>
      </c>
      <c r="F600" t="s">
        <v>15</v>
      </c>
      <c r="G600" t="s">
        <v>17</v>
      </c>
      <c r="J600">
        <f>VLOOKUP(D600,'IaaS VM'!$A$2:$N$37,5,FALSE)</f>
        <v>60.5</v>
      </c>
      <c r="K600">
        <f>VLOOKUP(D600,'IaaS VM'!$A$2:$N$37,8,FALSE)</f>
        <v>105.6</v>
      </c>
      <c r="L600">
        <f>VLOOKUP(D600,'IaaS VM'!$A$2:$N$37,10,FALSE)</f>
        <v>3370</v>
      </c>
    </row>
    <row r="601" spans="1:12">
      <c r="A601" t="s">
        <v>160</v>
      </c>
      <c r="B601" t="s">
        <v>259</v>
      </c>
      <c r="C601" t="s">
        <v>36</v>
      </c>
      <c r="D601" t="s">
        <v>22</v>
      </c>
      <c r="E601" t="s">
        <v>13</v>
      </c>
      <c r="F601" t="s">
        <v>18</v>
      </c>
      <c r="G601" t="s">
        <v>17</v>
      </c>
      <c r="J601">
        <f>VLOOKUP(D601,'IaaS VM'!$A$2:$N$37,5,FALSE)</f>
        <v>60.5</v>
      </c>
      <c r="K601">
        <f>VLOOKUP(D601,'IaaS VM'!$A$2:$N$37,8,FALSE)</f>
        <v>105.6</v>
      </c>
      <c r="L601">
        <f>VLOOKUP(D601,'IaaS VM'!$A$2:$N$37,10,FALSE)</f>
        <v>3370</v>
      </c>
    </row>
    <row r="602" spans="1:12">
      <c r="A602" t="s">
        <v>160</v>
      </c>
      <c r="B602" t="s">
        <v>259</v>
      </c>
      <c r="C602" t="s">
        <v>36</v>
      </c>
      <c r="D602" t="s">
        <v>22</v>
      </c>
      <c r="E602" t="s">
        <v>13</v>
      </c>
      <c r="F602" t="s">
        <v>19</v>
      </c>
      <c r="G602" t="s">
        <v>17</v>
      </c>
      <c r="J602">
        <f>VLOOKUP(D602,'IaaS VM'!$A$2:$N$37,5,FALSE)</f>
        <v>60.5</v>
      </c>
      <c r="K602">
        <f>VLOOKUP(D602,'IaaS VM'!$A$2:$N$37,8,FALSE)</f>
        <v>105.6</v>
      </c>
      <c r="L602">
        <f>VLOOKUP(D602,'IaaS VM'!$A$2:$N$37,10,FALSE)</f>
        <v>3370</v>
      </c>
    </row>
    <row r="603" spans="1:12">
      <c r="A603" t="s">
        <v>160</v>
      </c>
      <c r="B603" t="s">
        <v>259</v>
      </c>
      <c r="C603" t="s">
        <v>36</v>
      </c>
      <c r="D603" t="s">
        <v>22</v>
      </c>
      <c r="E603" t="s">
        <v>13</v>
      </c>
      <c r="F603" t="s">
        <v>15</v>
      </c>
      <c r="G603" t="s">
        <v>16</v>
      </c>
      <c r="J603">
        <f>VLOOKUP(D603,'IaaS VM'!$A$2:$N$37,5,FALSE)</f>
        <v>60.5</v>
      </c>
      <c r="K603">
        <f>VLOOKUP(D603,'IaaS VM'!$A$2:$N$37,8,FALSE)</f>
        <v>105.6</v>
      </c>
      <c r="L603">
        <f>VLOOKUP(D603,'IaaS VM'!$A$2:$N$37,10,FALSE)</f>
        <v>3370</v>
      </c>
    </row>
    <row r="604" spans="1:12">
      <c r="A604" t="s">
        <v>160</v>
      </c>
      <c r="B604" t="s">
        <v>259</v>
      </c>
      <c r="C604" t="s">
        <v>36</v>
      </c>
      <c r="D604" t="s">
        <v>22</v>
      </c>
      <c r="E604" t="s">
        <v>13</v>
      </c>
      <c r="F604" t="s">
        <v>18</v>
      </c>
      <c r="G604" t="s">
        <v>16</v>
      </c>
      <c r="J604">
        <f>VLOOKUP(D604,'IaaS VM'!$A$2:$N$37,5,FALSE)</f>
        <v>60.5</v>
      </c>
      <c r="K604">
        <f>VLOOKUP(D604,'IaaS VM'!$A$2:$N$37,8,FALSE)</f>
        <v>105.6</v>
      </c>
      <c r="L604">
        <f>VLOOKUP(D604,'IaaS VM'!$A$2:$N$37,10,FALSE)</f>
        <v>3370</v>
      </c>
    </row>
    <row r="605" spans="1:12">
      <c r="A605" t="s">
        <v>160</v>
      </c>
      <c r="B605" t="s">
        <v>259</v>
      </c>
      <c r="C605" t="s">
        <v>36</v>
      </c>
      <c r="D605" t="s">
        <v>22</v>
      </c>
      <c r="E605" t="s">
        <v>13</v>
      </c>
      <c r="F605" t="s">
        <v>19</v>
      </c>
      <c r="G605" t="s">
        <v>16</v>
      </c>
      <c r="J605">
        <f>VLOOKUP(D605,'IaaS VM'!$A$2:$N$37,5,FALSE)</f>
        <v>60.5</v>
      </c>
      <c r="K605">
        <f>VLOOKUP(D605,'IaaS VM'!$A$2:$N$37,8,FALSE)</f>
        <v>105.6</v>
      </c>
      <c r="L605">
        <f>VLOOKUP(D605,'IaaS VM'!$A$2:$N$37,10,FALSE)</f>
        <v>3370</v>
      </c>
    </row>
    <row r="606" spans="1:12">
      <c r="A606" t="s">
        <v>160</v>
      </c>
      <c r="B606" t="s">
        <v>259</v>
      </c>
      <c r="C606" t="s">
        <v>36</v>
      </c>
      <c r="D606" t="s">
        <v>22</v>
      </c>
      <c r="E606" t="s">
        <v>32</v>
      </c>
      <c r="F606" t="s">
        <v>15</v>
      </c>
      <c r="G606" t="s">
        <v>17</v>
      </c>
      <c r="J606">
        <f>VLOOKUP(D606,'IaaS VM'!$A$2:$N$37,5,FALSE)</f>
        <v>60.5</v>
      </c>
      <c r="K606">
        <f>VLOOKUP(D606,'IaaS VM'!$A$2:$N$37,8,FALSE)</f>
        <v>105.6</v>
      </c>
      <c r="L606">
        <f>VLOOKUP(D606,'IaaS VM'!$A$2:$N$37,10,FALSE)</f>
        <v>3370</v>
      </c>
    </row>
    <row r="607" spans="1:12">
      <c r="A607" t="s">
        <v>160</v>
      </c>
      <c r="B607" t="s">
        <v>259</v>
      </c>
      <c r="C607" t="s">
        <v>36</v>
      </c>
      <c r="D607" t="s">
        <v>22</v>
      </c>
      <c r="E607" t="s">
        <v>32</v>
      </c>
      <c r="F607" t="s">
        <v>18</v>
      </c>
      <c r="G607" t="s">
        <v>17</v>
      </c>
      <c r="J607">
        <f>VLOOKUP(D607,'IaaS VM'!$A$2:$N$37,5,FALSE)</f>
        <v>60.5</v>
      </c>
      <c r="K607">
        <f>VLOOKUP(D607,'IaaS VM'!$A$2:$N$37,8,FALSE)</f>
        <v>105.6</v>
      </c>
      <c r="L607">
        <f>VLOOKUP(D607,'IaaS VM'!$A$2:$N$37,10,FALSE)</f>
        <v>3370</v>
      </c>
    </row>
    <row r="608" spans="1:12">
      <c r="A608" t="s">
        <v>160</v>
      </c>
      <c r="B608" t="s">
        <v>259</v>
      </c>
      <c r="C608" t="s">
        <v>36</v>
      </c>
      <c r="D608" t="s">
        <v>22</v>
      </c>
      <c r="E608" t="s">
        <v>32</v>
      </c>
      <c r="F608" t="s">
        <v>19</v>
      </c>
      <c r="G608" t="s">
        <v>17</v>
      </c>
      <c r="J608">
        <f>VLOOKUP(D608,'IaaS VM'!$A$2:$N$37,5,FALSE)</f>
        <v>60.5</v>
      </c>
      <c r="K608">
        <f>VLOOKUP(D608,'IaaS VM'!$A$2:$N$37,8,FALSE)</f>
        <v>105.6</v>
      </c>
      <c r="L608">
        <f>VLOOKUP(D608,'IaaS VM'!$A$2:$N$37,10,FALSE)</f>
        <v>3370</v>
      </c>
    </row>
    <row r="609" spans="1:12">
      <c r="A609" t="s">
        <v>160</v>
      </c>
      <c r="B609" t="s">
        <v>259</v>
      </c>
      <c r="C609" t="s">
        <v>36</v>
      </c>
      <c r="D609" t="s">
        <v>22</v>
      </c>
      <c r="E609" t="s">
        <v>32</v>
      </c>
      <c r="F609" t="s">
        <v>15</v>
      </c>
      <c r="G609" t="s">
        <v>16</v>
      </c>
      <c r="J609">
        <f>VLOOKUP(D609,'IaaS VM'!$A$2:$N$37,5,FALSE)</f>
        <v>60.5</v>
      </c>
      <c r="K609">
        <f>VLOOKUP(D609,'IaaS VM'!$A$2:$N$37,8,FALSE)</f>
        <v>105.6</v>
      </c>
      <c r="L609">
        <f>VLOOKUP(D609,'IaaS VM'!$A$2:$N$37,10,FALSE)</f>
        <v>3370</v>
      </c>
    </row>
    <row r="610" spans="1:12">
      <c r="A610" t="s">
        <v>160</v>
      </c>
      <c r="B610" t="s">
        <v>259</v>
      </c>
      <c r="C610" t="s">
        <v>36</v>
      </c>
      <c r="D610" t="s">
        <v>22</v>
      </c>
      <c r="E610" t="s">
        <v>32</v>
      </c>
      <c r="F610" t="s">
        <v>18</v>
      </c>
      <c r="G610" t="s">
        <v>16</v>
      </c>
      <c r="J610">
        <f>VLOOKUP(D610,'IaaS VM'!$A$2:$N$37,5,FALSE)</f>
        <v>60.5</v>
      </c>
      <c r="K610">
        <f>VLOOKUP(D610,'IaaS VM'!$A$2:$N$37,8,FALSE)</f>
        <v>105.6</v>
      </c>
      <c r="L610">
        <f>VLOOKUP(D610,'IaaS VM'!$A$2:$N$37,10,FALSE)</f>
        <v>3370</v>
      </c>
    </row>
    <row r="611" spans="1:12">
      <c r="A611" t="s">
        <v>160</v>
      </c>
      <c r="B611" t="s">
        <v>259</v>
      </c>
      <c r="C611" t="s">
        <v>36</v>
      </c>
      <c r="D611" t="s">
        <v>22</v>
      </c>
      <c r="E611" t="s">
        <v>32</v>
      </c>
      <c r="F611" t="s">
        <v>19</v>
      </c>
      <c r="G611" t="s">
        <v>16</v>
      </c>
      <c r="J611">
        <f>VLOOKUP(D611,'IaaS VM'!$A$2:$N$37,5,FALSE)</f>
        <v>60.5</v>
      </c>
      <c r="K611">
        <f>VLOOKUP(D611,'IaaS VM'!$A$2:$N$37,8,FALSE)</f>
        <v>105.6</v>
      </c>
      <c r="L611">
        <f>VLOOKUP(D611,'IaaS VM'!$A$2:$N$37,10,FALSE)</f>
        <v>3370</v>
      </c>
    </row>
    <row r="612" spans="1:12">
      <c r="A612" t="s">
        <v>160</v>
      </c>
      <c r="B612" t="s">
        <v>259</v>
      </c>
      <c r="C612" t="s">
        <v>36</v>
      </c>
      <c r="D612" t="s">
        <v>23</v>
      </c>
      <c r="E612" t="s">
        <v>13</v>
      </c>
      <c r="F612" t="s">
        <v>15</v>
      </c>
      <c r="G612" t="s">
        <v>17</v>
      </c>
      <c r="J612">
        <f>VLOOKUP(D612,'IaaS VM'!$A$2:$N$37,5,FALSE)</f>
        <v>22</v>
      </c>
      <c r="K612">
        <f>VLOOKUP(D612,'IaaS VM'!$A$2:$N$37,8,FALSE)</f>
        <v>40.199999999999996</v>
      </c>
      <c r="L612">
        <f>VLOOKUP(D612,'IaaS VM'!$A$2:$N$37,10,FALSE)</f>
        <v>1690</v>
      </c>
    </row>
    <row r="613" spans="1:12">
      <c r="A613" t="s">
        <v>160</v>
      </c>
      <c r="B613" t="s">
        <v>259</v>
      </c>
      <c r="C613" t="s">
        <v>36</v>
      </c>
      <c r="D613" t="s">
        <v>23</v>
      </c>
      <c r="E613" t="s">
        <v>13</v>
      </c>
      <c r="F613" t="s">
        <v>18</v>
      </c>
      <c r="G613" t="s">
        <v>17</v>
      </c>
      <c r="J613">
        <f>VLOOKUP(D613,'IaaS VM'!$A$2:$N$37,5,FALSE)</f>
        <v>22</v>
      </c>
      <c r="K613">
        <f>VLOOKUP(D613,'IaaS VM'!$A$2:$N$37,8,FALSE)</f>
        <v>40.199999999999996</v>
      </c>
      <c r="L613">
        <f>VLOOKUP(D613,'IaaS VM'!$A$2:$N$37,10,FALSE)</f>
        <v>1690</v>
      </c>
    </row>
    <row r="614" spans="1:12">
      <c r="A614" t="s">
        <v>160</v>
      </c>
      <c r="B614" t="s">
        <v>259</v>
      </c>
      <c r="C614" t="s">
        <v>36</v>
      </c>
      <c r="D614" t="s">
        <v>23</v>
      </c>
      <c r="E614" t="s">
        <v>13</v>
      </c>
      <c r="F614" t="s">
        <v>19</v>
      </c>
      <c r="G614" t="s">
        <v>17</v>
      </c>
      <c r="J614">
        <f>VLOOKUP(D614,'IaaS VM'!$A$2:$N$37,5,FALSE)</f>
        <v>22</v>
      </c>
      <c r="K614">
        <f>VLOOKUP(D614,'IaaS VM'!$A$2:$N$37,8,FALSE)</f>
        <v>40.199999999999996</v>
      </c>
      <c r="L614">
        <f>VLOOKUP(D614,'IaaS VM'!$A$2:$N$37,10,FALSE)</f>
        <v>1690</v>
      </c>
    </row>
    <row r="615" spans="1:12">
      <c r="A615" t="s">
        <v>160</v>
      </c>
      <c r="B615" t="s">
        <v>259</v>
      </c>
      <c r="C615" t="s">
        <v>36</v>
      </c>
      <c r="D615" t="s">
        <v>23</v>
      </c>
      <c r="E615" t="s">
        <v>13</v>
      </c>
      <c r="F615" t="s">
        <v>15</v>
      </c>
      <c r="G615" t="s">
        <v>16</v>
      </c>
      <c r="J615">
        <f>VLOOKUP(D615,'IaaS VM'!$A$2:$N$37,5,FALSE)</f>
        <v>22</v>
      </c>
      <c r="K615">
        <f>VLOOKUP(D615,'IaaS VM'!$A$2:$N$37,8,FALSE)</f>
        <v>40.199999999999996</v>
      </c>
      <c r="L615">
        <f>VLOOKUP(D615,'IaaS VM'!$A$2:$N$37,10,FALSE)</f>
        <v>1690</v>
      </c>
    </row>
    <row r="616" spans="1:12">
      <c r="A616" t="s">
        <v>160</v>
      </c>
      <c r="B616" t="s">
        <v>259</v>
      </c>
      <c r="C616" t="s">
        <v>36</v>
      </c>
      <c r="D616" t="s">
        <v>23</v>
      </c>
      <c r="E616" t="s">
        <v>13</v>
      </c>
      <c r="F616" t="s">
        <v>18</v>
      </c>
      <c r="G616" t="s">
        <v>16</v>
      </c>
      <c r="J616">
        <f>VLOOKUP(D616,'IaaS VM'!$A$2:$N$37,5,FALSE)</f>
        <v>22</v>
      </c>
      <c r="K616">
        <f>VLOOKUP(D616,'IaaS VM'!$A$2:$N$37,8,FALSE)</f>
        <v>40.199999999999996</v>
      </c>
      <c r="L616">
        <f>VLOOKUP(D616,'IaaS VM'!$A$2:$N$37,10,FALSE)</f>
        <v>1690</v>
      </c>
    </row>
    <row r="617" spans="1:12">
      <c r="A617" t="s">
        <v>160</v>
      </c>
      <c r="B617" t="s">
        <v>259</v>
      </c>
      <c r="C617" t="s">
        <v>36</v>
      </c>
      <c r="D617" t="s">
        <v>23</v>
      </c>
      <c r="E617" t="s">
        <v>13</v>
      </c>
      <c r="F617" t="s">
        <v>19</v>
      </c>
      <c r="G617" t="s">
        <v>16</v>
      </c>
      <c r="J617">
        <f>VLOOKUP(D617,'IaaS VM'!$A$2:$N$37,5,FALSE)</f>
        <v>22</v>
      </c>
      <c r="K617">
        <f>VLOOKUP(D617,'IaaS VM'!$A$2:$N$37,8,FALSE)</f>
        <v>40.199999999999996</v>
      </c>
      <c r="L617">
        <f>VLOOKUP(D617,'IaaS VM'!$A$2:$N$37,10,FALSE)</f>
        <v>1690</v>
      </c>
    </row>
    <row r="618" spans="1:12">
      <c r="A618" t="s">
        <v>160</v>
      </c>
      <c r="B618" t="s">
        <v>259</v>
      </c>
      <c r="C618" t="s">
        <v>36</v>
      </c>
      <c r="D618" t="s">
        <v>23</v>
      </c>
      <c r="E618" t="s">
        <v>13</v>
      </c>
      <c r="G618" t="s">
        <v>14</v>
      </c>
      <c r="J618">
        <f>VLOOKUP(D618,'IaaS VM'!$A$2:$N$37,5,FALSE)</f>
        <v>22</v>
      </c>
      <c r="K618">
        <f>VLOOKUP(D618,'IaaS VM'!$A$2:$N$37,8,FALSE)</f>
        <v>40.199999999999996</v>
      </c>
      <c r="L618">
        <f>VLOOKUP(D618,'IaaS VM'!$A$2:$N$37,10,FALSE)</f>
        <v>1690</v>
      </c>
    </row>
    <row r="619" spans="1:12">
      <c r="A619" t="s">
        <v>160</v>
      </c>
      <c r="B619" t="s">
        <v>259</v>
      </c>
      <c r="C619" t="s">
        <v>36</v>
      </c>
      <c r="D619" t="s">
        <v>23</v>
      </c>
      <c r="E619" t="s">
        <v>32</v>
      </c>
      <c r="F619" t="s">
        <v>15</v>
      </c>
      <c r="G619" t="s">
        <v>17</v>
      </c>
      <c r="J619">
        <f>VLOOKUP(D619,'IaaS VM'!$A$2:$N$37,5,FALSE)</f>
        <v>22</v>
      </c>
      <c r="K619">
        <f>VLOOKUP(D619,'IaaS VM'!$A$2:$N$37,8,FALSE)</f>
        <v>40.199999999999996</v>
      </c>
      <c r="L619">
        <f>VLOOKUP(D619,'IaaS VM'!$A$2:$N$37,10,FALSE)</f>
        <v>1690</v>
      </c>
    </row>
    <row r="620" spans="1:12">
      <c r="A620" t="s">
        <v>160</v>
      </c>
      <c r="B620" t="s">
        <v>259</v>
      </c>
      <c r="C620" t="s">
        <v>36</v>
      </c>
      <c r="D620" t="s">
        <v>23</v>
      </c>
      <c r="E620" t="s">
        <v>32</v>
      </c>
      <c r="F620" t="s">
        <v>18</v>
      </c>
      <c r="G620" t="s">
        <v>17</v>
      </c>
      <c r="J620">
        <f>VLOOKUP(D620,'IaaS VM'!$A$2:$N$37,5,FALSE)</f>
        <v>22</v>
      </c>
      <c r="K620">
        <f>VLOOKUP(D620,'IaaS VM'!$A$2:$N$37,8,FALSE)</f>
        <v>40.199999999999996</v>
      </c>
      <c r="L620">
        <f>VLOOKUP(D620,'IaaS VM'!$A$2:$N$37,10,FALSE)</f>
        <v>1690</v>
      </c>
    </row>
    <row r="621" spans="1:12">
      <c r="A621" t="s">
        <v>160</v>
      </c>
      <c r="B621" t="s">
        <v>259</v>
      </c>
      <c r="C621" t="s">
        <v>36</v>
      </c>
      <c r="D621" t="s">
        <v>23</v>
      </c>
      <c r="E621" t="s">
        <v>32</v>
      </c>
      <c r="F621" t="s">
        <v>19</v>
      </c>
      <c r="G621" t="s">
        <v>17</v>
      </c>
      <c r="J621">
        <f>VLOOKUP(D621,'IaaS VM'!$A$2:$N$37,5,FALSE)</f>
        <v>22</v>
      </c>
      <c r="K621">
        <f>VLOOKUP(D621,'IaaS VM'!$A$2:$N$37,8,FALSE)</f>
        <v>40.199999999999996</v>
      </c>
      <c r="L621">
        <f>VLOOKUP(D621,'IaaS VM'!$A$2:$N$37,10,FALSE)</f>
        <v>1690</v>
      </c>
    </row>
    <row r="622" spans="1:12">
      <c r="A622" t="s">
        <v>160</v>
      </c>
      <c r="B622" t="s">
        <v>259</v>
      </c>
      <c r="C622" t="s">
        <v>36</v>
      </c>
      <c r="D622" t="s">
        <v>23</v>
      </c>
      <c r="E622" t="s">
        <v>32</v>
      </c>
      <c r="F622" t="s">
        <v>15</v>
      </c>
      <c r="G622" t="s">
        <v>16</v>
      </c>
      <c r="J622">
        <f>VLOOKUP(D622,'IaaS VM'!$A$2:$N$37,5,FALSE)</f>
        <v>22</v>
      </c>
      <c r="K622">
        <f>VLOOKUP(D622,'IaaS VM'!$A$2:$N$37,8,FALSE)</f>
        <v>40.199999999999996</v>
      </c>
      <c r="L622">
        <f>VLOOKUP(D622,'IaaS VM'!$A$2:$N$37,10,FALSE)</f>
        <v>1690</v>
      </c>
    </row>
    <row r="623" spans="1:12">
      <c r="A623" t="s">
        <v>160</v>
      </c>
      <c r="B623" t="s">
        <v>259</v>
      </c>
      <c r="C623" t="s">
        <v>36</v>
      </c>
      <c r="D623" t="s">
        <v>23</v>
      </c>
      <c r="E623" t="s">
        <v>32</v>
      </c>
      <c r="F623" t="s">
        <v>18</v>
      </c>
      <c r="G623" t="s">
        <v>16</v>
      </c>
      <c r="J623">
        <f>VLOOKUP(D623,'IaaS VM'!$A$2:$N$37,5,FALSE)</f>
        <v>22</v>
      </c>
      <c r="K623">
        <f>VLOOKUP(D623,'IaaS VM'!$A$2:$N$37,8,FALSE)</f>
        <v>40.199999999999996</v>
      </c>
      <c r="L623">
        <f>VLOOKUP(D623,'IaaS VM'!$A$2:$N$37,10,FALSE)</f>
        <v>1690</v>
      </c>
    </row>
    <row r="624" spans="1:12">
      <c r="A624" t="s">
        <v>160</v>
      </c>
      <c r="B624" t="s">
        <v>259</v>
      </c>
      <c r="C624" t="s">
        <v>36</v>
      </c>
      <c r="D624" t="s">
        <v>23</v>
      </c>
      <c r="E624" t="s">
        <v>32</v>
      </c>
      <c r="F624" t="s">
        <v>19</v>
      </c>
      <c r="G624" t="s">
        <v>16</v>
      </c>
      <c r="J624">
        <f>VLOOKUP(D624,'IaaS VM'!$A$2:$N$37,5,FALSE)</f>
        <v>22</v>
      </c>
      <c r="K624">
        <f>VLOOKUP(D624,'IaaS VM'!$A$2:$N$37,8,FALSE)</f>
        <v>40.199999999999996</v>
      </c>
      <c r="L624">
        <f>VLOOKUP(D624,'IaaS VM'!$A$2:$N$37,10,FALSE)</f>
        <v>1690</v>
      </c>
    </row>
    <row r="625" spans="1:12">
      <c r="A625" t="s">
        <v>160</v>
      </c>
      <c r="B625" t="s">
        <v>259</v>
      </c>
      <c r="C625" t="s">
        <v>36</v>
      </c>
      <c r="D625" t="s">
        <v>23</v>
      </c>
      <c r="E625" t="s">
        <v>32</v>
      </c>
      <c r="G625" t="s">
        <v>14</v>
      </c>
      <c r="J625">
        <f>VLOOKUP(D625,'IaaS VM'!$A$2:$N$37,5,FALSE)</f>
        <v>22</v>
      </c>
      <c r="K625">
        <f>VLOOKUP(D625,'IaaS VM'!$A$2:$N$37,8,FALSE)</f>
        <v>40.199999999999996</v>
      </c>
      <c r="L625">
        <f>VLOOKUP(D625,'IaaS VM'!$A$2:$N$37,10,FALSE)</f>
        <v>1690</v>
      </c>
    </row>
    <row r="626" spans="1:12">
      <c r="A626" t="s">
        <v>160</v>
      </c>
      <c r="B626" t="s">
        <v>259</v>
      </c>
      <c r="C626" t="s">
        <v>36</v>
      </c>
      <c r="D626" t="s">
        <v>24</v>
      </c>
      <c r="E626" t="s">
        <v>13</v>
      </c>
      <c r="F626" t="s">
        <v>19</v>
      </c>
      <c r="G626" t="s">
        <v>17</v>
      </c>
      <c r="H626">
        <v>0.11</v>
      </c>
      <c r="I626">
        <v>1492</v>
      </c>
      <c r="J626">
        <f>VLOOKUP(D626,'IaaS VM'!$A$2:$N$37,5,FALSE)</f>
        <v>7.5</v>
      </c>
      <c r="K626">
        <f>VLOOKUP(D626,'IaaS VM'!$A$2:$N$37,8,FALSE)</f>
        <v>4.8</v>
      </c>
      <c r="L626">
        <f>VLOOKUP(D626,'IaaS VM'!$A$2:$N$37,10,FALSE)</f>
        <v>850</v>
      </c>
    </row>
    <row r="627" spans="1:12">
      <c r="A627" t="s">
        <v>160</v>
      </c>
      <c r="B627" t="s">
        <v>259</v>
      </c>
      <c r="C627" t="s">
        <v>36</v>
      </c>
      <c r="D627" t="s">
        <v>24</v>
      </c>
      <c r="E627" t="s">
        <v>13</v>
      </c>
      <c r="F627" t="s">
        <v>18</v>
      </c>
      <c r="G627" t="s">
        <v>17</v>
      </c>
      <c r="H627">
        <v>0.16</v>
      </c>
      <c r="I627">
        <v>1229</v>
      </c>
      <c r="J627">
        <f>VLOOKUP(D627,'IaaS VM'!$A$2:$N$37,5,FALSE)</f>
        <v>7.5</v>
      </c>
      <c r="K627">
        <f>VLOOKUP(D627,'IaaS VM'!$A$2:$N$37,8,FALSE)</f>
        <v>4.8</v>
      </c>
      <c r="L627">
        <f>VLOOKUP(D627,'IaaS VM'!$A$2:$N$37,10,FALSE)</f>
        <v>850</v>
      </c>
    </row>
    <row r="628" spans="1:12">
      <c r="A628" t="s">
        <v>160</v>
      </c>
      <c r="B628" t="s">
        <v>259</v>
      </c>
      <c r="C628" t="s">
        <v>36</v>
      </c>
      <c r="D628" t="s">
        <v>24</v>
      </c>
      <c r="E628" t="s">
        <v>13</v>
      </c>
      <c r="F628" t="s">
        <v>15</v>
      </c>
      <c r="G628" t="s">
        <v>17</v>
      </c>
      <c r="H628">
        <v>0.27</v>
      </c>
      <c r="I628">
        <v>527</v>
      </c>
      <c r="J628">
        <f>VLOOKUP(D628,'IaaS VM'!$A$2:$N$37,5,FALSE)</f>
        <v>7.5</v>
      </c>
      <c r="K628">
        <f>VLOOKUP(D628,'IaaS VM'!$A$2:$N$37,8,FALSE)</f>
        <v>4.8</v>
      </c>
      <c r="L628">
        <f>VLOOKUP(D628,'IaaS VM'!$A$2:$N$37,10,FALSE)</f>
        <v>850</v>
      </c>
    </row>
    <row r="629" spans="1:12">
      <c r="A629" t="s">
        <v>160</v>
      </c>
      <c r="B629" t="s">
        <v>259</v>
      </c>
      <c r="C629" t="s">
        <v>36</v>
      </c>
      <c r="D629" t="s">
        <v>24</v>
      </c>
      <c r="E629" t="s">
        <v>13</v>
      </c>
      <c r="F629" t="s">
        <v>19</v>
      </c>
      <c r="G629" t="s">
        <v>16</v>
      </c>
      <c r="H629">
        <v>8.4000000000000005E-2</v>
      </c>
      <c r="I629">
        <v>2295</v>
      </c>
      <c r="J629">
        <f>VLOOKUP(D629,'IaaS VM'!$A$2:$N$37,5,FALSE)</f>
        <v>7.5</v>
      </c>
      <c r="K629">
        <f>VLOOKUP(D629,'IaaS VM'!$A$2:$N$37,8,FALSE)</f>
        <v>4.8</v>
      </c>
      <c r="L629">
        <f>VLOOKUP(D629,'IaaS VM'!$A$2:$N$37,10,FALSE)</f>
        <v>850</v>
      </c>
    </row>
    <row r="630" spans="1:12">
      <c r="A630" t="s">
        <v>160</v>
      </c>
      <c r="B630" t="s">
        <v>259</v>
      </c>
      <c r="C630" t="s">
        <v>36</v>
      </c>
      <c r="D630" t="s">
        <v>24</v>
      </c>
      <c r="E630" t="s">
        <v>13</v>
      </c>
      <c r="F630" t="s">
        <v>18</v>
      </c>
      <c r="G630" t="s">
        <v>16</v>
      </c>
      <c r="H630">
        <v>0.124</v>
      </c>
      <c r="I630">
        <v>1890</v>
      </c>
      <c r="J630">
        <f>VLOOKUP(D630,'IaaS VM'!$A$2:$N$37,5,FALSE)</f>
        <v>7.5</v>
      </c>
      <c r="K630">
        <f>VLOOKUP(D630,'IaaS VM'!$A$2:$N$37,8,FALSE)</f>
        <v>4.8</v>
      </c>
      <c r="L630">
        <f>VLOOKUP(D630,'IaaS VM'!$A$2:$N$37,10,FALSE)</f>
        <v>850</v>
      </c>
    </row>
    <row r="631" spans="1:12">
      <c r="A631" t="s">
        <v>160</v>
      </c>
      <c r="B631" t="s">
        <v>259</v>
      </c>
      <c r="C631" t="s">
        <v>36</v>
      </c>
      <c r="D631" t="s">
        <v>24</v>
      </c>
      <c r="E631" t="s">
        <v>13</v>
      </c>
      <c r="F631" t="s">
        <v>15</v>
      </c>
      <c r="G631" t="s">
        <v>16</v>
      </c>
      <c r="H631">
        <v>0.22</v>
      </c>
      <c r="I631">
        <v>810</v>
      </c>
      <c r="J631">
        <f>VLOOKUP(D631,'IaaS VM'!$A$2:$N$37,5,FALSE)</f>
        <v>7.5</v>
      </c>
      <c r="K631">
        <f>VLOOKUP(D631,'IaaS VM'!$A$2:$N$37,8,FALSE)</f>
        <v>4.8</v>
      </c>
      <c r="L631">
        <f>VLOOKUP(D631,'IaaS VM'!$A$2:$N$37,10,FALSE)</f>
        <v>850</v>
      </c>
    </row>
    <row r="632" spans="1:12">
      <c r="A632" t="s">
        <v>160</v>
      </c>
      <c r="B632" t="s">
        <v>259</v>
      </c>
      <c r="C632" t="s">
        <v>36</v>
      </c>
      <c r="D632" t="s">
        <v>24</v>
      </c>
      <c r="E632" t="s">
        <v>13</v>
      </c>
      <c r="G632" t="s">
        <v>14</v>
      </c>
      <c r="H632">
        <v>0.46</v>
      </c>
      <c r="J632">
        <f>VLOOKUP(D632,'IaaS VM'!$A$2:$N$37,5,FALSE)</f>
        <v>7.5</v>
      </c>
      <c r="K632">
        <f>VLOOKUP(D632,'IaaS VM'!$A$2:$N$37,8,FALSE)</f>
        <v>4.8</v>
      </c>
      <c r="L632">
        <f>VLOOKUP(D632,'IaaS VM'!$A$2:$N$37,10,FALSE)</f>
        <v>850</v>
      </c>
    </row>
    <row r="633" spans="1:12">
      <c r="A633" t="s">
        <v>160</v>
      </c>
      <c r="B633" t="s">
        <v>259</v>
      </c>
      <c r="C633" t="s">
        <v>36</v>
      </c>
      <c r="D633" t="s">
        <v>24</v>
      </c>
      <c r="E633" t="s">
        <v>32</v>
      </c>
      <c r="F633" t="s">
        <v>19</v>
      </c>
      <c r="G633" t="s">
        <v>17</v>
      </c>
      <c r="H633">
        <v>0.19</v>
      </c>
      <c r="I633">
        <v>1492</v>
      </c>
      <c r="J633">
        <f>VLOOKUP(D633,'IaaS VM'!$A$2:$N$37,5,FALSE)</f>
        <v>7.5</v>
      </c>
      <c r="K633">
        <f>VLOOKUP(D633,'IaaS VM'!$A$2:$N$37,8,FALSE)</f>
        <v>4.8</v>
      </c>
      <c r="L633">
        <f>VLOOKUP(D633,'IaaS VM'!$A$2:$N$37,10,FALSE)</f>
        <v>850</v>
      </c>
    </row>
    <row r="634" spans="1:12">
      <c r="A634" t="s">
        <v>160</v>
      </c>
      <c r="B634" t="s">
        <v>259</v>
      </c>
      <c r="C634" t="s">
        <v>36</v>
      </c>
      <c r="D634" t="s">
        <v>24</v>
      </c>
      <c r="E634" t="s">
        <v>32</v>
      </c>
      <c r="F634" t="s">
        <v>18</v>
      </c>
      <c r="G634" t="s">
        <v>17</v>
      </c>
      <c r="H634">
        <v>0.24</v>
      </c>
      <c r="I634">
        <v>1229</v>
      </c>
      <c r="J634">
        <f>VLOOKUP(D634,'IaaS VM'!$A$2:$N$37,5,FALSE)</f>
        <v>7.5</v>
      </c>
      <c r="K634">
        <f>VLOOKUP(D634,'IaaS VM'!$A$2:$N$37,8,FALSE)</f>
        <v>4.8</v>
      </c>
      <c r="L634">
        <f>VLOOKUP(D634,'IaaS VM'!$A$2:$N$37,10,FALSE)</f>
        <v>850</v>
      </c>
    </row>
    <row r="635" spans="1:12">
      <c r="A635" t="s">
        <v>160</v>
      </c>
      <c r="B635" t="s">
        <v>259</v>
      </c>
      <c r="C635" t="s">
        <v>36</v>
      </c>
      <c r="D635" t="s">
        <v>24</v>
      </c>
      <c r="E635" t="s">
        <v>32</v>
      </c>
      <c r="F635" t="s">
        <v>15</v>
      </c>
      <c r="G635" t="s">
        <v>17</v>
      </c>
      <c r="H635">
        <v>0.35</v>
      </c>
      <c r="I635">
        <v>527</v>
      </c>
      <c r="J635">
        <f>VLOOKUP(D635,'IaaS VM'!$A$2:$N$37,5,FALSE)</f>
        <v>7.5</v>
      </c>
      <c r="K635">
        <f>VLOOKUP(D635,'IaaS VM'!$A$2:$N$37,8,FALSE)</f>
        <v>4.8</v>
      </c>
      <c r="L635">
        <f>VLOOKUP(D635,'IaaS VM'!$A$2:$N$37,10,FALSE)</f>
        <v>850</v>
      </c>
    </row>
    <row r="636" spans="1:12">
      <c r="A636" t="s">
        <v>160</v>
      </c>
      <c r="B636" t="s">
        <v>259</v>
      </c>
      <c r="C636" t="s">
        <v>36</v>
      </c>
      <c r="D636" t="s">
        <v>24</v>
      </c>
      <c r="E636" t="s">
        <v>32</v>
      </c>
      <c r="F636" t="s">
        <v>19</v>
      </c>
      <c r="G636" t="s">
        <v>16</v>
      </c>
      <c r="H636">
        <v>0.16400000000000001</v>
      </c>
      <c r="I636">
        <v>2295</v>
      </c>
      <c r="J636">
        <f>VLOOKUP(D636,'IaaS VM'!$A$2:$N$37,5,FALSE)</f>
        <v>7.5</v>
      </c>
      <c r="K636">
        <f>VLOOKUP(D636,'IaaS VM'!$A$2:$N$37,8,FALSE)</f>
        <v>4.8</v>
      </c>
      <c r="L636">
        <f>VLOOKUP(D636,'IaaS VM'!$A$2:$N$37,10,FALSE)</f>
        <v>850</v>
      </c>
    </row>
    <row r="637" spans="1:12">
      <c r="A637" t="s">
        <v>160</v>
      </c>
      <c r="B637" t="s">
        <v>259</v>
      </c>
      <c r="C637" t="s">
        <v>36</v>
      </c>
      <c r="D637" t="s">
        <v>24</v>
      </c>
      <c r="E637" t="s">
        <v>32</v>
      </c>
      <c r="F637" t="s">
        <v>18</v>
      </c>
      <c r="G637" t="s">
        <v>16</v>
      </c>
      <c r="H637">
        <v>0.20399999999999999</v>
      </c>
      <c r="I637">
        <v>1890</v>
      </c>
      <c r="J637">
        <f>VLOOKUP(D637,'IaaS VM'!$A$2:$N$37,5,FALSE)</f>
        <v>7.5</v>
      </c>
      <c r="K637">
        <f>VLOOKUP(D637,'IaaS VM'!$A$2:$N$37,8,FALSE)</f>
        <v>4.8</v>
      </c>
      <c r="L637">
        <f>VLOOKUP(D637,'IaaS VM'!$A$2:$N$37,10,FALSE)</f>
        <v>850</v>
      </c>
    </row>
    <row r="638" spans="1:12">
      <c r="A638" t="s">
        <v>160</v>
      </c>
      <c r="B638" t="s">
        <v>259</v>
      </c>
      <c r="C638" t="s">
        <v>36</v>
      </c>
      <c r="D638" t="s">
        <v>24</v>
      </c>
      <c r="E638" t="s">
        <v>32</v>
      </c>
      <c r="F638" t="s">
        <v>15</v>
      </c>
      <c r="G638" t="s">
        <v>16</v>
      </c>
      <c r="H638">
        <v>0.3</v>
      </c>
      <c r="I638">
        <v>810</v>
      </c>
      <c r="J638">
        <f>VLOOKUP(D638,'IaaS VM'!$A$2:$N$37,5,FALSE)</f>
        <v>7.5</v>
      </c>
      <c r="K638">
        <f>VLOOKUP(D638,'IaaS VM'!$A$2:$N$37,8,FALSE)</f>
        <v>4.8</v>
      </c>
      <c r="L638">
        <f>VLOOKUP(D638,'IaaS VM'!$A$2:$N$37,10,FALSE)</f>
        <v>850</v>
      </c>
    </row>
    <row r="639" spans="1:12">
      <c r="A639" t="s">
        <v>160</v>
      </c>
      <c r="B639" t="s">
        <v>259</v>
      </c>
      <c r="C639" t="s">
        <v>36</v>
      </c>
      <c r="D639" t="s">
        <v>24</v>
      </c>
      <c r="E639" t="s">
        <v>32</v>
      </c>
      <c r="G639" t="s">
        <v>14</v>
      </c>
      <c r="H639">
        <v>0.6</v>
      </c>
      <c r="J639">
        <f>VLOOKUP(D639,'IaaS VM'!$A$2:$N$37,5,FALSE)</f>
        <v>7.5</v>
      </c>
      <c r="K639">
        <f>VLOOKUP(D639,'IaaS VM'!$A$2:$N$37,8,FALSE)</f>
        <v>4.8</v>
      </c>
      <c r="L639">
        <f>VLOOKUP(D639,'IaaS VM'!$A$2:$N$37,10,FALSE)</f>
        <v>850</v>
      </c>
    </row>
    <row r="640" spans="1:12">
      <c r="A640" t="s">
        <v>160</v>
      </c>
      <c r="B640" t="s">
        <v>259</v>
      </c>
      <c r="C640" t="s">
        <v>36</v>
      </c>
      <c r="D640" t="s">
        <v>25</v>
      </c>
      <c r="E640" t="s">
        <v>13</v>
      </c>
      <c r="F640" t="s">
        <v>19</v>
      </c>
      <c r="G640" t="s">
        <v>17</v>
      </c>
      <c r="H640">
        <v>5.5E-2</v>
      </c>
      <c r="I640">
        <v>746</v>
      </c>
      <c r="J640">
        <f>VLOOKUP(D640,'IaaS VM'!$A$2:$N$37,5,FALSE)</f>
        <v>3.75</v>
      </c>
      <c r="K640">
        <f>VLOOKUP(D640,'IaaS VM'!$A$2:$N$37,8,FALSE)</f>
        <v>2.4</v>
      </c>
      <c r="L640">
        <f>VLOOKUP(D640,'IaaS VM'!$A$2:$N$37,10,FALSE)</f>
        <v>410</v>
      </c>
    </row>
    <row r="641" spans="1:12">
      <c r="A641" t="s">
        <v>160</v>
      </c>
      <c r="B641" t="s">
        <v>259</v>
      </c>
      <c r="C641" t="s">
        <v>36</v>
      </c>
      <c r="D641" t="s">
        <v>25</v>
      </c>
      <c r="E641" t="s">
        <v>13</v>
      </c>
      <c r="F641" t="s">
        <v>18</v>
      </c>
      <c r="G641" t="s">
        <v>17</v>
      </c>
      <c r="H641">
        <v>0.08</v>
      </c>
      <c r="I641">
        <v>614.5</v>
      </c>
      <c r="J641">
        <f>VLOOKUP(D641,'IaaS VM'!$A$2:$N$37,5,FALSE)</f>
        <v>3.75</v>
      </c>
      <c r="K641">
        <f>VLOOKUP(D641,'IaaS VM'!$A$2:$N$37,8,FALSE)</f>
        <v>2.4</v>
      </c>
      <c r="L641">
        <f>VLOOKUP(D641,'IaaS VM'!$A$2:$N$37,10,FALSE)</f>
        <v>410</v>
      </c>
    </row>
    <row r="642" spans="1:12">
      <c r="A642" t="s">
        <v>160</v>
      </c>
      <c r="B642" t="s">
        <v>259</v>
      </c>
      <c r="C642" t="s">
        <v>36</v>
      </c>
      <c r="D642" t="s">
        <v>25</v>
      </c>
      <c r="E642" t="s">
        <v>13</v>
      </c>
      <c r="F642" t="s">
        <v>15</v>
      </c>
      <c r="G642" t="s">
        <v>17</v>
      </c>
      <c r="H642">
        <v>0.13500000000000001</v>
      </c>
      <c r="I642">
        <v>263.5</v>
      </c>
      <c r="J642">
        <f>VLOOKUP(D642,'IaaS VM'!$A$2:$N$37,5,FALSE)</f>
        <v>3.75</v>
      </c>
      <c r="K642">
        <f>VLOOKUP(D642,'IaaS VM'!$A$2:$N$37,8,FALSE)</f>
        <v>2.4</v>
      </c>
      <c r="L642">
        <f>VLOOKUP(D642,'IaaS VM'!$A$2:$N$37,10,FALSE)</f>
        <v>410</v>
      </c>
    </row>
    <row r="643" spans="1:12">
      <c r="A643" t="s">
        <v>160</v>
      </c>
      <c r="B643" t="s">
        <v>259</v>
      </c>
      <c r="C643" t="s">
        <v>36</v>
      </c>
      <c r="D643" t="s">
        <v>25</v>
      </c>
      <c r="E643" t="s">
        <v>13</v>
      </c>
      <c r="F643" t="s">
        <v>19</v>
      </c>
      <c r="G643" t="s">
        <v>16</v>
      </c>
      <c r="H643">
        <v>4.2999999999999997E-2</v>
      </c>
      <c r="I643">
        <v>1148</v>
      </c>
      <c r="J643">
        <f>VLOOKUP(D643,'IaaS VM'!$A$2:$N$37,5,FALSE)</f>
        <v>3.75</v>
      </c>
      <c r="K643">
        <f>VLOOKUP(D643,'IaaS VM'!$A$2:$N$37,8,FALSE)</f>
        <v>2.4</v>
      </c>
      <c r="L643">
        <f>VLOOKUP(D643,'IaaS VM'!$A$2:$N$37,10,FALSE)</f>
        <v>410</v>
      </c>
    </row>
    <row r="644" spans="1:12">
      <c r="A644" t="s">
        <v>160</v>
      </c>
      <c r="B644" t="s">
        <v>259</v>
      </c>
      <c r="C644" t="s">
        <v>36</v>
      </c>
      <c r="D644" t="s">
        <v>25</v>
      </c>
      <c r="E644" t="s">
        <v>13</v>
      </c>
      <c r="F644" t="s">
        <v>18</v>
      </c>
      <c r="G644" t="s">
        <v>16</v>
      </c>
      <c r="H644">
        <v>6.3E-2</v>
      </c>
      <c r="I644">
        <v>945</v>
      </c>
      <c r="J644">
        <f>VLOOKUP(D644,'IaaS VM'!$A$2:$N$37,5,FALSE)</f>
        <v>3.75</v>
      </c>
      <c r="K644">
        <f>VLOOKUP(D644,'IaaS VM'!$A$2:$N$37,8,FALSE)</f>
        <v>2.4</v>
      </c>
      <c r="L644">
        <f>VLOOKUP(D644,'IaaS VM'!$A$2:$N$37,10,FALSE)</f>
        <v>410</v>
      </c>
    </row>
    <row r="645" spans="1:12">
      <c r="A645" t="s">
        <v>160</v>
      </c>
      <c r="B645" t="s">
        <v>259</v>
      </c>
      <c r="C645" t="s">
        <v>36</v>
      </c>
      <c r="D645" t="s">
        <v>25</v>
      </c>
      <c r="E645" t="s">
        <v>13</v>
      </c>
      <c r="F645" t="s">
        <v>15</v>
      </c>
      <c r="G645" t="s">
        <v>16</v>
      </c>
      <c r="H645">
        <v>0.11</v>
      </c>
      <c r="I645">
        <v>405</v>
      </c>
      <c r="J645">
        <f>VLOOKUP(D645,'IaaS VM'!$A$2:$N$37,5,FALSE)</f>
        <v>3.75</v>
      </c>
      <c r="K645">
        <f>VLOOKUP(D645,'IaaS VM'!$A$2:$N$37,8,FALSE)</f>
        <v>2.4</v>
      </c>
      <c r="L645">
        <f>VLOOKUP(D645,'IaaS VM'!$A$2:$N$37,10,FALSE)</f>
        <v>410</v>
      </c>
    </row>
    <row r="646" spans="1:12">
      <c r="A646" t="s">
        <v>160</v>
      </c>
      <c r="B646" t="s">
        <v>259</v>
      </c>
      <c r="C646" t="s">
        <v>36</v>
      </c>
      <c r="D646" t="s">
        <v>25</v>
      </c>
      <c r="E646" t="s">
        <v>13</v>
      </c>
      <c r="G646" t="s">
        <v>14</v>
      </c>
      <c r="H646">
        <v>0.23</v>
      </c>
      <c r="J646">
        <f>VLOOKUP(D646,'IaaS VM'!$A$2:$N$37,5,FALSE)</f>
        <v>3.75</v>
      </c>
      <c r="K646">
        <f>VLOOKUP(D646,'IaaS VM'!$A$2:$N$37,8,FALSE)</f>
        <v>2.4</v>
      </c>
      <c r="L646">
        <f>VLOOKUP(D646,'IaaS VM'!$A$2:$N$37,10,FALSE)</f>
        <v>410</v>
      </c>
    </row>
    <row r="647" spans="1:12">
      <c r="A647" t="s">
        <v>160</v>
      </c>
      <c r="B647" t="s">
        <v>259</v>
      </c>
      <c r="C647" t="s">
        <v>36</v>
      </c>
      <c r="D647" t="s">
        <v>25</v>
      </c>
      <c r="E647" t="s">
        <v>32</v>
      </c>
      <c r="F647" t="s">
        <v>19</v>
      </c>
      <c r="G647" t="s">
        <v>17</v>
      </c>
      <c r="H647">
        <v>9.5000000000000001E-2</v>
      </c>
      <c r="I647">
        <v>746</v>
      </c>
      <c r="J647">
        <f>VLOOKUP(D647,'IaaS VM'!$A$2:$N$37,5,FALSE)</f>
        <v>3.75</v>
      </c>
      <c r="K647">
        <f>VLOOKUP(D647,'IaaS VM'!$A$2:$N$37,8,FALSE)</f>
        <v>2.4</v>
      </c>
      <c r="L647">
        <f>VLOOKUP(D647,'IaaS VM'!$A$2:$N$37,10,FALSE)</f>
        <v>410</v>
      </c>
    </row>
    <row r="648" spans="1:12">
      <c r="A648" t="s">
        <v>160</v>
      </c>
      <c r="B648" t="s">
        <v>259</v>
      </c>
      <c r="C648" t="s">
        <v>36</v>
      </c>
      <c r="D648" t="s">
        <v>25</v>
      </c>
      <c r="E648" t="s">
        <v>32</v>
      </c>
      <c r="F648" t="s">
        <v>18</v>
      </c>
      <c r="G648" t="s">
        <v>17</v>
      </c>
      <c r="H648">
        <v>0.12</v>
      </c>
      <c r="I648">
        <v>614.5</v>
      </c>
      <c r="J648">
        <f>VLOOKUP(D648,'IaaS VM'!$A$2:$N$37,5,FALSE)</f>
        <v>3.75</v>
      </c>
      <c r="K648">
        <f>VLOOKUP(D648,'IaaS VM'!$A$2:$N$37,8,FALSE)</f>
        <v>2.4</v>
      </c>
      <c r="L648">
        <f>VLOOKUP(D648,'IaaS VM'!$A$2:$N$37,10,FALSE)</f>
        <v>410</v>
      </c>
    </row>
    <row r="649" spans="1:12">
      <c r="A649" t="s">
        <v>160</v>
      </c>
      <c r="B649" t="s">
        <v>259</v>
      </c>
      <c r="C649" t="s">
        <v>36</v>
      </c>
      <c r="D649" t="s">
        <v>25</v>
      </c>
      <c r="E649" t="s">
        <v>32</v>
      </c>
      <c r="F649" t="s">
        <v>15</v>
      </c>
      <c r="G649" t="s">
        <v>17</v>
      </c>
      <c r="H649">
        <v>0.17499999999999999</v>
      </c>
      <c r="I649">
        <v>263.5</v>
      </c>
      <c r="J649">
        <f>VLOOKUP(D649,'IaaS VM'!$A$2:$N$37,5,FALSE)</f>
        <v>3.75</v>
      </c>
      <c r="K649">
        <f>VLOOKUP(D649,'IaaS VM'!$A$2:$N$37,8,FALSE)</f>
        <v>2.4</v>
      </c>
      <c r="L649">
        <f>VLOOKUP(D649,'IaaS VM'!$A$2:$N$37,10,FALSE)</f>
        <v>410</v>
      </c>
    </row>
    <row r="650" spans="1:12">
      <c r="A650" t="s">
        <v>160</v>
      </c>
      <c r="B650" t="s">
        <v>259</v>
      </c>
      <c r="C650" t="s">
        <v>36</v>
      </c>
      <c r="D650" t="s">
        <v>25</v>
      </c>
      <c r="E650" t="s">
        <v>32</v>
      </c>
      <c r="F650" t="s">
        <v>19</v>
      </c>
      <c r="G650" t="s">
        <v>16</v>
      </c>
      <c r="H650">
        <v>8.3000000000000004E-2</v>
      </c>
      <c r="I650">
        <v>1148</v>
      </c>
      <c r="J650">
        <f>VLOOKUP(D650,'IaaS VM'!$A$2:$N$37,5,FALSE)</f>
        <v>3.75</v>
      </c>
      <c r="K650">
        <f>VLOOKUP(D650,'IaaS VM'!$A$2:$N$37,8,FALSE)</f>
        <v>2.4</v>
      </c>
      <c r="L650">
        <f>VLOOKUP(D650,'IaaS VM'!$A$2:$N$37,10,FALSE)</f>
        <v>410</v>
      </c>
    </row>
    <row r="651" spans="1:12">
      <c r="A651" t="s">
        <v>160</v>
      </c>
      <c r="B651" t="s">
        <v>259</v>
      </c>
      <c r="C651" t="s">
        <v>36</v>
      </c>
      <c r="D651" t="s">
        <v>25</v>
      </c>
      <c r="E651" t="s">
        <v>32</v>
      </c>
      <c r="F651" t="s">
        <v>18</v>
      </c>
      <c r="G651" t="s">
        <v>16</v>
      </c>
      <c r="H651">
        <v>0.10299999999999999</v>
      </c>
      <c r="I651">
        <v>945</v>
      </c>
      <c r="J651">
        <f>VLOOKUP(D651,'IaaS VM'!$A$2:$N$37,5,FALSE)</f>
        <v>3.75</v>
      </c>
      <c r="K651">
        <f>VLOOKUP(D651,'IaaS VM'!$A$2:$N$37,8,FALSE)</f>
        <v>2.4</v>
      </c>
      <c r="L651">
        <f>VLOOKUP(D651,'IaaS VM'!$A$2:$N$37,10,FALSE)</f>
        <v>410</v>
      </c>
    </row>
    <row r="652" spans="1:12">
      <c r="A652" t="s">
        <v>160</v>
      </c>
      <c r="B652" t="s">
        <v>259</v>
      </c>
      <c r="C652" t="s">
        <v>36</v>
      </c>
      <c r="D652" t="s">
        <v>25</v>
      </c>
      <c r="E652" t="s">
        <v>32</v>
      </c>
      <c r="F652" t="s">
        <v>15</v>
      </c>
      <c r="G652" t="s">
        <v>16</v>
      </c>
      <c r="H652">
        <v>0.15</v>
      </c>
      <c r="I652">
        <v>405</v>
      </c>
      <c r="J652">
        <f>VLOOKUP(D652,'IaaS VM'!$A$2:$N$37,5,FALSE)</f>
        <v>3.75</v>
      </c>
      <c r="K652">
        <f>VLOOKUP(D652,'IaaS VM'!$A$2:$N$37,8,FALSE)</f>
        <v>2.4</v>
      </c>
      <c r="L652">
        <f>VLOOKUP(D652,'IaaS VM'!$A$2:$N$37,10,FALSE)</f>
        <v>410</v>
      </c>
    </row>
    <row r="653" spans="1:12">
      <c r="A653" t="s">
        <v>160</v>
      </c>
      <c r="B653" t="s">
        <v>259</v>
      </c>
      <c r="C653" t="s">
        <v>36</v>
      </c>
      <c r="D653" t="s">
        <v>25</v>
      </c>
      <c r="E653" t="s">
        <v>32</v>
      </c>
      <c r="G653" t="s">
        <v>14</v>
      </c>
      <c r="H653">
        <v>0.3</v>
      </c>
      <c r="J653">
        <f>VLOOKUP(D653,'IaaS VM'!$A$2:$N$37,5,FALSE)</f>
        <v>3.75</v>
      </c>
      <c r="K653">
        <f>VLOOKUP(D653,'IaaS VM'!$A$2:$N$37,8,FALSE)</f>
        <v>2.4</v>
      </c>
      <c r="L653">
        <f>VLOOKUP(D653,'IaaS VM'!$A$2:$N$37,10,FALSE)</f>
        <v>410</v>
      </c>
    </row>
    <row r="654" spans="1:12">
      <c r="A654" t="s">
        <v>160</v>
      </c>
      <c r="B654" t="s">
        <v>259</v>
      </c>
      <c r="C654" t="s">
        <v>36</v>
      </c>
      <c r="D654" t="s">
        <v>26</v>
      </c>
      <c r="E654" t="s">
        <v>13</v>
      </c>
      <c r="F654" t="s">
        <v>19</v>
      </c>
      <c r="G654" t="s">
        <v>17</v>
      </c>
      <c r="H654">
        <v>0.03</v>
      </c>
      <c r="I654">
        <v>372.94</v>
      </c>
      <c r="J654">
        <f>VLOOKUP(D654,'IaaS VM'!$A$2:$N$37,5,FALSE)</f>
        <v>1.7</v>
      </c>
      <c r="K654">
        <f>VLOOKUP(D654,'IaaS VM'!$A$2:$N$37,8,FALSE)</f>
        <v>1.2</v>
      </c>
      <c r="L654">
        <f>VLOOKUP(D654,'IaaS VM'!$A$2:$N$37,10,FALSE)</f>
        <v>160</v>
      </c>
    </row>
    <row r="655" spans="1:12">
      <c r="A655" t="s">
        <v>160</v>
      </c>
      <c r="B655" t="s">
        <v>259</v>
      </c>
      <c r="C655" t="s">
        <v>36</v>
      </c>
      <c r="D655" t="s">
        <v>26</v>
      </c>
      <c r="E655" t="s">
        <v>13</v>
      </c>
      <c r="F655" t="s">
        <v>18</v>
      </c>
      <c r="G655" t="s">
        <v>17</v>
      </c>
      <c r="H655">
        <v>0.04</v>
      </c>
      <c r="I655">
        <v>307.13</v>
      </c>
      <c r="J655">
        <f>VLOOKUP(D655,'IaaS VM'!$A$2:$N$37,5,FALSE)</f>
        <v>1.7</v>
      </c>
      <c r="K655">
        <f>VLOOKUP(D655,'IaaS VM'!$A$2:$N$37,8,FALSE)</f>
        <v>1.2</v>
      </c>
      <c r="L655">
        <f>VLOOKUP(D655,'IaaS VM'!$A$2:$N$37,10,FALSE)</f>
        <v>160</v>
      </c>
    </row>
    <row r="656" spans="1:12">
      <c r="A656" t="s">
        <v>160</v>
      </c>
      <c r="B656" t="s">
        <v>259</v>
      </c>
      <c r="C656" t="s">
        <v>36</v>
      </c>
      <c r="D656" t="s">
        <v>26</v>
      </c>
      <c r="E656" t="s">
        <v>13</v>
      </c>
      <c r="F656" t="s">
        <v>15</v>
      </c>
      <c r="G656" t="s">
        <v>17</v>
      </c>
      <c r="H656">
        <v>7.0000000000000007E-2</v>
      </c>
      <c r="I656">
        <v>131.63</v>
      </c>
      <c r="J656">
        <f>VLOOKUP(D656,'IaaS VM'!$A$2:$N$37,5,FALSE)</f>
        <v>1.7</v>
      </c>
      <c r="K656">
        <f>VLOOKUP(D656,'IaaS VM'!$A$2:$N$37,8,FALSE)</f>
        <v>1.2</v>
      </c>
      <c r="L656">
        <f>VLOOKUP(D656,'IaaS VM'!$A$2:$N$37,10,FALSE)</f>
        <v>160</v>
      </c>
    </row>
    <row r="657" spans="1:12">
      <c r="A657" t="s">
        <v>160</v>
      </c>
      <c r="B657" t="s">
        <v>259</v>
      </c>
      <c r="C657" t="s">
        <v>36</v>
      </c>
      <c r="D657" t="s">
        <v>26</v>
      </c>
      <c r="E657" t="s">
        <v>13</v>
      </c>
      <c r="F657" t="s">
        <v>19</v>
      </c>
      <c r="G657" t="s">
        <v>16</v>
      </c>
      <c r="H657">
        <v>2.1000000000000001E-2</v>
      </c>
      <c r="I657">
        <v>574</v>
      </c>
      <c r="J657">
        <f>VLOOKUP(D657,'IaaS VM'!$A$2:$N$37,5,FALSE)</f>
        <v>1.7</v>
      </c>
      <c r="K657">
        <f>VLOOKUP(D657,'IaaS VM'!$A$2:$N$37,8,FALSE)</f>
        <v>1.2</v>
      </c>
      <c r="L657">
        <f>VLOOKUP(D657,'IaaS VM'!$A$2:$N$37,10,FALSE)</f>
        <v>160</v>
      </c>
    </row>
    <row r="658" spans="1:12">
      <c r="A658" t="s">
        <v>160</v>
      </c>
      <c r="B658" t="s">
        <v>259</v>
      </c>
      <c r="C658" t="s">
        <v>36</v>
      </c>
      <c r="D658" t="s">
        <v>26</v>
      </c>
      <c r="E658" t="s">
        <v>13</v>
      </c>
      <c r="F658" t="s">
        <v>18</v>
      </c>
      <c r="G658" t="s">
        <v>16</v>
      </c>
      <c r="H658">
        <v>3.1E-2</v>
      </c>
      <c r="I658">
        <v>473</v>
      </c>
      <c r="J658">
        <f>VLOOKUP(D658,'IaaS VM'!$A$2:$N$37,5,FALSE)</f>
        <v>1.7</v>
      </c>
      <c r="K658">
        <f>VLOOKUP(D658,'IaaS VM'!$A$2:$N$37,8,FALSE)</f>
        <v>1.2</v>
      </c>
      <c r="L658">
        <f>VLOOKUP(D658,'IaaS VM'!$A$2:$N$37,10,FALSE)</f>
        <v>160</v>
      </c>
    </row>
    <row r="659" spans="1:12">
      <c r="A659" t="s">
        <v>160</v>
      </c>
      <c r="B659" t="s">
        <v>259</v>
      </c>
      <c r="C659" t="s">
        <v>36</v>
      </c>
      <c r="D659" t="s">
        <v>26</v>
      </c>
      <c r="E659" t="s">
        <v>13</v>
      </c>
      <c r="F659" t="s">
        <v>15</v>
      </c>
      <c r="G659" t="s">
        <v>16</v>
      </c>
      <c r="H659">
        <v>5.5E-2</v>
      </c>
      <c r="I659">
        <v>203</v>
      </c>
      <c r="J659">
        <f>VLOOKUP(D659,'IaaS VM'!$A$2:$N$37,5,FALSE)</f>
        <v>1.7</v>
      </c>
      <c r="K659">
        <f>VLOOKUP(D659,'IaaS VM'!$A$2:$N$37,8,FALSE)</f>
        <v>1.2</v>
      </c>
      <c r="L659">
        <f>VLOOKUP(D659,'IaaS VM'!$A$2:$N$37,10,FALSE)</f>
        <v>160</v>
      </c>
    </row>
    <row r="660" spans="1:12">
      <c r="A660" t="s">
        <v>160</v>
      </c>
      <c r="B660" t="s">
        <v>259</v>
      </c>
      <c r="C660" t="s">
        <v>36</v>
      </c>
      <c r="D660" t="s">
        <v>26</v>
      </c>
      <c r="E660" t="s">
        <v>13</v>
      </c>
      <c r="G660" t="s">
        <v>14</v>
      </c>
      <c r="H660">
        <v>0.115</v>
      </c>
      <c r="J660">
        <f>VLOOKUP(D660,'IaaS VM'!$A$2:$N$37,5,FALSE)</f>
        <v>1.7</v>
      </c>
      <c r="K660">
        <f>VLOOKUP(D660,'IaaS VM'!$A$2:$N$37,8,FALSE)</f>
        <v>1.2</v>
      </c>
      <c r="L660">
        <f>VLOOKUP(D660,'IaaS VM'!$A$2:$N$37,10,FALSE)</f>
        <v>160</v>
      </c>
    </row>
    <row r="661" spans="1:12">
      <c r="A661" t="s">
        <v>160</v>
      </c>
      <c r="B661" t="s">
        <v>259</v>
      </c>
      <c r="C661" t="s">
        <v>36</v>
      </c>
      <c r="D661" t="s">
        <v>26</v>
      </c>
      <c r="E661" t="s">
        <v>32</v>
      </c>
      <c r="F661" t="s">
        <v>19</v>
      </c>
      <c r="G661" t="s">
        <v>17</v>
      </c>
      <c r="H661">
        <v>0.05</v>
      </c>
      <c r="I661">
        <v>372.94</v>
      </c>
      <c r="J661">
        <f>VLOOKUP(D661,'IaaS VM'!$A$2:$N$37,5,FALSE)</f>
        <v>1.7</v>
      </c>
      <c r="K661">
        <f>VLOOKUP(D661,'IaaS VM'!$A$2:$N$37,8,FALSE)</f>
        <v>1.2</v>
      </c>
      <c r="L661">
        <f>VLOOKUP(D661,'IaaS VM'!$A$2:$N$37,10,FALSE)</f>
        <v>160</v>
      </c>
    </row>
    <row r="662" spans="1:12">
      <c r="A662" t="s">
        <v>160</v>
      </c>
      <c r="B662" t="s">
        <v>259</v>
      </c>
      <c r="C662" t="s">
        <v>36</v>
      </c>
      <c r="D662" t="s">
        <v>26</v>
      </c>
      <c r="E662" t="s">
        <v>32</v>
      </c>
      <c r="F662" t="s">
        <v>18</v>
      </c>
      <c r="G662" t="s">
        <v>17</v>
      </c>
      <c r="H662">
        <v>0.06</v>
      </c>
      <c r="I662">
        <v>307.13</v>
      </c>
      <c r="J662">
        <f>VLOOKUP(D662,'IaaS VM'!$A$2:$N$37,5,FALSE)</f>
        <v>1.7</v>
      </c>
      <c r="K662">
        <f>VLOOKUP(D662,'IaaS VM'!$A$2:$N$37,8,FALSE)</f>
        <v>1.2</v>
      </c>
      <c r="L662">
        <f>VLOOKUP(D662,'IaaS VM'!$A$2:$N$37,10,FALSE)</f>
        <v>160</v>
      </c>
    </row>
    <row r="663" spans="1:12">
      <c r="A663" t="s">
        <v>160</v>
      </c>
      <c r="B663" t="s">
        <v>259</v>
      </c>
      <c r="C663" t="s">
        <v>36</v>
      </c>
      <c r="D663" t="s">
        <v>26</v>
      </c>
      <c r="E663" t="s">
        <v>32</v>
      </c>
      <c r="F663" t="s">
        <v>15</v>
      </c>
      <c r="G663" t="s">
        <v>17</v>
      </c>
      <c r="H663">
        <v>0.09</v>
      </c>
      <c r="I663">
        <v>131.63</v>
      </c>
      <c r="J663">
        <f>VLOOKUP(D663,'IaaS VM'!$A$2:$N$37,5,FALSE)</f>
        <v>1.7</v>
      </c>
      <c r="K663">
        <f>VLOOKUP(D663,'IaaS VM'!$A$2:$N$37,8,FALSE)</f>
        <v>1.2</v>
      </c>
      <c r="L663">
        <f>VLOOKUP(D663,'IaaS VM'!$A$2:$N$37,10,FALSE)</f>
        <v>160</v>
      </c>
    </row>
    <row r="664" spans="1:12">
      <c r="A664" t="s">
        <v>160</v>
      </c>
      <c r="B664" t="s">
        <v>259</v>
      </c>
      <c r="C664" t="s">
        <v>36</v>
      </c>
      <c r="D664" t="s">
        <v>26</v>
      </c>
      <c r="E664" t="s">
        <v>32</v>
      </c>
      <c r="F664" t="s">
        <v>19</v>
      </c>
      <c r="G664" t="s">
        <v>16</v>
      </c>
      <c r="H664">
        <v>4.1000000000000002E-2</v>
      </c>
      <c r="I664">
        <v>574</v>
      </c>
      <c r="J664">
        <f>VLOOKUP(D664,'IaaS VM'!$A$2:$N$37,5,FALSE)</f>
        <v>1.7</v>
      </c>
      <c r="K664">
        <f>VLOOKUP(D664,'IaaS VM'!$A$2:$N$37,8,FALSE)</f>
        <v>1.2</v>
      </c>
      <c r="L664">
        <f>VLOOKUP(D664,'IaaS VM'!$A$2:$N$37,10,FALSE)</f>
        <v>160</v>
      </c>
    </row>
    <row r="665" spans="1:12">
      <c r="A665" t="s">
        <v>160</v>
      </c>
      <c r="B665" t="s">
        <v>259</v>
      </c>
      <c r="C665" t="s">
        <v>36</v>
      </c>
      <c r="D665" t="s">
        <v>26</v>
      </c>
      <c r="E665" t="s">
        <v>32</v>
      </c>
      <c r="F665" t="s">
        <v>18</v>
      </c>
      <c r="G665" t="s">
        <v>16</v>
      </c>
      <c r="H665">
        <v>5.0999999999999997E-2</v>
      </c>
      <c r="I665">
        <v>473</v>
      </c>
      <c r="J665">
        <f>VLOOKUP(D665,'IaaS VM'!$A$2:$N$37,5,FALSE)</f>
        <v>1.7</v>
      </c>
      <c r="K665">
        <f>VLOOKUP(D665,'IaaS VM'!$A$2:$N$37,8,FALSE)</f>
        <v>1.2</v>
      </c>
      <c r="L665">
        <f>VLOOKUP(D665,'IaaS VM'!$A$2:$N$37,10,FALSE)</f>
        <v>160</v>
      </c>
    </row>
    <row r="666" spans="1:12">
      <c r="A666" t="s">
        <v>160</v>
      </c>
      <c r="B666" t="s">
        <v>259</v>
      </c>
      <c r="C666" t="s">
        <v>36</v>
      </c>
      <c r="D666" t="s">
        <v>26</v>
      </c>
      <c r="E666" t="s">
        <v>32</v>
      </c>
      <c r="F666" t="s">
        <v>15</v>
      </c>
      <c r="G666" t="s">
        <v>16</v>
      </c>
      <c r="H666">
        <v>7.4999999999999997E-2</v>
      </c>
      <c r="I666">
        <v>203</v>
      </c>
      <c r="J666">
        <f>VLOOKUP(D666,'IaaS VM'!$A$2:$N$37,5,FALSE)</f>
        <v>1.7</v>
      </c>
      <c r="K666">
        <f>VLOOKUP(D666,'IaaS VM'!$A$2:$N$37,8,FALSE)</f>
        <v>1.2</v>
      </c>
      <c r="L666">
        <f>VLOOKUP(D666,'IaaS VM'!$A$2:$N$37,10,FALSE)</f>
        <v>160</v>
      </c>
    </row>
    <row r="667" spans="1:12">
      <c r="A667" t="s">
        <v>160</v>
      </c>
      <c r="B667" t="s">
        <v>259</v>
      </c>
      <c r="C667" t="s">
        <v>36</v>
      </c>
      <c r="D667" t="s">
        <v>26</v>
      </c>
      <c r="E667" t="s">
        <v>32</v>
      </c>
      <c r="G667" t="s">
        <v>14</v>
      </c>
      <c r="H667">
        <v>0.15</v>
      </c>
      <c r="J667">
        <f>VLOOKUP(D667,'IaaS VM'!$A$2:$N$37,5,FALSE)</f>
        <v>1.7</v>
      </c>
      <c r="K667">
        <f>VLOOKUP(D667,'IaaS VM'!$A$2:$N$37,8,FALSE)</f>
        <v>1.2</v>
      </c>
      <c r="L667">
        <f>VLOOKUP(D667,'IaaS VM'!$A$2:$N$37,10,FALSE)</f>
        <v>160</v>
      </c>
    </row>
    <row r="668" spans="1:12">
      <c r="A668" t="s">
        <v>160</v>
      </c>
      <c r="B668" t="s">
        <v>259</v>
      </c>
      <c r="C668" t="s">
        <v>36</v>
      </c>
      <c r="D668" t="s">
        <v>27</v>
      </c>
      <c r="E668" t="s">
        <v>13</v>
      </c>
      <c r="F668" t="s">
        <v>19</v>
      </c>
      <c r="G668" t="s">
        <v>17</v>
      </c>
      <c r="H668">
        <v>0.22</v>
      </c>
      <c r="I668">
        <v>2984</v>
      </c>
      <c r="J668">
        <f>VLOOKUP(D668,'IaaS VM'!$A$2:$N$37,5,FALSE)</f>
        <v>15</v>
      </c>
      <c r="K668">
        <f>VLOOKUP(D668,'IaaS VM'!$A$2:$N$37,8,FALSE)</f>
        <v>9.6</v>
      </c>
      <c r="L668">
        <f>VLOOKUP(D668,'IaaS VM'!$A$2:$N$37,10,FALSE)</f>
        <v>1690</v>
      </c>
    </row>
    <row r="669" spans="1:12">
      <c r="A669" t="s">
        <v>160</v>
      </c>
      <c r="B669" t="s">
        <v>259</v>
      </c>
      <c r="C669" t="s">
        <v>36</v>
      </c>
      <c r="D669" t="s">
        <v>27</v>
      </c>
      <c r="E669" t="s">
        <v>13</v>
      </c>
      <c r="F669" t="s">
        <v>18</v>
      </c>
      <c r="G669" t="s">
        <v>17</v>
      </c>
      <c r="H669">
        <v>0.32</v>
      </c>
      <c r="I669">
        <v>2457</v>
      </c>
      <c r="J669">
        <f>VLOOKUP(D669,'IaaS VM'!$A$2:$N$37,5,FALSE)</f>
        <v>15</v>
      </c>
      <c r="K669">
        <f>VLOOKUP(D669,'IaaS VM'!$A$2:$N$37,8,FALSE)</f>
        <v>9.6</v>
      </c>
      <c r="L669">
        <f>VLOOKUP(D669,'IaaS VM'!$A$2:$N$37,10,FALSE)</f>
        <v>1690</v>
      </c>
    </row>
    <row r="670" spans="1:12">
      <c r="A670" t="s">
        <v>160</v>
      </c>
      <c r="B670" t="s">
        <v>259</v>
      </c>
      <c r="C670" t="s">
        <v>36</v>
      </c>
      <c r="D670" t="s">
        <v>27</v>
      </c>
      <c r="E670" t="s">
        <v>13</v>
      </c>
      <c r="F670" t="s">
        <v>15</v>
      </c>
      <c r="G670" t="s">
        <v>17</v>
      </c>
      <c r="H670">
        <v>0.54</v>
      </c>
      <c r="I670">
        <v>1053</v>
      </c>
      <c r="J670">
        <f>VLOOKUP(D670,'IaaS VM'!$A$2:$N$37,5,FALSE)</f>
        <v>15</v>
      </c>
      <c r="K670">
        <f>VLOOKUP(D670,'IaaS VM'!$A$2:$N$37,8,FALSE)</f>
        <v>9.6</v>
      </c>
      <c r="L670">
        <f>VLOOKUP(D670,'IaaS VM'!$A$2:$N$37,10,FALSE)</f>
        <v>1690</v>
      </c>
    </row>
    <row r="671" spans="1:12">
      <c r="A671" t="s">
        <v>160</v>
      </c>
      <c r="B671" t="s">
        <v>259</v>
      </c>
      <c r="C671" t="s">
        <v>36</v>
      </c>
      <c r="D671" t="s">
        <v>27</v>
      </c>
      <c r="E671" t="s">
        <v>13</v>
      </c>
      <c r="F671" t="s">
        <v>19</v>
      </c>
      <c r="G671" t="s">
        <v>16</v>
      </c>
      <c r="H671">
        <v>0.16800000000000001</v>
      </c>
      <c r="I671">
        <v>4590</v>
      </c>
      <c r="J671">
        <f>VLOOKUP(D671,'IaaS VM'!$A$2:$N$37,5,FALSE)</f>
        <v>15</v>
      </c>
      <c r="K671">
        <f>VLOOKUP(D671,'IaaS VM'!$A$2:$N$37,8,FALSE)</f>
        <v>9.6</v>
      </c>
      <c r="L671">
        <f>VLOOKUP(D671,'IaaS VM'!$A$2:$N$37,10,FALSE)</f>
        <v>1690</v>
      </c>
    </row>
    <row r="672" spans="1:12">
      <c r="A672" t="s">
        <v>160</v>
      </c>
      <c r="B672" t="s">
        <v>259</v>
      </c>
      <c r="C672" t="s">
        <v>36</v>
      </c>
      <c r="D672" t="s">
        <v>27</v>
      </c>
      <c r="E672" t="s">
        <v>13</v>
      </c>
      <c r="F672" t="s">
        <v>18</v>
      </c>
      <c r="G672" t="s">
        <v>16</v>
      </c>
      <c r="H672">
        <v>0.248</v>
      </c>
      <c r="I672">
        <v>3780</v>
      </c>
      <c r="J672">
        <f>VLOOKUP(D672,'IaaS VM'!$A$2:$N$37,5,FALSE)</f>
        <v>15</v>
      </c>
      <c r="K672">
        <f>VLOOKUP(D672,'IaaS VM'!$A$2:$N$37,8,FALSE)</f>
        <v>9.6</v>
      </c>
      <c r="L672">
        <f>VLOOKUP(D672,'IaaS VM'!$A$2:$N$37,10,FALSE)</f>
        <v>1690</v>
      </c>
    </row>
    <row r="673" spans="1:12">
      <c r="A673" t="s">
        <v>160</v>
      </c>
      <c r="B673" t="s">
        <v>259</v>
      </c>
      <c r="C673" t="s">
        <v>36</v>
      </c>
      <c r="D673" t="s">
        <v>27</v>
      </c>
      <c r="E673" t="s">
        <v>13</v>
      </c>
      <c r="F673" t="s">
        <v>15</v>
      </c>
      <c r="G673" t="s">
        <v>16</v>
      </c>
      <c r="H673">
        <v>0.44</v>
      </c>
      <c r="I673">
        <v>1620</v>
      </c>
      <c r="J673">
        <f>VLOOKUP(D673,'IaaS VM'!$A$2:$N$37,5,FALSE)</f>
        <v>15</v>
      </c>
      <c r="K673">
        <f>VLOOKUP(D673,'IaaS VM'!$A$2:$N$37,8,FALSE)</f>
        <v>9.6</v>
      </c>
      <c r="L673">
        <f>VLOOKUP(D673,'IaaS VM'!$A$2:$N$37,10,FALSE)</f>
        <v>1690</v>
      </c>
    </row>
    <row r="674" spans="1:12">
      <c r="A674" t="s">
        <v>160</v>
      </c>
      <c r="B674" t="s">
        <v>259</v>
      </c>
      <c r="C674" t="s">
        <v>36</v>
      </c>
      <c r="D674" t="s">
        <v>27</v>
      </c>
      <c r="E674" t="s">
        <v>13</v>
      </c>
      <c r="G674" t="s">
        <v>14</v>
      </c>
      <c r="H674">
        <v>0.92</v>
      </c>
      <c r="J674">
        <f>VLOOKUP(D674,'IaaS VM'!$A$2:$N$37,5,FALSE)</f>
        <v>15</v>
      </c>
      <c r="K674">
        <f>VLOOKUP(D674,'IaaS VM'!$A$2:$N$37,8,FALSE)</f>
        <v>9.6</v>
      </c>
      <c r="L674">
        <f>VLOOKUP(D674,'IaaS VM'!$A$2:$N$37,10,FALSE)</f>
        <v>1690</v>
      </c>
    </row>
    <row r="675" spans="1:12">
      <c r="A675" t="s">
        <v>160</v>
      </c>
      <c r="B675" t="s">
        <v>259</v>
      </c>
      <c r="C675" t="s">
        <v>36</v>
      </c>
      <c r="D675" t="s">
        <v>27</v>
      </c>
      <c r="E675" t="s">
        <v>32</v>
      </c>
      <c r="F675" t="s">
        <v>19</v>
      </c>
      <c r="G675" t="s">
        <v>17</v>
      </c>
      <c r="H675">
        <v>0.38</v>
      </c>
      <c r="I675">
        <v>2984</v>
      </c>
      <c r="J675">
        <f>VLOOKUP(D675,'IaaS VM'!$A$2:$N$37,5,FALSE)</f>
        <v>15</v>
      </c>
      <c r="K675">
        <f>VLOOKUP(D675,'IaaS VM'!$A$2:$N$37,8,FALSE)</f>
        <v>9.6</v>
      </c>
      <c r="L675">
        <f>VLOOKUP(D675,'IaaS VM'!$A$2:$N$37,10,FALSE)</f>
        <v>1690</v>
      </c>
    </row>
    <row r="676" spans="1:12">
      <c r="A676" t="s">
        <v>160</v>
      </c>
      <c r="B676" t="s">
        <v>259</v>
      </c>
      <c r="C676" t="s">
        <v>36</v>
      </c>
      <c r="D676" t="s">
        <v>27</v>
      </c>
      <c r="E676" t="s">
        <v>32</v>
      </c>
      <c r="F676" t="s">
        <v>18</v>
      </c>
      <c r="G676" t="s">
        <v>17</v>
      </c>
      <c r="H676">
        <v>0.48</v>
      </c>
      <c r="I676">
        <v>2457</v>
      </c>
      <c r="J676">
        <f>VLOOKUP(D676,'IaaS VM'!$A$2:$N$37,5,FALSE)</f>
        <v>15</v>
      </c>
      <c r="K676">
        <f>VLOOKUP(D676,'IaaS VM'!$A$2:$N$37,8,FALSE)</f>
        <v>9.6</v>
      </c>
      <c r="L676">
        <f>VLOOKUP(D676,'IaaS VM'!$A$2:$N$37,10,FALSE)</f>
        <v>1690</v>
      </c>
    </row>
    <row r="677" spans="1:12">
      <c r="A677" t="s">
        <v>160</v>
      </c>
      <c r="B677" t="s">
        <v>259</v>
      </c>
      <c r="C677" t="s">
        <v>36</v>
      </c>
      <c r="D677" t="s">
        <v>27</v>
      </c>
      <c r="E677" t="s">
        <v>32</v>
      </c>
      <c r="F677" t="s">
        <v>15</v>
      </c>
      <c r="G677" t="s">
        <v>17</v>
      </c>
      <c r="H677">
        <v>0.7</v>
      </c>
      <c r="I677">
        <v>1053</v>
      </c>
      <c r="J677">
        <f>VLOOKUP(D677,'IaaS VM'!$A$2:$N$37,5,FALSE)</f>
        <v>15</v>
      </c>
      <c r="K677">
        <f>VLOOKUP(D677,'IaaS VM'!$A$2:$N$37,8,FALSE)</f>
        <v>9.6</v>
      </c>
      <c r="L677">
        <f>VLOOKUP(D677,'IaaS VM'!$A$2:$N$37,10,FALSE)</f>
        <v>1690</v>
      </c>
    </row>
    <row r="678" spans="1:12">
      <c r="A678" t="s">
        <v>160</v>
      </c>
      <c r="B678" t="s">
        <v>259</v>
      </c>
      <c r="C678" t="s">
        <v>36</v>
      </c>
      <c r="D678" t="s">
        <v>27</v>
      </c>
      <c r="E678" t="s">
        <v>32</v>
      </c>
      <c r="F678" t="s">
        <v>19</v>
      </c>
      <c r="G678" t="s">
        <v>16</v>
      </c>
      <c r="H678">
        <v>0.32800000000000001</v>
      </c>
      <c r="I678">
        <v>4590</v>
      </c>
      <c r="J678">
        <f>VLOOKUP(D678,'IaaS VM'!$A$2:$N$37,5,FALSE)</f>
        <v>15</v>
      </c>
      <c r="K678">
        <f>VLOOKUP(D678,'IaaS VM'!$A$2:$N$37,8,FALSE)</f>
        <v>9.6</v>
      </c>
      <c r="L678">
        <f>VLOOKUP(D678,'IaaS VM'!$A$2:$N$37,10,FALSE)</f>
        <v>1690</v>
      </c>
    </row>
    <row r="679" spans="1:12">
      <c r="A679" t="s">
        <v>160</v>
      </c>
      <c r="B679" t="s">
        <v>259</v>
      </c>
      <c r="C679" t="s">
        <v>36</v>
      </c>
      <c r="D679" t="s">
        <v>27</v>
      </c>
      <c r="E679" t="s">
        <v>32</v>
      </c>
      <c r="F679" t="s">
        <v>18</v>
      </c>
      <c r="G679" t="s">
        <v>16</v>
      </c>
      <c r="H679">
        <v>0.40799999999999997</v>
      </c>
      <c r="I679">
        <v>3780</v>
      </c>
      <c r="J679">
        <f>VLOOKUP(D679,'IaaS VM'!$A$2:$N$37,5,FALSE)</f>
        <v>15</v>
      </c>
      <c r="K679">
        <f>VLOOKUP(D679,'IaaS VM'!$A$2:$N$37,8,FALSE)</f>
        <v>9.6</v>
      </c>
      <c r="L679">
        <f>VLOOKUP(D679,'IaaS VM'!$A$2:$N$37,10,FALSE)</f>
        <v>1690</v>
      </c>
    </row>
    <row r="680" spans="1:12">
      <c r="A680" t="s">
        <v>160</v>
      </c>
      <c r="B680" t="s">
        <v>259</v>
      </c>
      <c r="C680" t="s">
        <v>36</v>
      </c>
      <c r="D680" t="s">
        <v>27</v>
      </c>
      <c r="E680" t="s">
        <v>32</v>
      </c>
      <c r="F680" t="s">
        <v>15</v>
      </c>
      <c r="G680" t="s">
        <v>16</v>
      </c>
      <c r="H680">
        <v>0.6</v>
      </c>
      <c r="I680">
        <v>1620</v>
      </c>
      <c r="J680">
        <f>VLOOKUP(D680,'IaaS VM'!$A$2:$N$37,5,FALSE)</f>
        <v>15</v>
      </c>
      <c r="K680">
        <f>VLOOKUP(D680,'IaaS VM'!$A$2:$N$37,8,FALSE)</f>
        <v>9.6</v>
      </c>
      <c r="L680">
        <f>VLOOKUP(D680,'IaaS VM'!$A$2:$N$37,10,FALSE)</f>
        <v>1690</v>
      </c>
    </row>
    <row r="681" spans="1:12">
      <c r="A681" t="s">
        <v>160</v>
      </c>
      <c r="B681" t="s">
        <v>259</v>
      </c>
      <c r="C681" t="s">
        <v>36</v>
      </c>
      <c r="D681" t="s">
        <v>27</v>
      </c>
      <c r="E681" t="s">
        <v>32</v>
      </c>
      <c r="G681" t="s">
        <v>14</v>
      </c>
      <c r="H681">
        <v>1.2</v>
      </c>
      <c r="J681">
        <f>VLOOKUP(D681,'IaaS VM'!$A$2:$N$37,5,FALSE)</f>
        <v>15</v>
      </c>
      <c r="K681">
        <f>VLOOKUP(D681,'IaaS VM'!$A$2:$N$37,8,FALSE)</f>
        <v>9.6</v>
      </c>
      <c r="L681">
        <f>VLOOKUP(D681,'IaaS VM'!$A$2:$N$37,10,FALSE)</f>
        <v>1690</v>
      </c>
    </row>
    <row r="682" spans="1:12">
      <c r="A682" t="s">
        <v>160</v>
      </c>
      <c r="B682" t="s">
        <v>259</v>
      </c>
      <c r="C682" t="s">
        <v>36</v>
      </c>
      <c r="D682" t="s">
        <v>28</v>
      </c>
      <c r="E682" t="s">
        <v>13</v>
      </c>
      <c r="F682" t="s">
        <v>19</v>
      </c>
      <c r="G682" t="s">
        <v>17</v>
      </c>
      <c r="H682">
        <v>0.30499999999999999</v>
      </c>
      <c r="I682">
        <v>4320</v>
      </c>
      <c r="J682">
        <f>VLOOKUP(D682,'IaaS VM'!$A$2:$N$37,5,FALSE)</f>
        <v>34.200000000000003</v>
      </c>
      <c r="K682">
        <f>VLOOKUP(D682,'IaaS VM'!$A$2:$N$37,8,FALSE)</f>
        <v>15.6</v>
      </c>
      <c r="L682">
        <f>VLOOKUP(D682,'IaaS VM'!$A$2:$N$37,10,FALSE)</f>
        <v>850</v>
      </c>
    </row>
    <row r="683" spans="1:12">
      <c r="A683" t="s">
        <v>160</v>
      </c>
      <c r="B683" t="s">
        <v>259</v>
      </c>
      <c r="C683" t="s">
        <v>36</v>
      </c>
      <c r="D683" t="s">
        <v>28</v>
      </c>
      <c r="E683" t="s">
        <v>13</v>
      </c>
      <c r="F683" t="s">
        <v>18</v>
      </c>
      <c r="G683" t="s">
        <v>17</v>
      </c>
      <c r="H683">
        <v>0.46</v>
      </c>
      <c r="I683">
        <v>3578</v>
      </c>
      <c r="J683">
        <f>VLOOKUP(D683,'IaaS VM'!$A$2:$N$37,5,FALSE)</f>
        <v>34.200000000000003</v>
      </c>
      <c r="K683">
        <f>VLOOKUP(D683,'IaaS VM'!$A$2:$N$37,8,FALSE)</f>
        <v>15.6</v>
      </c>
      <c r="L683">
        <f>VLOOKUP(D683,'IaaS VM'!$A$2:$N$37,10,FALSE)</f>
        <v>850</v>
      </c>
    </row>
    <row r="684" spans="1:12">
      <c r="A684" t="s">
        <v>160</v>
      </c>
      <c r="B684" t="s">
        <v>259</v>
      </c>
      <c r="C684" t="s">
        <v>36</v>
      </c>
      <c r="D684" t="s">
        <v>28</v>
      </c>
      <c r="E684" t="s">
        <v>13</v>
      </c>
      <c r="F684" t="s">
        <v>15</v>
      </c>
      <c r="G684" t="s">
        <v>17</v>
      </c>
      <c r="H684">
        <v>0.77</v>
      </c>
      <c r="I684">
        <v>1485</v>
      </c>
      <c r="J684">
        <f>VLOOKUP(D684,'IaaS VM'!$A$2:$N$37,5,FALSE)</f>
        <v>34.200000000000003</v>
      </c>
      <c r="K684">
        <f>VLOOKUP(D684,'IaaS VM'!$A$2:$N$37,8,FALSE)</f>
        <v>15.6</v>
      </c>
      <c r="L684">
        <f>VLOOKUP(D684,'IaaS VM'!$A$2:$N$37,10,FALSE)</f>
        <v>850</v>
      </c>
    </row>
    <row r="685" spans="1:12">
      <c r="A685" t="s">
        <v>160</v>
      </c>
      <c r="B685" t="s">
        <v>259</v>
      </c>
      <c r="C685" t="s">
        <v>36</v>
      </c>
      <c r="D685" t="s">
        <v>28</v>
      </c>
      <c r="E685" t="s">
        <v>13</v>
      </c>
      <c r="F685" t="s">
        <v>19</v>
      </c>
      <c r="G685" t="s">
        <v>16</v>
      </c>
      <c r="H685">
        <v>0.246</v>
      </c>
      <c r="I685">
        <v>6521</v>
      </c>
      <c r="J685">
        <f>VLOOKUP(D685,'IaaS VM'!$A$2:$N$37,5,FALSE)</f>
        <v>34.200000000000003</v>
      </c>
      <c r="K685">
        <f>VLOOKUP(D685,'IaaS VM'!$A$2:$N$37,8,FALSE)</f>
        <v>15.6</v>
      </c>
      <c r="L685">
        <f>VLOOKUP(D685,'IaaS VM'!$A$2:$N$37,10,FALSE)</f>
        <v>850</v>
      </c>
    </row>
    <row r="686" spans="1:12">
      <c r="A686" t="s">
        <v>160</v>
      </c>
      <c r="B686" t="s">
        <v>259</v>
      </c>
      <c r="C686" t="s">
        <v>36</v>
      </c>
      <c r="D686" t="s">
        <v>28</v>
      </c>
      <c r="E686" t="s">
        <v>13</v>
      </c>
      <c r="F686" t="s">
        <v>18</v>
      </c>
      <c r="G686" t="s">
        <v>16</v>
      </c>
      <c r="H686">
        <v>0.36599999999999999</v>
      </c>
      <c r="I686">
        <v>5400</v>
      </c>
      <c r="J686">
        <f>VLOOKUP(D686,'IaaS VM'!$A$2:$N$37,5,FALSE)</f>
        <v>34.200000000000003</v>
      </c>
      <c r="K686">
        <f>VLOOKUP(D686,'IaaS VM'!$A$2:$N$37,8,FALSE)</f>
        <v>15.6</v>
      </c>
      <c r="L686">
        <f>VLOOKUP(D686,'IaaS VM'!$A$2:$N$37,10,FALSE)</f>
        <v>850</v>
      </c>
    </row>
    <row r="687" spans="1:12">
      <c r="A687" t="s">
        <v>160</v>
      </c>
      <c r="B687" t="s">
        <v>259</v>
      </c>
      <c r="C687" t="s">
        <v>36</v>
      </c>
      <c r="D687" t="s">
        <v>28</v>
      </c>
      <c r="E687" t="s">
        <v>13</v>
      </c>
      <c r="F687" t="s">
        <v>15</v>
      </c>
      <c r="G687" t="s">
        <v>16</v>
      </c>
      <c r="H687">
        <v>0.61599999999999999</v>
      </c>
      <c r="I687">
        <v>2302</v>
      </c>
      <c r="J687">
        <f>VLOOKUP(D687,'IaaS VM'!$A$2:$N$37,5,FALSE)</f>
        <v>34.200000000000003</v>
      </c>
      <c r="K687">
        <f>VLOOKUP(D687,'IaaS VM'!$A$2:$N$37,8,FALSE)</f>
        <v>15.6</v>
      </c>
      <c r="L687">
        <f>VLOOKUP(D687,'IaaS VM'!$A$2:$N$37,10,FALSE)</f>
        <v>850</v>
      </c>
    </row>
    <row r="688" spans="1:12">
      <c r="A688" t="s">
        <v>160</v>
      </c>
      <c r="B688" t="s">
        <v>259</v>
      </c>
      <c r="C688" t="s">
        <v>36</v>
      </c>
      <c r="D688" t="s">
        <v>28</v>
      </c>
      <c r="E688" t="s">
        <v>13</v>
      </c>
      <c r="G688" t="s">
        <v>14</v>
      </c>
      <c r="H688">
        <v>1.36</v>
      </c>
      <c r="J688">
        <f>VLOOKUP(D688,'IaaS VM'!$A$2:$N$37,5,FALSE)</f>
        <v>34.200000000000003</v>
      </c>
      <c r="K688">
        <f>VLOOKUP(D688,'IaaS VM'!$A$2:$N$37,8,FALSE)</f>
        <v>15.6</v>
      </c>
      <c r="L688">
        <f>VLOOKUP(D688,'IaaS VM'!$A$2:$N$37,10,FALSE)</f>
        <v>850</v>
      </c>
    </row>
    <row r="689" spans="1:12">
      <c r="A689" t="s">
        <v>160</v>
      </c>
      <c r="B689" t="s">
        <v>259</v>
      </c>
      <c r="C689" t="s">
        <v>36</v>
      </c>
      <c r="D689" t="s">
        <v>28</v>
      </c>
      <c r="E689" t="s">
        <v>32</v>
      </c>
      <c r="F689" t="s">
        <v>19</v>
      </c>
      <c r="G689" t="s">
        <v>17</v>
      </c>
      <c r="H689">
        <v>0.44500000000000001</v>
      </c>
      <c r="I689">
        <v>4320</v>
      </c>
      <c r="J689">
        <f>VLOOKUP(D689,'IaaS VM'!$A$2:$N$37,5,FALSE)</f>
        <v>34.200000000000003</v>
      </c>
      <c r="K689">
        <f>VLOOKUP(D689,'IaaS VM'!$A$2:$N$37,8,FALSE)</f>
        <v>15.6</v>
      </c>
      <c r="L689">
        <f>VLOOKUP(D689,'IaaS VM'!$A$2:$N$37,10,FALSE)</f>
        <v>850</v>
      </c>
    </row>
    <row r="690" spans="1:12">
      <c r="A690" t="s">
        <v>160</v>
      </c>
      <c r="B690" t="s">
        <v>259</v>
      </c>
      <c r="C690" t="s">
        <v>36</v>
      </c>
      <c r="D690" t="s">
        <v>28</v>
      </c>
      <c r="E690" t="s">
        <v>32</v>
      </c>
      <c r="F690" t="s">
        <v>18</v>
      </c>
      <c r="G690" t="s">
        <v>17</v>
      </c>
      <c r="H690">
        <v>0.6</v>
      </c>
      <c r="I690">
        <v>3578</v>
      </c>
      <c r="J690">
        <f>VLOOKUP(D690,'IaaS VM'!$A$2:$N$37,5,FALSE)</f>
        <v>34.200000000000003</v>
      </c>
      <c r="K690">
        <f>VLOOKUP(D690,'IaaS VM'!$A$2:$N$37,8,FALSE)</f>
        <v>15.6</v>
      </c>
      <c r="L690">
        <f>VLOOKUP(D690,'IaaS VM'!$A$2:$N$37,10,FALSE)</f>
        <v>850</v>
      </c>
    </row>
    <row r="691" spans="1:12">
      <c r="A691" t="s">
        <v>160</v>
      </c>
      <c r="B691" t="s">
        <v>259</v>
      </c>
      <c r="C691" t="s">
        <v>36</v>
      </c>
      <c r="D691" t="s">
        <v>28</v>
      </c>
      <c r="E691" t="s">
        <v>32</v>
      </c>
      <c r="F691" t="s">
        <v>15</v>
      </c>
      <c r="G691" t="s">
        <v>17</v>
      </c>
      <c r="H691">
        <v>0.91</v>
      </c>
      <c r="I691">
        <v>1485</v>
      </c>
      <c r="J691">
        <f>VLOOKUP(D691,'IaaS VM'!$A$2:$N$37,5,FALSE)</f>
        <v>34.200000000000003</v>
      </c>
      <c r="K691">
        <f>VLOOKUP(D691,'IaaS VM'!$A$2:$N$37,8,FALSE)</f>
        <v>15.6</v>
      </c>
      <c r="L691">
        <f>VLOOKUP(D691,'IaaS VM'!$A$2:$N$37,10,FALSE)</f>
        <v>850</v>
      </c>
    </row>
    <row r="692" spans="1:12">
      <c r="A692" t="s">
        <v>160</v>
      </c>
      <c r="B692" t="s">
        <v>259</v>
      </c>
      <c r="C692" t="s">
        <v>36</v>
      </c>
      <c r="D692" t="s">
        <v>28</v>
      </c>
      <c r="E692" t="s">
        <v>32</v>
      </c>
      <c r="F692" t="s">
        <v>19</v>
      </c>
      <c r="G692" t="s">
        <v>16</v>
      </c>
      <c r="H692">
        <v>0.38600000000000001</v>
      </c>
      <c r="I692">
        <v>6521</v>
      </c>
      <c r="J692">
        <f>VLOOKUP(D692,'IaaS VM'!$A$2:$N$37,5,FALSE)</f>
        <v>34.200000000000003</v>
      </c>
      <c r="K692">
        <f>VLOOKUP(D692,'IaaS VM'!$A$2:$N$37,8,FALSE)</f>
        <v>15.6</v>
      </c>
      <c r="L692">
        <f>VLOOKUP(D692,'IaaS VM'!$A$2:$N$37,10,FALSE)</f>
        <v>850</v>
      </c>
    </row>
    <row r="693" spans="1:12">
      <c r="A693" t="s">
        <v>160</v>
      </c>
      <c r="B693" t="s">
        <v>259</v>
      </c>
      <c r="C693" t="s">
        <v>36</v>
      </c>
      <c r="D693" t="s">
        <v>28</v>
      </c>
      <c r="E693" t="s">
        <v>32</v>
      </c>
      <c r="F693" t="s">
        <v>18</v>
      </c>
      <c r="G693" t="s">
        <v>16</v>
      </c>
      <c r="H693">
        <v>0.50600000000000001</v>
      </c>
      <c r="I693">
        <v>5400</v>
      </c>
      <c r="J693">
        <f>VLOOKUP(D693,'IaaS VM'!$A$2:$N$37,5,FALSE)</f>
        <v>34.200000000000003</v>
      </c>
      <c r="K693">
        <f>VLOOKUP(D693,'IaaS VM'!$A$2:$N$37,8,FALSE)</f>
        <v>15.6</v>
      </c>
      <c r="L693">
        <f>VLOOKUP(D693,'IaaS VM'!$A$2:$N$37,10,FALSE)</f>
        <v>850</v>
      </c>
    </row>
    <row r="694" spans="1:12">
      <c r="A694" t="s">
        <v>160</v>
      </c>
      <c r="B694" t="s">
        <v>259</v>
      </c>
      <c r="C694" t="s">
        <v>36</v>
      </c>
      <c r="D694" t="s">
        <v>28</v>
      </c>
      <c r="E694" t="s">
        <v>32</v>
      </c>
      <c r="F694" t="s">
        <v>15</v>
      </c>
      <c r="G694" t="s">
        <v>16</v>
      </c>
      <c r="H694">
        <v>0.75600000000000001</v>
      </c>
      <c r="I694">
        <v>2302</v>
      </c>
      <c r="J694">
        <f>VLOOKUP(D694,'IaaS VM'!$A$2:$N$37,5,FALSE)</f>
        <v>34.200000000000003</v>
      </c>
      <c r="K694">
        <f>VLOOKUP(D694,'IaaS VM'!$A$2:$N$37,8,FALSE)</f>
        <v>15.6</v>
      </c>
      <c r="L694">
        <f>VLOOKUP(D694,'IaaS VM'!$A$2:$N$37,10,FALSE)</f>
        <v>850</v>
      </c>
    </row>
    <row r="695" spans="1:12">
      <c r="A695" t="s">
        <v>160</v>
      </c>
      <c r="B695" t="s">
        <v>259</v>
      </c>
      <c r="C695" t="s">
        <v>36</v>
      </c>
      <c r="D695" t="s">
        <v>28</v>
      </c>
      <c r="E695" t="s">
        <v>32</v>
      </c>
      <c r="G695" t="s">
        <v>14</v>
      </c>
      <c r="H695">
        <v>1.6</v>
      </c>
      <c r="J695">
        <f>VLOOKUP(D695,'IaaS VM'!$A$2:$N$37,5,FALSE)</f>
        <v>34.200000000000003</v>
      </c>
      <c r="K695">
        <f>VLOOKUP(D695,'IaaS VM'!$A$2:$N$37,8,FALSE)</f>
        <v>15.6</v>
      </c>
      <c r="L695">
        <f>VLOOKUP(D695,'IaaS VM'!$A$2:$N$37,10,FALSE)</f>
        <v>850</v>
      </c>
    </row>
    <row r="696" spans="1:12">
      <c r="A696" t="s">
        <v>160</v>
      </c>
      <c r="B696" t="s">
        <v>259</v>
      </c>
      <c r="C696" t="s">
        <v>36</v>
      </c>
      <c r="D696" t="s">
        <v>29</v>
      </c>
      <c r="E696" t="s">
        <v>13</v>
      </c>
      <c r="F696" t="s">
        <v>19</v>
      </c>
      <c r="G696" t="s">
        <v>17</v>
      </c>
      <c r="H696">
        <v>0.61</v>
      </c>
      <c r="I696">
        <v>8640</v>
      </c>
      <c r="J696">
        <f>VLOOKUP(D696,'IaaS VM'!$A$2:$N$37,5,FALSE)</f>
        <v>68.400000000000006</v>
      </c>
      <c r="K696">
        <f>VLOOKUP(D696,'IaaS VM'!$A$2:$N$37,8,FALSE)</f>
        <v>31.2</v>
      </c>
      <c r="L696">
        <f>VLOOKUP(D696,'IaaS VM'!$A$2:$N$37,10,FALSE)</f>
        <v>1690</v>
      </c>
    </row>
    <row r="697" spans="1:12">
      <c r="A697" t="s">
        <v>160</v>
      </c>
      <c r="B697" t="s">
        <v>259</v>
      </c>
      <c r="C697" t="s">
        <v>36</v>
      </c>
      <c r="D697" t="s">
        <v>29</v>
      </c>
      <c r="E697" t="s">
        <v>13</v>
      </c>
      <c r="F697" t="s">
        <v>18</v>
      </c>
      <c r="G697" t="s">
        <v>17</v>
      </c>
      <c r="H697">
        <v>0.92</v>
      </c>
      <c r="I697">
        <v>7155</v>
      </c>
      <c r="J697">
        <f>VLOOKUP(D697,'IaaS VM'!$A$2:$N$37,5,FALSE)</f>
        <v>68.400000000000006</v>
      </c>
      <c r="K697">
        <f>VLOOKUP(D697,'IaaS VM'!$A$2:$N$37,8,FALSE)</f>
        <v>31.2</v>
      </c>
      <c r="L697">
        <f>VLOOKUP(D697,'IaaS VM'!$A$2:$N$37,10,FALSE)</f>
        <v>1690</v>
      </c>
    </row>
    <row r="698" spans="1:12">
      <c r="A698" t="s">
        <v>160</v>
      </c>
      <c r="B698" t="s">
        <v>259</v>
      </c>
      <c r="C698" t="s">
        <v>36</v>
      </c>
      <c r="D698" t="s">
        <v>29</v>
      </c>
      <c r="E698" t="s">
        <v>13</v>
      </c>
      <c r="F698" t="s">
        <v>15</v>
      </c>
      <c r="G698" t="s">
        <v>17</v>
      </c>
      <c r="H698">
        <v>1.54</v>
      </c>
      <c r="I698">
        <v>2970</v>
      </c>
      <c r="J698">
        <f>VLOOKUP(D698,'IaaS VM'!$A$2:$N$37,5,FALSE)</f>
        <v>68.400000000000006</v>
      </c>
      <c r="K698">
        <f>VLOOKUP(D698,'IaaS VM'!$A$2:$N$37,8,FALSE)</f>
        <v>31.2</v>
      </c>
      <c r="L698">
        <f>VLOOKUP(D698,'IaaS VM'!$A$2:$N$37,10,FALSE)</f>
        <v>1690</v>
      </c>
    </row>
    <row r="699" spans="1:12">
      <c r="A699" t="s">
        <v>160</v>
      </c>
      <c r="B699" t="s">
        <v>259</v>
      </c>
      <c r="C699" t="s">
        <v>36</v>
      </c>
      <c r="D699" t="s">
        <v>29</v>
      </c>
      <c r="E699" t="s">
        <v>13</v>
      </c>
      <c r="F699" t="s">
        <v>19</v>
      </c>
      <c r="G699" t="s">
        <v>16</v>
      </c>
      <c r="H699">
        <v>0.49199999999999999</v>
      </c>
      <c r="I699">
        <v>13041</v>
      </c>
      <c r="J699">
        <f>VLOOKUP(D699,'IaaS VM'!$A$2:$N$37,5,FALSE)</f>
        <v>68.400000000000006</v>
      </c>
      <c r="K699">
        <f>VLOOKUP(D699,'IaaS VM'!$A$2:$N$37,8,FALSE)</f>
        <v>31.2</v>
      </c>
      <c r="L699">
        <f>VLOOKUP(D699,'IaaS VM'!$A$2:$N$37,10,FALSE)</f>
        <v>1690</v>
      </c>
    </row>
    <row r="700" spans="1:12">
      <c r="A700" t="s">
        <v>160</v>
      </c>
      <c r="B700" t="s">
        <v>259</v>
      </c>
      <c r="C700" t="s">
        <v>36</v>
      </c>
      <c r="D700" t="s">
        <v>29</v>
      </c>
      <c r="E700" t="s">
        <v>13</v>
      </c>
      <c r="F700" t="s">
        <v>18</v>
      </c>
      <c r="G700" t="s">
        <v>16</v>
      </c>
      <c r="H700">
        <v>0.73199999999999998</v>
      </c>
      <c r="I700">
        <v>10800</v>
      </c>
      <c r="J700">
        <f>VLOOKUP(D700,'IaaS VM'!$A$2:$N$37,5,FALSE)</f>
        <v>68.400000000000006</v>
      </c>
      <c r="K700">
        <f>VLOOKUP(D700,'IaaS VM'!$A$2:$N$37,8,FALSE)</f>
        <v>31.2</v>
      </c>
      <c r="L700">
        <f>VLOOKUP(D700,'IaaS VM'!$A$2:$N$37,10,FALSE)</f>
        <v>1690</v>
      </c>
    </row>
    <row r="701" spans="1:12">
      <c r="A701" t="s">
        <v>160</v>
      </c>
      <c r="B701" t="s">
        <v>259</v>
      </c>
      <c r="C701" t="s">
        <v>36</v>
      </c>
      <c r="D701" t="s">
        <v>29</v>
      </c>
      <c r="E701" t="s">
        <v>13</v>
      </c>
      <c r="F701" t="s">
        <v>15</v>
      </c>
      <c r="G701" t="s">
        <v>16</v>
      </c>
      <c r="H701">
        <v>1.232</v>
      </c>
      <c r="I701">
        <v>4604</v>
      </c>
      <c r="J701">
        <f>VLOOKUP(D701,'IaaS VM'!$A$2:$N$37,5,FALSE)</f>
        <v>68.400000000000006</v>
      </c>
      <c r="K701">
        <f>VLOOKUP(D701,'IaaS VM'!$A$2:$N$37,8,FALSE)</f>
        <v>31.2</v>
      </c>
      <c r="L701">
        <f>VLOOKUP(D701,'IaaS VM'!$A$2:$N$37,10,FALSE)</f>
        <v>1690</v>
      </c>
    </row>
    <row r="702" spans="1:12">
      <c r="A702" t="s">
        <v>160</v>
      </c>
      <c r="B702" t="s">
        <v>259</v>
      </c>
      <c r="C702" t="s">
        <v>36</v>
      </c>
      <c r="D702" t="s">
        <v>29</v>
      </c>
      <c r="E702" t="s">
        <v>13</v>
      </c>
      <c r="G702" t="s">
        <v>14</v>
      </c>
      <c r="H702">
        <v>2.72</v>
      </c>
      <c r="J702">
        <f>VLOOKUP(D702,'IaaS VM'!$A$2:$N$37,5,FALSE)</f>
        <v>68.400000000000006</v>
      </c>
      <c r="K702">
        <f>VLOOKUP(D702,'IaaS VM'!$A$2:$N$37,8,FALSE)</f>
        <v>31.2</v>
      </c>
      <c r="L702">
        <f>VLOOKUP(D702,'IaaS VM'!$A$2:$N$37,10,FALSE)</f>
        <v>1690</v>
      </c>
    </row>
    <row r="703" spans="1:12">
      <c r="A703" t="s">
        <v>160</v>
      </c>
      <c r="B703" t="s">
        <v>259</v>
      </c>
      <c r="C703" t="s">
        <v>36</v>
      </c>
      <c r="D703" t="s">
        <v>29</v>
      </c>
      <c r="E703" t="s">
        <v>32</v>
      </c>
      <c r="F703" t="s">
        <v>19</v>
      </c>
      <c r="G703" t="s">
        <v>17</v>
      </c>
      <c r="H703">
        <v>0.89</v>
      </c>
      <c r="I703">
        <v>8640</v>
      </c>
      <c r="J703">
        <f>VLOOKUP(D703,'IaaS VM'!$A$2:$N$37,5,FALSE)</f>
        <v>68.400000000000006</v>
      </c>
      <c r="K703">
        <f>VLOOKUP(D703,'IaaS VM'!$A$2:$N$37,8,FALSE)</f>
        <v>31.2</v>
      </c>
      <c r="L703">
        <f>VLOOKUP(D703,'IaaS VM'!$A$2:$N$37,10,FALSE)</f>
        <v>1690</v>
      </c>
    </row>
    <row r="704" spans="1:12">
      <c r="A704" t="s">
        <v>160</v>
      </c>
      <c r="B704" t="s">
        <v>259</v>
      </c>
      <c r="C704" t="s">
        <v>36</v>
      </c>
      <c r="D704" t="s">
        <v>29</v>
      </c>
      <c r="E704" t="s">
        <v>32</v>
      </c>
      <c r="F704" t="s">
        <v>18</v>
      </c>
      <c r="G704" t="s">
        <v>17</v>
      </c>
      <c r="H704">
        <v>1.2</v>
      </c>
      <c r="I704">
        <v>7155</v>
      </c>
      <c r="J704">
        <f>VLOOKUP(D704,'IaaS VM'!$A$2:$N$37,5,FALSE)</f>
        <v>68.400000000000006</v>
      </c>
      <c r="K704">
        <f>VLOOKUP(D704,'IaaS VM'!$A$2:$N$37,8,FALSE)</f>
        <v>31.2</v>
      </c>
      <c r="L704">
        <f>VLOOKUP(D704,'IaaS VM'!$A$2:$N$37,10,FALSE)</f>
        <v>1690</v>
      </c>
    </row>
    <row r="705" spans="1:12">
      <c r="A705" t="s">
        <v>160</v>
      </c>
      <c r="B705" t="s">
        <v>259</v>
      </c>
      <c r="C705" t="s">
        <v>36</v>
      </c>
      <c r="D705" t="s">
        <v>29</v>
      </c>
      <c r="E705" t="s">
        <v>32</v>
      </c>
      <c r="F705" t="s">
        <v>15</v>
      </c>
      <c r="G705" t="s">
        <v>17</v>
      </c>
      <c r="H705">
        <v>1.82</v>
      </c>
      <c r="I705">
        <v>2970</v>
      </c>
      <c r="J705">
        <f>VLOOKUP(D705,'IaaS VM'!$A$2:$N$37,5,FALSE)</f>
        <v>68.400000000000006</v>
      </c>
      <c r="K705">
        <f>VLOOKUP(D705,'IaaS VM'!$A$2:$N$37,8,FALSE)</f>
        <v>31.2</v>
      </c>
      <c r="L705">
        <f>VLOOKUP(D705,'IaaS VM'!$A$2:$N$37,10,FALSE)</f>
        <v>1690</v>
      </c>
    </row>
    <row r="706" spans="1:12">
      <c r="A706" t="s">
        <v>160</v>
      </c>
      <c r="B706" t="s">
        <v>259</v>
      </c>
      <c r="C706" t="s">
        <v>36</v>
      </c>
      <c r="D706" t="s">
        <v>29</v>
      </c>
      <c r="E706" t="s">
        <v>32</v>
      </c>
      <c r="F706" t="s">
        <v>19</v>
      </c>
      <c r="G706" t="s">
        <v>16</v>
      </c>
      <c r="H706">
        <v>0.77200000000000002</v>
      </c>
      <c r="I706">
        <v>13041</v>
      </c>
      <c r="J706">
        <f>VLOOKUP(D706,'IaaS VM'!$A$2:$N$37,5,FALSE)</f>
        <v>68.400000000000006</v>
      </c>
      <c r="K706">
        <f>VLOOKUP(D706,'IaaS VM'!$A$2:$N$37,8,FALSE)</f>
        <v>31.2</v>
      </c>
      <c r="L706">
        <f>VLOOKUP(D706,'IaaS VM'!$A$2:$N$37,10,FALSE)</f>
        <v>1690</v>
      </c>
    </row>
    <row r="707" spans="1:12">
      <c r="A707" t="s">
        <v>160</v>
      </c>
      <c r="B707" t="s">
        <v>259</v>
      </c>
      <c r="C707" t="s">
        <v>36</v>
      </c>
      <c r="D707" t="s">
        <v>29</v>
      </c>
      <c r="E707" t="s">
        <v>32</v>
      </c>
      <c r="F707" t="s">
        <v>18</v>
      </c>
      <c r="G707" t="s">
        <v>16</v>
      </c>
      <c r="H707">
        <v>1.012</v>
      </c>
      <c r="I707">
        <v>10800</v>
      </c>
      <c r="J707">
        <f>VLOOKUP(D707,'IaaS VM'!$A$2:$N$37,5,FALSE)</f>
        <v>68.400000000000006</v>
      </c>
      <c r="K707">
        <f>VLOOKUP(D707,'IaaS VM'!$A$2:$N$37,8,FALSE)</f>
        <v>31.2</v>
      </c>
      <c r="L707">
        <f>VLOOKUP(D707,'IaaS VM'!$A$2:$N$37,10,FALSE)</f>
        <v>1690</v>
      </c>
    </row>
    <row r="708" spans="1:12">
      <c r="A708" t="s">
        <v>160</v>
      </c>
      <c r="B708" t="s">
        <v>259</v>
      </c>
      <c r="C708" t="s">
        <v>36</v>
      </c>
      <c r="D708" t="s">
        <v>29</v>
      </c>
      <c r="E708" t="s">
        <v>32</v>
      </c>
      <c r="F708" t="s">
        <v>15</v>
      </c>
      <c r="G708" t="s">
        <v>16</v>
      </c>
      <c r="H708">
        <v>1.512</v>
      </c>
      <c r="I708">
        <v>4604</v>
      </c>
      <c r="J708">
        <f>VLOOKUP(D708,'IaaS VM'!$A$2:$N$37,5,FALSE)</f>
        <v>68.400000000000006</v>
      </c>
      <c r="K708">
        <f>VLOOKUP(D708,'IaaS VM'!$A$2:$N$37,8,FALSE)</f>
        <v>31.2</v>
      </c>
      <c r="L708">
        <f>VLOOKUP(D708,'IaaS VM'!$A$2:$N$37,10,FALSE)</f>
        <v>1690</v>
      </c>
    </row>
    <row r="709" spans="1:12">
      <c r="A709" t="s">
        <v>160</v>
      </c>
      <c r="B709" t="s">
        <v>259</v>
      </c>
      <c r="C709" t="s">
        <v>36</v>
      </c>
      <c r="D709" t="s">
        <v>29</v>
      </c>
      <c r="E709" t="s">
        <v>32</v>
      </c>
      <c r="G709" t="s">
        <v>14</v>
      </c>
      <c r="H709">
        <v>3.2</v>
      </c>
      <c r="J709">
        <f>VLOOKUP(D709,'IaaS VM'!$A$2:$N$37,5,FALSE)</f>
        <v>68.400000000000006</v>
      </c>
      <c r="K709">
        <f>VLOOKUP(D709,'IaaS VM'!$A$2:$N$37,8,FALSE)</f>
        <v>31.2</v>
      </c>
      <c r="L709">
        <f>VLOOKUP(D709,'IaaS VM'!$A$2:$N$37,10,FALSE)</f>
        <v>1690</v>
      </c>
    </row>
    <row r="710" spans="1:12">
      <c r="A710" t="s">
        <v>160</v>
      </c>
      <c r="B710" t="s">
        <v>259</v>
      </c>
      <c r="C710" t="s">
        <v>36</v>
      </c>
      <c r="D710" t="s">
        <v>30</v>
      </c>
      <c r="E710" t="s">
        <v>13</v>
      </c>
      <c r="F710" t="s">
        <v>19</v>
      </c>
      <c r="G710" t="s">
        <v>17</v>
      </c>
      <c r="H710">
        <v>0.153</v>
      </c>
      <c r="I710">
        <v>2160</v>
      </c>
      <c r="J710">
        <f>VLOOKUP(D710,'IaaS VM'!$A$2:$N$37,5,FALSE)</f>
        <v>17.100000000000001</v>
      </c>
      <c r="K710">
        <f>VLOOKUP(D710,'IaaS VM'!$A$2:$N$37,8,FALSE)</f>
        <v>7.8</v>
      </c>
      <c r="L710">
        <f>VLOOKUP(D710,'IaaS VM'!$A$2:$N$37,10,FALSE)</f>
        <v>420</v>
      </c>
    </row>
    <row r="711" spans="1:12">
      <c r="A711" t="s">
        <v>160</v>
      </c>
      <c r="B711" t="s">
        <v>259</v>
      </c>
      <c r="C711" t="s">
        <v>36</v>
      </c>
      <c r="D711" t="s">
        <v>30</v>
      </c>
      <c r="E711" t="s">
        <v>13</v>
      </c>
      <c r="F711" t="s">
        <v>18</v>
      </c>
      <c r="G711" t="s">
        <v>17</v>
      </c>
      <c r="H711">
        <v>0.23</v>
      </c>
      <c r="I711">
        <v>1789</v>
      </c>
      <c r="J711">
        <f>VLOOKUP(D711,'IaaS VM'!$A$2:$N$37,5,FALSE)</f>
        <v>17.100000000000001</v>
      </c>
      <c r="K711">
        <f>VLOOKUP(D711,'IaaS VM'!$A$2:$N$37,8,FALSE)</f>
        <v>7.8</v>
      </c>
      <c r="L711">
        <f>VLOOKUP(D711,'IaaS VM'!$A$2:$N$37,10,FALSE)</f>
        <v>420</v>
      </c>
    </row>
    <row r="712" spans="1:12">
      <c r="A712" t="s">
        <v>160</v>
      </c>
      <c r="B712" t="s">
        <v>259</v>
      </c>
      <c r="C712" t="s">
        <v>36</v>
      </c>
      <c r="D712" t="s">
        <v>30</v>
      </c>
      <c r="E712" t="s">
        <v>13</v>
      </c>
      <c r="F712" t="s">
        <v>15</v>
      </c>
      <c r="G712" t="s">
        <v>17</v>
      </c>
      <c r="H712">
        <v>0.38</v>
      </c>
      <c r="I712">
        <v>749</v>
      </c>
      <c r="J712">
        <f>VLOOKUP(D712,'IaaS VM'!$A$2:$N$37,5,FALSE)</f>
        <v>17.100000000000001</v>
      </c>
      <c r="K712">
        <f>VLOOKUP(D712,'IaaS VM'!$A$2:$N$37,8,FALSE)</f>
        <v>7.8</v>
      </c>
      <c r="L712">
        <f>VLOOKUP(D712,'IaaS VM'!$A$2:$N$37,10,FALSE)</f>
        <v>420</v>
      </c>
    </row>
    <row r="713" spans="1:12">
      <c r="A713" t="s">
        <v>160</v>
      </c>
      <c r="B713" t="s">
        <v>259</v>
      </c>
      <c r="C713" t="s">
        <v>36</v>
      </c>
      <c r="D713" t="s">
        <v>30</v>
      </c>
      <c r="E713" t="s">
        <v>13</v>
      </c>
      <c r="F713" t="s">
        <v>19</v>
      </c>
      <c r="G713" t="s">
        <v>16</v>
      </c>
      <c r="H713">
        <v>0.123</v>
      </c>
      <c r="I713">
        <v>3260</v>
      </c>
      <c r="J713">
        <f>VLOOKUP(D713,'IaaS VM'!$A$2:$N$37,5,FALSE)</f>
        <v>17.100000000000001</v>
      </c>
      <c r="K713">
        <f>VLOOKUP(D713,'IaaS VM'!$A$2:$N$37,8,FALSE)</f>
        <v>7.8</v>
      </c>
      <c r="L713">
        <f>VLOOKUP(D713,'IaaS VM'!$A$2:$N$37,10,FALSE)</f>
        <v>420</v>
      </c>
    </row>
    <row r="714" spans="1:12">
      <c r="A714" t="s">
        <v>160</v>
      </c>
      <c r="B714" t="s">
        <v>259</v>
      </c>
      <c r="C714" t="s">
        <v>36</v>
      </c>
      <c r="D714" t="s">
        <v>30</v>
      </c>
      <c r="E714" t="s">
        <v>13</v>
      </c>
      <c r="F714" t="s">
        <v>18</v>
      </c>
      <c r="G714" t="s">
        <v>16</v>
      </c>
      <c r="H714">
        <v>0.183</v>
      </c>
      <c r="I714">
        <v>2700</v>
      </c>
      <c r="J714">
        <f>VLOOKUP(D714,'IaaS VM'!$A$2:$N$37,5,FALSE)</f>
        <v>17.100000000000001</v>
      </c>
      <c r="K714">
        <f>VLOOKUP(D714,'IaaS VM'!$A$2:$N$37,8,FALSE)</f>
        <v>7.8</v>
      </c>
      <c r="L714">
        <f>VLOOKUP(D714,'IaaS VM'!$A$2:$N$37,10,FALSE)</f>
        <v>420</v>
      </c>
    </row>
    <row r="715" spans="1:12">
      <c r="A715" t="s">
        <v>160</v>
      </c>
      <c r="B715" t="s">
        <v>259</v>
      </c>
      <c r="C715" t="s">
        <v>36</v>
      </c>
      <c r="D715" t="s">
        <v>30</v>
      </c>
      <c r="E715" t="s">
        <v>13</v>
      </c>
      <c r="F715" t="s">
        <v>15</v>
      </c>
      <c r="G715" t="s">
        <v>16</v>
      </c>
      <c r="H715">
        <v>0.308</v>
      </c>
      <c r="I715">
        <v>1151</v>
      </c>
      <c r="J715">
        <f>VLOOKUP(D715,'IaaS VM'!$A$2:$N$37,5,FALSE)</f>
        <v>17.100000000000001</v>
      </c>
      <c r="K715">
        <f>VLOOKUP(D715,'IaaS VM'!$A$2:$N$37,8,FALSE)</f>
        <v>7.8</v>
      </c>
      <c r="L715">
        <f>VLOOKUP(D715,'IaaS VM'!$A$2:$N$37,10,FALSE)</f>
        <v>420</v>
      </c>
    </row>
    <row r="716" spans="1:12">
      <c r="A716" t="s">
        <v>160</v>
      </c>
      <c r="B716" t="s">
        <v>259</v>
      </c>
      <c r="C716" t="s">
        <v>36</v>
      </c>
      <c r="D716" t="s">
        <v>30</v>
      </c>
      <c r="E716" t="s">
        <v>13</v>
      </c>
      <c r="G716" t="s">
        <v>14</v>
      </c>
      <c r="H716">
        <v>0.68</v>
      </c>
      <c r="J716">
        <f>VLOOKUP(D716,'IaaS VM'!$A$2:$N$37,5,FALSE)</f>
        <v>17.100000000000001</v>
      </c>
      <c r="K716">
        <f>VLOOKUP(D716,'IaaS VM'!$A$2:$N$37,8,FALSE)</f>
        <v>7.8</v>
      </c>
      <c r="L716">
        <f>VLOOKUP(D716,'IaaS VM'!$A$2:$N$37,10,FALSE)</f>
        <v>420</v>
      </c>
    </row>
    <row r="717" spans="1:12">
      <c r="A717" t="s">
        <v>160</v>
      </c>
      <c r="B717" t="s">
        <v>259</v>
      </c>
      <c r="C717" t="s">
        <v>36</v>
      </c>
      <c r="D717" t="s">
        <v>30</v>
      </c>
      <c r="E717" t="s">
        <v>32</v>
      </c>
      <c r="F717" t="s">
        <v>19</v>
      </c>
      <c r="G717" t="s">
        <v>17</v>
      </c>
      <c r="H717">
        <v>0.223</v>
      </c>
      <c r="I717">
        <v>2160</v>
      </c>
      <c r="J717">
        <f>VLOOKUP(D717,'IaaS VM'!$A$2:$N$37,5,FALSE)</f>
        <v>17.100000000000001</v>
      </c>
      <c r="K717">
        <f>VLOOKUP(D717,'IaaS VM'!$A$2:$N$37,8,FALSE)</f>
        <v>7.8</v>
      </c>
      <c r="L717">
        <f>VLOOKUP(D717,'IaaS VM'!$A$2:$N$37,10,FALSE)</f>
        <v>420</v>
      </c>
    </row>
    <row r="718" spans="1:12">
      <c r="A718" t="s">
        <v>160</v>
      </c>
      <c r="B718" t="s">
        <v>259</v>
      </c>
      <c r="C718" t="s">
        <v>36</v>
      </c>
      <c r="D718" t="s">
        <v>30</v>
      </c>
      <c r="E718" t="s">
        <v>32</v>
      </c>
      <c r="F718" t="s">
        <v>18</v>
      </c>
      <c r="G718" t="s">
        <v>17</v>
      </c>
      <c r="H718">
        <v>0.3</v>
      </c>
      <c r="I718">
        <v>1789</v>
      </c>
      <c r="J718">
        <f>VLOOKUP(D718,'IaaS VM'!$A$2:$N$37,5,FALSE)</f>
        <v>17.100000000000001</v>
      </c>
      <c r="K718">
        <f>VLOOKUP(D718,'IaaS VM'!$A$2:$N$37,8,FALSE)</f>
        <v>7.8</v>
      </c>
      <c r="L718">
        <f>VLOOKUP(D718,'IaaS VM'!$A$2:$N$37,10,FALSE)</f>
        <v>420</v>
      </c>
    </row>
    <row r="719" spans="1:12">
      <c r="A719" t="s">
        <v>160</v>
      </c>
      <c r="B719" t="s">
        <v>259</v>
      </c>
      <c r="C719" t="s">
        <v>36</v>
      </c>
      <c r="D719" t="s">
        <v>30</v>
      </c>
      <c r="E719" t="s">
        <v>32</v>
      </c>
      <c r="F719" t="s">
        <v>15</v>
      </c>
      <c r="G719" t="s">
        <v>17</v>
      </c>
      <c r="H719">
        <v>0.45</v>
      </c>
      <c r="I719">
        <v>749</v>
      </c>
      <c r="J719">
        <f>VLOOKUP(D719,'IaaS VM'!$A$2:$N$37,5,FALSE)</f>
        <v>17.100000000000001</v>
      </c>
      <c r="K719">
        <f>VLOOKUP(D719,'IaaS VM'!$A$2:$N$37,8,FALSE)</f>
        <v>7.8</v>
      </c>
      <c r="L719">
        <f>VLOOKUP(D719,'IaaS VM'!$A$2:$N$37,10,FALSE)</f>
        <v>420</v>
      </c>
    </row>
    <row r="720" spans="1:12">
      <c r="A720" t="s">
        <v>160</v>
      </c>
      <c r="B720" t="s">
        <v>259</v>
      </c>
      <c r="C720" t="s">
        <v>36</v>
      </c>
      <c r="D720" t="s">
        <v>30</v>
      </c>
      <c r="E720" t="s">
        <v>32</v>
      </c>
      <c r="F720" t="s">
        <v>19</v>
      </c>
      <c r="G720" t="s">
        <v>16</v>
      </c>
      <c r="H720">
        <v>0.193</v>
      </c>
      <c r="I720">
        <v>3260</v>
      </c>
      <c r="J720">
        <f>VLOOKUP(D720,'IaaS VM'!$A$2:$N$37,5,FALSE)</f>
        <v>17.100000000000001</v>
      </c>
      <c r="K720">
        <f>VLOOKUP(D720,'IaaS VM'!$A$2:$N$37,8,FALSE)</f>
        <v>7.8</v>
      </c>
      <c r="L720">
        <f>VLOOKUP(D720,'IaaS VM'!$A$2:$N$37,10,FALSE)</f>
        <v>420</v>
      </c>
    </row>
    <row r="721" spans="1:12">
      <c r="A721" t="s">
        <v>160</v>
      </c>
      <c r="B721" t="s">
        <v>259</v>
      </c>
      <c r="C721" t="s">
        <v>36</v>
      </c>
      <c r="D721" t="s">
        <v>30</v>
      </c>
      <c r="E721" t="s">
        <v>32</v>
      </c>
      <c r="F721" t="s">
        <v>18</v>
      </c>
      <c r="G721" t="s">
        <v>16</v>
      </c>
      <c r="H721">
        <v>0.253</v>
      </c>
      <c r="I721">
        <v>2700</v>
      </c>
      <c r="J721">
        <f>VLOOKUP(D721,'IaaS VM'!$A$2:$N$37,5,FALSE)</f>
        <v>17.100000000000001</v>
      </c>
      <c r="K721">
        <f>VLOOKUP(D721,'IaaS VM'!$A$2:$N$37,8,FALSE)</f>
        <v>7.8</v>
      </c>
      <c r="L721">
        <f>VLOOKUP(D721,'IaaS VM'!$A$2:$N$37,10,FALSE)</f>
        <v>420</v>
      </c>
    </row>
    <row r="722" spans="1:12">
      <c r="A722" t="s">
        <v>160</v>
      </c>
      <c r="B722" t="s">
        <v>259</v>
      </c>
      <c r="C722" t="s">
        <v>36</v>
      </c>
      <c r="D722" t="s">
        <v>30</v>
      </c>
      <c r="E722" t="s">
        <v>32</v>
      </c>
      <c r="F722" t="s">
        <v>15</v>
      </c>
      <c r="G722" t="s">
        <v>16</v>
      </c>
      <c r="H722">
        <v>0.378</v>
      </c>
      <c r="I722">
        <v>1151</v>
      </c>
      <c r="J722">
        <f>VLOOKUP(D722,'IaaS VM'!$A$2:$N$37,5,FALSE)</f>
        <v>17.100000000000001</v>
      </c>
      <c r="K722">
        <f>VLOOKUP(D722,'IaaS VM'!$A$2:$N$37,8,FALSE)</f>
        <v>7.8</v>
      </c>
      <c r="L722">
        <f>VLOOKUP(D722,'IaaS VM'!$A$2:$N$37,10,FALSE)</f>
        <v>420</v>
      </c>
    </row>
    <row r="723" spans="1:12">
      <c r="A723" t="s">
        <v>160</v>
      </c>
      <c r="B723" t="s">
        <v>259</v>
      </c>
      <c r="C723" t="s">
        <v>36</v>
      </c>
      <c r="D723" t="s">
        <v>30</v>
      </c>
      <c r="E723" t="s">
        <v>32</v>
      </c>
      <c r="G723" t="s">
        <v>14</v>
      </c>
      <c r="H723">
        <v>0.8</v>
      </c>
      <c r="J723">
        <f>VLOOKUP(D723,'IaaS VM'!$A$2:$N$37,5,FALSE)</f>
        <v>17.100000000000001</v>
      </c>
      <c r="K723">
        <f>VLOOKUP(D723,'IaaS VM'!$A$2:$N$37,8,FALSE)</f>
        <v>7.8</v>
      </c>
      <c r="L723">
        <f>VLOOKUP(D723,'IaaS VM'!$A$2:$N$37,10,FALSE)</f>
        <v>420</v>
      </c>
    </row>
    <row r="724" spans="1:12">
      <c r="A724" t="s">
        <v>160</v>
      </c>
      <c r="B724" t="s">
        <v>259</v>
      </c>
      <c r="C724" t="s">
        <v>36</v>
      </c>
      <c r="D724" t="s">
        <v>31</v>
      </c>
      <c r="E724" t="s">
        <v>13</v>
      </c>
      <c r="F724" t="s">
        <v>19</v>
      </c>
      <c r="G724" t="s">
        <v>17</v>
      </c>
      <c r="H724">
        <v>7.0000000000000001E-3</v>
      </c>
      <c r="I724">
        <v>84</v>
      </c>
      <c r="J724">
        <f>VLOOKUP(D724,'IaaS VM'!$A$2:$N$37,5,FALSE)</f>
        <v>0.61299999999999999</v>
      </c>
      <c r="K724">
        <f>VLOOKUP(D724,'IaaS VM'!$A$2:$N$37,8,FALSE)</f>
        <v>2.4</v>
      </c>
      <c r="L724">
        <f>VLOOKUP(D724,'IaaS VM'!$A$2:$N$37,10,FALSE)</f>
        <v>0</v>
      </c>
    </row>
    <row r="725" spans="1:12">
      <c r="A725" t="s">
        <v>160</v>
      </c>
      <c r="B725" t="s">
        <v>259</v>
      </c>
      <c r="C725" t="s">
        <v>36</v>
      </c>
      <c r="D725" t="s">
        <v>31</v>
      </c>
      <c r="E725" t="s">
        <v>13</v>
      </c>
      <c r="F725" t="s">
        <v>18</v>
      </c>
      <c r="G725" t="s">
        <v>17</v>
      </c>
      <c r="H725">
        <v>8.9999999999999993E-3</v>
      </c>
      <c r="I725">
        <v>73</v>
      </c>
      <c r="J725">
        <f>VLOOKUP(D725,'IaaS VM'!$A$2:$N$37,5,FALSE)</f>
        <v>0.61299999999999999</v>
      </c>
      <c r="K725">
        <f>VLOOKUP(D725,'IaaS VM'!$A$2:$N$37,8,FALSE)</f>
        <v>2.4</v>
      </c>
      <c r="L725">
        <f>VLOOKUP(D725,'IaaS VM'!$A$2:$N$37,10,FALSE)</f>
        <v>0</v>
      </c>
    </row>
    <row r="726" spans="1:12">
      <c r="A726" t="s">
        <v>160</v>
      </c>
      <c r="B726" t="s">
        <v>259</v>
      </c>
      <c r="C726" t="s">
        <v>36</v>
      </c>
      <c r="D726" t="s">
        <v>31</v>
      </c>
      <c r="E726" t="s">
        <v>13</v>
      </c>
      <c r="F726" t="s">
        <v>15</v>
      </c>
      <c r="G726" t="s">
        <v>17</v>
      </c>
      <c r="H726">
        <v>1.6E-2</v>
      </c>
      <c r="I726">
        <v>31</v>
      </c>
      <c r="J726">
        <f>VLOOKUP(D726,'IaaS VM'!$A$2:$N$37,5,FALSE)</f>
        <v>0.61299999999999999</v>
      </c>
      <c r="K726">
        <f>VLOOKUP(D726,'IaaS VM'!$A$2:$N$37,8,FALSE)</f>
        <v>2.4</v>
      </c>
      <c r="L726">
        <f>VLOOKUP(D726,'IaaS VM'!$A$2:$N$37,10,FALSE)</f>
        <v>0</v>
      </c>
    </row>
    <row r="727" spans="1:12">
      <c r="A727" t="s">
        <v>160</v>
      </c>
      <c r="B727" t="s">
        <v>259</v>
      </c>
      <c r="C727" t="s">
        <v>36</v>
      </c>
      <c r="D727" t="s">
        <v>31</v>
      </c>
      <c r="E727" t="s">
        <v>13</v>
      </c>
      <c r="F727" t="s">
        <v>19</v>
      </c>
      <c r="G727" t="s">
        <v>16</v>
      </c>
      <c r="H727">
        <v>7.0000000000000001E-3</v>
      </c>
      <c r="I727">
        <v>135</v>
      </c>
      <c r="J727">
        <f>VLOOKUP(D727,'IaaS VM'!$A$2:$N$37,5,FALSE)</f>
        <v>0.61299999999999999</v>
      </c>
      <c r="K727">
        <f>VLOOKUP(D727,'IaaS VM'!$A$2:$N$37,8,FALSE)</f>
        <v>2.4</v>
      </c>
      <c r="L727">
        <f>VLOOKUP(D727,'IaaS VM'!$A$2:$N$37,10,FALSE)</f>
        <v>0</v>
      </c>
    </row>
    <row r="728" spans="1:12">
      <c r="A728" t="s">
        <v>160</v>
      </c>
      <c r="B728" t="s">
        <v>259</v>
      </c>
      <c r="C728" t="s">
        <v>36</v>
      </c>
      <c r="D728" t="s">
        <v>31</v>
      </c>
      <c r="E728" t="s">
        <v>13</v>
      </c>
      <c r="F728" t="s">
        <v>18</v>
      </c>
      <c r="G728" t="s">
        <v>16</v>
      </c>
      <c r="H728">
        <v>8.9999999999999993E-3</v>
      </c>
      <c r="I728">
        <v>111</v>
      </c>
      <c r="J728">
        <f>VLOOKUP(D728,'IaaS VM'!$A$2:$N$37,5,FALSE)</f>
        <v>0.61299999999999999</v>
      </c>
      <c r="K728">
        <f>VLOOKUP(D728,'IaaS VM'!$A$2:$N$37,8,FALSE)</f>
        <v>2.4</v>
      </c>
      <c r="L728">
        <f>VLOOKUP(D728,'IaaS VM'!$A$2:$N$37,10,FALSE)</f>
        <v>0</v>
      </c>
    </row>
    <row r="729" spans="1:12">
      <c r="A729" t="s">
        <v>160</v>
      </c>
      <c r="B729" t="s">
        <v>259</v>
      </c>
      <c r="C729" t="s">
        <v>36</v>
      </c>
      <c r="D729" t="s">
        <v>31</v>
      </c>
      <c r="E729" t="s">
        <v>13</v>
      </c>
      <c r="F729" t="s">
        <v>15</v>
      </c>
      <c r="G729" t="s">
        <v>16</v>
      </c>
      <c r="H729">
        <v>1.6E-2</v>
      </c>
      <c r="I729">
        <v>47</v>
      </c>
      <c r="J729">
        <f>VLOOKUP(D729,'IaaS VM'!$A$2:$N$37,5,FALSE)</f>
        <v>0.61299999999999999</v>
      </c>
      <c r="K729">
        <f>VLOOKUP(D729,'IaaS VM'!$A$2:$N$37,8,FALSE)</f>
        <v>2.4</v>
      </c>
      <c r="L729">
        <f>VLOOKUP(D729,'IaaS VM'!$A$2:$N$37,10,FALSE)</f>
        <v>0</v>
      </c>
    </row>
    <row r="730" spans="1:12">
      <c r="A730" t="s">
        <v>160</v>
      </c>
      <c r="B730" t="s">
        <v>259</v>
      </c>
      <c r="C730" t="s">
        <v>36</v>
      </c>
      <c r="D730" t="s">
        <v>31</v>
      </c>
      <c r="E730" t="s">
        <v>13</v>
      </c>
      <c r="G730" t="s">
        <v>14</v>
      </c>
      <c r="H730">
        <v>2.7E-2</v>
      </c>
      <c r="J730">
        <f>VLOOKUP(D730,'IaaS VM'!$A$2:$N$37,5,FALSE)</f>
        <v>0.61299999999999999</v>
      </c>
      <c r="K730">
        <f>VLOOKUP(D730,'IaaS VM'!$A$2:$N$37,8,FALSE)</f>
        <v>2.4</v>
      </c>
      <c r="L730">
        <f>VLOOKUP(D730,'IaaS VM'!$A$2:$N$37,10,FALSE)</f>
        <v>0</v>
      </c>
    </row>
    <row r="731" spans="1:12">
      <c r="A731" t="s">
        <v>160</v>
      </c>
      <c r="B731" t="s">
        <v>259</v>
      </c>
      <c r="C731" t="s">
        <v>36</v>
      </c>
      <c r="D731" t="s">
        <v>31</v>
      </c>
      <c r="E731" t="s">
        <v>32</v>
      </c>
      <c r="F731" t="s">
        <v>19</v>
      </c>
      <c r="G731" t="s">
        <v>17</v>
      </c>
      <c r="H731">
        <v>1.2999999999999999E-2</v>
      </c>
      <c r="I731">
        <v>84</v>
      </c>
      <c r="J731">
        <f>VLOOKUP(D731,'IaaS VM'!$A$2:$N$37,5,FALSE)</f>
        <v>0.61299999999999999</v>
      </c>
      <c r="K731">
        <f>VLOOKUP(D731,'IaaS VM'!$A$2:$N$37,8,FALSE)</f>
        <v>2.4</v>
      </c>
      <c r="L731">
        <f>VLOOKUP(D731,'IaaS VM'!$A$2:$N$37,10,FALSE)</f>
        <v>0</v>
      </c>
    </row>
    <row r="732" spans="1:12">
      <c r="A732" t="s">
        <v>160</v>
      </c>
      <c r="B732" t="s">
        <v>259</v>
      </c>
      <c r="C732" t="s">
        <v>36</v>
      </c>
      <c r="D732" t="s">
        <v>31</v>
      </c>
      <c r="E732" t="s">
        <v>32</v>
      </c>
      <c r="F732" t="s">
        <v>18</v>
      </c>
      <c r="G732" t="s">
        <v>17</v>
      </c>
      <c r="H732">
        <v>1.4999999999999999E-2</v>
      </c>
      <c r="I732">
        <v>73</v>
      </c>
      <c r="J732">
        <f>VLOOKUP(D732,'IaaS VM'!$A$2:$N$37,5,FALSE)</f>
        <v>0.61299999999999999</v>
      </c>
      <c r="K732">
        <f>VLOOKUP(D732,'IaaS VM'!$A$2:$N$37,8,FALSE)</f>
        <v>2.4</v>
      </c>
      <c r="L732">
        <f>VLOOKUP(D732,'IaaS VM'!$A$2:$N$37,10,FALSE)</f>
        <v>0</v>
      </c>
    </row>
    <row r="733" spans="1:12">
      <c r="A733" t="s">
        <v>160</v>
      </c>
      <c r="B733" t="s">
        <v>259</v>
      </c>
      <c r="C733" t="s">
        <v>36</v>
      </c>
      <c r="D733" t="s">
        <v>31</v>
      </c>
      <c r="E733" t="s">
        <v>32</v>
      </c>
      <c r="F733" t="s">
        <v>15</v>
      </c>
      <c r="G733" t="s">
        <v>17</v>
      </c>
      <c r="H733">
        <v>2.1999999999999999E-2</v>
      </c>
      <c r="I733">
        <v>31</v>
      </c>
      <c r="J733">
        <f>VLOOKUP(D733,'IaaS VM'!$A$2:$N$37,5,FALSE)</f>
        <v>0.61299999999999999</v>
      </c>
      <c r="K733">
        <f>VLOOKUP(D733,'IaaS VM'!$A$2:$N$37,8,FALSE)</f>
        <v>2.4</v>
      </c>
      <c r="L733">
        <f>VLOOKUP(D733,'IaaS VM'!$A$2:$N$37,10,FALSE)</f>
        <v>0</v>
      </c>
    </row>
    <row r="734" spans="1:12">
      <c r="A734" t="s">
        <v>160</v>
      </c>
      <c r="B734" t="s">
        <v>259</v>
      </c>
      <c r="C734" t="s">
        <v>36</v>
      </c>
      <c r="D734" t="s">
        <v>31</v>
      </c>
      <c r="E734" t="s">
        <v>32</v>
      </c>
      <c r="F734" t="s">
        <v>19</v>
      </c>
      <c r="G734" t="s">
        <v>16</v>
      </c>
      <c r="H734">
        <v>1.2999999999999999E-2</v>
      </c>
      <c r="I734">
        <v>135</v>
      </c>
      <c r="J734">
        <f>VLOOKUP(D734,'IaaS VM'!$A$2:$N$37,5,FALSE)</f>
        <v>0.61299999999999999</v>
      </c>
      <c r="K734">
        <f>VLOOKUP(D734,'IaaS VM'!$A$2:$N$37,8,FALSE)</f>
        <v>2.4</v>
      </c>
      <c r="L734">
        <f>VLOOKUP(D734,'IaaS VM'!$A$2:$N$37,10,FALSE)</f>
        <v>0</v>
      </c>
    </row>
    <row r="735" spans="1:12">
      <c r="A735" t="s">
        <v>160</v>
      </c>
      <c r="B735" t="s">
        <v>259</v>
      </c>
      <c r="C735" t="s">
        <v>36</v>
      </c>
      <c r="D735" t="s">
        <v>31</v>
      </c>
      <c r="E735" t="s">
        <v>32</v>
      </c>
      <c r="F735" t="s">
        <v>18</v>
      </c>
      <c r="G735" t="s">
        <v>16</v>
      </c>
      <c r="H735">
        <v>1.4999999999999999E-2</v>
      </c>
      <c r="I735">
        <v>111</v>
      </c>
      <c r="J735">
        <f>VLOOKUP(D735,'IaaS VM'!$A$2:$N$37,5,FALSE)</f>
        <v>0.61299999999999999</v>
      </c>
      <c r="K735">
        <f>VLOOKUP(D735,'IaaS VM'!$A$2:$N$37,8,FALSE)</f>
        <v>2.4</v>
      </c>
      <c r="L735">
        <f>VLOOKUP(D735,'IaaS VM'!$A$2:$N$37,10,FALSE)</f>
        <v>0</v>
      </c>
    </row>
    <row r="736" spans="1:12">
      <c r="A736" t="s">
        <v>160</v>
      </c>
      <c r="B736" t="s">
        <v>259</v>
      </c>
      <c r="C736" t="s">
        <v>36</v>
      </c>
      <c r="D736" t="s">
        <v>31</v>
      </c>
      <c r="E736" t="s">
        <v>32</v>
      </c>
      <c r="F736" t="s">
        <v>15</v>
      </c>
      <c r="G736" t="s">
        <v>16</v>
      </c>
      <c r="H736">
        <v>2.1999999999999999E-2</v>
      </c>
      <c r="I736">
        <v>47</v>
      </c>
      <c r="J736">
        <f>VLOOKUP(D736,'IaaS VM'!$A$2:$N$37,5,FALSE)</f>
        <v>0.61299999999999999</v>
      </c>
      <c r="K736">
        <f>VLOOKUP(D736,'IaaS VM'!$A$2:$N$37,8,FALSE)</f>
        <v>2.4</v>
      </c>
      <c r="L736">
        <f>VLOOKUP(D736,'IaaS VM'!$A$2:$N$37,10,FALSE)</f>
        <v>0</v>
      </c>
    </row>
    <row r="737" spans="1:12">
      <c r="A737" t="s">
        <v>160</v>
      </c>
      <c r="B737" t="s">
        <v>259</v>
      </c>
      <c r="C737" t="s">
        <v>36</v>
      </c>
      <c r="D737" t="s">
        <v>31</v>
      </c>
      <c r="E737" t="s">
        <v>32</v>
      </c>
      <c r="G737" t="s">
        <v>14</v>
      </c>
      <c r="H737">
        <v>3.6999999999999998E-2</v>
      </c>
      <c r="J737">
        <f>VLOOKUP(D737,'IaaS VM'!$A$2:$N$37,5,FALSE)</f>
        <v>0.61299999999999999</v>
      </c>
      <c r="K737">
        <f>VLOOKUP(D737,'IaaS VM'!$A$2:$N$37,8,FALSE)</f>
        <v>2.4</v>
      </c>
      <c r="L737">
        <f>VLOOKUP(D737,'IaaS VM'!$A$2:$N$37,10,FALSE)</f>
        <v>0</v>
      </c>
    </row>
    <row r="738" spans="1:12">
      <c r="A738" t="s">
        <v>160</v>
      </c>
      <c r="B738" t="s">
        <v>259</v>
      </c>
      <c r="C738" t="s">
        <v>37</v>
      </c>
      <c r="D738" t="s">
        <v>12</v>
      </c>
      <c r="E738" t="s">
        <v>13</v>
      </c>
      <c r="F738" t="s">
        <v>19</v>
      </c>
      <c r="G738" t="s">
        <v>17</v>
      </c>
      <c r="H738">
        <v>0.04</v>
      </c>
      <c r="I738">
        <v>500</v>
      </c>
      <c r="J738">
        <f>VLOOKUP(D738,'IaaS VM'!$A$2:$N$37,5,FALSE)</f>
        <v>1.7</v>
      </c>
      <c r="K738">
        <f>VLOOKUP(D738,'IaaS VM'!$A$2:$N$37,8,FALSE)</f>
        <v>6</v>
      </c>
      <c r="L738">
        <f>VLOOKUP(D738,'IaaS VM'!$A$2:$N$37,10,FALSE)</f>
        <v>350</v>
      </c>
    </row>
    <row r="739" spans="1:12">
      <c r="A739" t="s">
        <v>160</v>
      </c>
      <c r="B739" t="s">
        <v>259</v>
      </c>
      <c r="C739" t="s">
        <v>37</v>
      </c>
      <c r="D739" t="s">
        <v>12</v>
      </c>
      <c r="E739" t="s">
        <v>13</v>
      </c>
      <c r="F739" t="s">
        <v>18</v>
      </c>
      <c r="G739" t="s">
        <v>17</v>
      </c>
      <c r="H739">
        <v>0.06</v>
      </c>
      <c r="I739">
        <v>415</v>
      </c>
      <c r="J739">
        <f>VLOOKUP(D739,'IaaS VM'!$A$2:$N$37,5,FALSE)</f>
        <v>1.7</v>
      </c>
      <c r="K739">
        <f>VLOOKUP(D739,'IaaS VM'!$A$2:$N$37,8,FALSE)</f>
        <v>6</v>
      </c>
      <c r="L739">
        <f>VLOOKUP(D739,'IaaS VM'!$A$2:$N$37,10,FALSE)</f>
        <v>350</v>
      </c>
    </row>
    <row r="740" spans="1:12">
      <c r="A740" t="s">
        <v>160</v>
      </c>
      <c r="B740" t="s">
        <v>259</v>
      </c>
      <c r="C740" t="s">
        <v>37</v>
      </c>
      <c r="D740" t="s">
        <v>12</v>
      </c>
      <c r="E740" t="s">
        <v>13</v>
      </c>
      <c r="F740" t="s">
        <v>15</v>
      </c>
      <c r="G740" t="s">
        <v>17</v>
      </c>
      <c r="H740">
        <v>0.1</v>
      </c>
      <c r="I740">
        <v>178</v>
      </c>
      <c r="J740">
        <f>VLOOKUP(D740,'IaaS VM'!$A$2:$N$37,5,FALSE)</f>
        <v>1.7</v>
      </c>
      <c r="K740">
        <f>VLOOKUP(D740,'IaaS VM'!$A$2:$N$37,8,FALSE)</f>
        <v>6</v>
      </c>
      <c r="L740">
        <f>VLOOKUP(D740,'IaaS VM'!$A$2:$N$37,10,FALSE)</f>
        <v>350</v>
      </c>
    </row>
    <row r="741" spans="1:12">
      <c r="A741" t="s">
        <v>160</v>
      </c>
      <c r="B741" t="s">
        <v>259</v>
      </c>
      <c r="C741" t="s">
        <v>37</v>
      </c>
      <c r="D741" t="s">
        <v>12</v>
      </c>
      <c r="E741" t="s">
        <v>13</v>
      </c>
      <c r="F741" t="s">
        <v>19</v>
      </c>
      <c r="G741" t="s">
        <v>16</v>
      </c>
      <c r="H741">
        <v>3.5000000000000003E-2</v>
      </c>
      <c r="I741">
        <v>775</v>
      </c>
      <c r="J741">
        <f>VLOOKUP(D741,'IaaS VM'!$A$2:$N$37,5,FALSE)</f>
        <v>1.7</v>
      </c>
      <c r="K741">
        <f>VLOOKUP(D741,'IaaS VM'!$A$2:$N$37,8,FALSE)</f>
        <v>6</v>
      </c>
      <c r="L741">
        <f>VLOOKUP(D741,'IaaS VM'!$A$2:$N$37,10,FALSE)</f>
        <v>350</v>
      </c>
    </row>
    <row r="742" spans="1:12">
      <c r="A742" t="s">
        <v>160</v>
      </c>
      <c r="B742" t="s">
        <v>259</v>
      </c>
      <c r="C742" t="s">
        <v>37</v>
      </c>
      <c r="D742" t="s">
        <v>12</v>
      </c>
      <c r="E742" t="s">
        <v>13</v>
      </c>
      <c r="F742" t="s">
        <v>18</v>
      </c>
      <c r="G742" t="s">
        <v>16</v>
      </c>
      <c r="H742">
        <v>5.2999999999999999E-2</v>
      </c>
      <c r="I742">
        <v>638</v>
      </c>
      <c r="J742">
        <f>VLOOKUP(D742,'IaaS VM'!$A$2:$N$37,5,FALSE)</f>
        <v>1.7</v>
      </c>
      <c r="K742">
        <f>VLOOKUP(D742,'IaaS VM'!$A$2:$N$37,8,FALSE)</f>
        <v>6</v>
      </c>
      <c r="L742">
        <f>VLOOKUP(D742,'IaaS VM'!$A$2:$N$37,10,FALSE)</f>
        <v>350</v>
      </c>
    </row>
    <row r="743" spans="1:12">
      <c r="A743" t="s">
        <v>160</v>
      </c>
      <c r="B743" t="s">
        <v>259</v>
      </c>
      <c r="C743" t="s">
        <v>37</v>
      </c>
      <c r="D743" t="s">
        <v>12</v>
      </c>
      <c r="E743" t="s">
        <v>13</v>
      </c>
      <c r="F743" t="s">
        <v>15</v>
      </c>
      <c r="G743" t="s">
        <v>16</v>
      </c>
      <c r="H743">
        <v>8.7999999999999995E-2</v>
      </c>
      <c r="I743">
        <v>273</v>
      </c>
      <c r="J743">
        <f>VLOOKUP(D743,'IaaS VM'!$A$2:$N$37,5,FALSE)</f>
        <v>1.7</v>
      </c>
      <c r="K743">
        <f>VLOOKUP(D743,'IaaS VM'!$A$2:$N$37,8,FALSE)</f>
        <v>6</v>
      </c>
      <c r="L743">
        <f>VLOOKUP(D743,'IaaS VM'!$A$2:$N$37,10,FALSE)</f>
        <v>350</v>
      </c>
    </row>
    <row r="744" spans="1:12">
      <c r="A744" t="s">
        <v>160</v>
      </c>
      <c r="B744" t="s">
        <v>259</v>
      </c>
      <c r="C744" t="s">
        <v>37</v>
      </c>
      <c r="D744" t="s">
        <v>12</v>
      </c>
      <c r="E744" t="s">
        <v>13</v>
      </c>
      <c r="G744" t="s">
        <v>14</v>
      </c>
      <c r="H744">
        <v>0.16500000000000001</v>
      </c>
      <c r="J744">
        <f>VLOOKUP(D744,'IaaS VM'!$A$2:$N$37,5,FALSE)</f>
        <v>1.7</v>
      </c>
      <c r="K744">
        <f>VLOOKUP(D744,'IaaS VM'!$A$2:$N$37,8,FALSE)</f>
        <v>6</v>
      </c>
      <c r="L744">
        <f>VLOOKUP(D744,'IaaS VM'!$A$2:$N$37,10,FALSE)</f>
        <v>350</v>
      </c>
    </row>
    <row r="745" spans="1:12">
      <c r="A745" t="s">
        <v>160</v>
      </c>
      <c r="B745" t="s">
        <v>259</v>
      </c>
      <c r="C745" t="s">
        <v>37</v>
      </c>
      <c r="D745" t="s">
        <v>12</v>
      </c>
      <c r="E745" t="s">
        <v>32</v>
      </c>
      <c r="F745" t="s">
        <v>19</v>
      </c>
      <c r="G745" t="s">
        <v>17</v>
      </c>
      <c r="H745">
        <v>0.105</v>
      </c>
      <c r="I745">
        <v>500</v>
      </c>
      <c r="J745">
        <f>VLOOKUP(D745,'IaaS VM'!$A$2:$N$37,5,FALSE)</f>
        <v>1.7</v>
      </c>
      <c r="K745">
        <f>VLOOKUP(D745,'IaaS VM'!$A$2:$N$37,8,FALSE)</f>
        <v>6</v>
      </c>
      <c r="L745">
        <f>VLOOKUP(D745,'IaaS VM'!$A$2:$N$37,10,FALSE)</f>
        <v>350</v>
      </c>
    </row>
    <row r="746" spans="1:12">
      <c r="A746" t="s">
        <v>160</v>
      </c>
      <c r="B746" t="s">
        <v>259</v>
      </c>
      <c r="C746" t="s">
        <v>37</v>
      </c>
      <c r="D746" t="s">
        <v>12</v>
      </c>
      <c r="E746" t="s">
        <v>32</v>
      </c>
      <c r="F746" t="s">
        <v>18</v>
      </c>
      <c r="G746" t="s">
        <v>17</v>
      </c>
      <c r="H746">
        <v>0.125</v>
      </c>
      <c r="I746">
        <v>415</v>
      </c>
      <c r="J746">
        <f>VLOOKUP(D746,'IaaS VM'!$A$2:$N$37,5,FALSE)</f>
        <v>1.7</v>
      </c>
      <c r="K746">
        <f>VLOOKUP(D746,'IaaS VM'!$A$2:$N$37,8,FALSE)</f>
        <v>6</v>
      </c>
      <c r="L746">
        <f>VLOOKUP(D746,'IaaS VM'!$A$2:$N$37,10,FALSE)</f>
        <v>350</v>
      </c>
    </row>
    <row r="747" spans="1:12">
      <c r="A747" t="s">
        <v>160</v>
      </c>
      <c r="B747" t="s">
        <v>259</v>
      </c>
      <c r="C747" t="s">
        <v>37</v>
      </c>
      <c r="D747" t="s">
        <v>12</v>
      </c>
      <c r="E747" t="s">
        <v>32</v>
      </c>
      <c r="F747" t="s">
        <v>15</v>
      </c>
      <c r="G747" t="s">
        <v>17</v>
      </c>
      <c r="H747">
        <v>0.16500000000000001</v>
      </c>
      <c r="I747">
        <v>178</v>
      </c>
      <c r="J747">
        <f>VLOOKUP(D747,'IaaS VM'!$A$2:$N$37,5,FALSE)</f>
        <v>1.7</v>
      </c>
      <c r="K747">
        <f>VLOOKUP(D747,'IaaS VM'!$A$2:$N$37,8,FALSE)</f>
        <v>6</v>
      </c>
      <c r="L747">
        <f>VLOOKUP(D747,'IaaS VM'!$A$2:$N$37,10,FALSE)</f>
        <v>350</v>
      </c>
    </row>
    <row r="748" spans="1:12">
      <c r="A748" t="s">
        <v>160</v>
      </c>
      <c r="B748" t="s">
        <v>259</v>
      </c>
      <c r="C748" t="s">
        <v>37</v>
      </c>
      <c r="D748" t="s">
        <v>12</v>
      </c>
      <c r="E748" t="s">
        <v>32</v>
      </c>
      <c r="F748" t="s">
        <v>19</v>
      </c>
      <c r="G748" t="s">
        <v>16</v>
      </c>
      <c r="H748">
        <v>0.1</v>
      </c>
      <c r="I748">
        <v>775</v>
      </c>
      <c r="J748">
        <f>VLOOKUP(D748,'IaaS VM'!$A$2:$N$37,5,FALSE)</f>
        <v>1.7</v>
      </c>
      <c r="K748">
        <f>VLOOKUP(D748,'IaaS VM'!$A$2:$N$37,8,FALSE)</f>
        <v>6</v>
      </c>
      <c r="L748">
        <f>VLOOKUP(D748,'IaaS VM'!$A$2:$N$37,10,FALSE)</f>
        <v>350</v>
      </c>
    </row>
    <row r="749" spans="1:12">
      <c r="A749" t="s">
        <v>160</v>
      </c>
      <c r="B749" t="s">
        <v>259</v>
      </c>
      <c r="C749" t="s">
        <v>37</v>
      </c>
      <c r="D749" t="s">
        <v>12</v>
      </c>
      <c r="E749" t="s">
        <v>32</v>
      </c>
      <c r="F749" t="s">
        <v>18</v>
      </c>
      <c r="G749" t="s">
        <v>16</v>
      </c>
      <c r="H749">
        <v>0.11799999999999999</v>
      </c>
      <c r="I749">
        <v>638</v>
      </c>
      <c r="J749">
        <f>VLOOKUP(D749,'IaaS VM'!$A$2:$N$37,5,FALSE)</f>
        <v>1.7</v>
      </c>
      <c r="K749">
        <f>VLOOKUP(D749,'IaaS VM'!$A$2:$N$37,8,FALSE)</f>
        <v>6</v>
      </c>
      <c r="L749">
        <f>VLOOKUP(D749,'IaaS VM'!$A$2:$N$37,10,FALSE)</f>
        <v>350</v>
      </c>
    </row>
    <row r="750" spans="1:12">
      <c r="A750" t="s">
        <v>160</v>
      </c>
      <c r="B750" t="s">
        <v>259</v>
      </c>
      <c r="C750" t="s">
        <v>37</v>
      </c>
      <c r="D750" t="s">
        <v>12</v>
      </c>
      <c r="E750" t="s">
        <v>32</v>
      </c>
      <c r="F750" t="s">
        <v>15</v>
      </c>
      <c r="G750" t="s">
        <v>16</v>
      </c>
      <c r="H750">
        <v>0.153</v>
      </c>
      <c r="I750">
        <v>273</v>
      </c>
      <c r="J750">
        <f>VLOOKUP(D750,'IaaS VM'!$A$2:$N$37,5,FALSE)</f>
        <v>1.7</v>
      </c>
      <c r="K750">
        <f>VLOOKUP(D750,'IaaS VM'!$A$2:$N$37,8,FALSE)</f>
        <v>6</v>
      </c>
      <c r="L750">
        <f>VLOOKUP(D750,'IaaS VM'!$A$2:$N$37,10,FALSE)</f>
        <v>350</v>
      </c>
    </row>
    <row r="751" spans="1:12">
      <c r="A751" t="s">
        <v>160</v>
      </c>
      <c r="B751" t="s">
        <v>259</v>
      </c>
      <c r="C751" t="s">
        <v>37</v>
      </c>
      <c r="D751" t="s">
        <v>12</v>
      </c>
      <c r="E751" t="s">
        <v>32</v>
      </c>
      <c r="G751" t="s">
        <v>14</v>
      </c>
      <c r="H751">
        <v>0.28499999999999998</v>
      </c>
      <c r="J751">
        <f>VLOOKUP(D751,'IaaS VM'!$A$2:$N$37,5,FALSE)</f>
        <v>1.7</v>
      </c>
      <c r="K751">
        <f>VLOOKUP(D751,'IaaS VM'!$A$2:$N$37,8,FALSE)</f>
        <v>6</v>
      </c>
      <c r="L751">
        <f>VLOOKUP(D751,'IaaS VM'!$A$2:$N$37,10,FALSE)</f>
        <v>350</v>
      </c>
    </row>
    <row r="752" spans="1:12">
      <c r="A752" t="s">
        <v>160</v>
      </c>
      <c r="B752" t="s">
        <v>259</v>
      </c>
      <c r="C752" t="s">
        <v>37</v>
      </c>
      <c r="D752" t="s">
        <v>20</v>
      </c>
      <c r="E752" t="s">
        <v>13</v>
      </c>
      <c r="F752" t="s">
        <v>19</v>
      </c>
      <c r="G752" t="s">
        <v>17</v>
      </c>
      <c r="H752">
        <v>0.16</v>
      </c>
      <c r="I752">
        <v>2000</v>
      </c>
      <c r="J752">
        <f>VLOOKUP(D752,'IaaS VM'!$A$2:$N$37,5,FALSE)</f>
        <v>7</v>
      </c>
      <c r="K752">
        <f>VLOOKUP(D752,'IaaS VM'!$A$2:$N$37,8,FALSE)</f>
        <v>24</v>
      </c>
      <c r="L752">
        <f>VLOOKUP(D752,'IaaS VM'!$A$2:$N$37,10,FALSE)</f>
        <v>1690</v>
      </c>
    </row>
    <row r="753" spans="1:12">
      <c r="A753" t="s">
        <v>160</v>
      </c>
      <c r="B753" t="s">
        <v>259</v>
      </c>
      <c r="C753" t="s">
        <v>37</v>
      </c>
      <c r="D753" t="s">
        <v>20</v>
      </c>
      <c r="E753" t="s">
        <v>13</v>
      </c>
      <c r="F753" t="s">
        <v>18</v>
      </c>
      <c r="G753" t="s">
        <v>17</v>
      </c>
      <c r="H753">
        <v>0.24</v>
      </c>
      <c r="I753">
        <v>1660</v>
      </c>
      <c r="J753">
        <f>VLOOKUP(D753,'IaaS VM'!$A$2:$N$37,5,FALSE)</f>
        <v>7</v>
      </c>
      <c r="K753">
        <f>VLOOKUP(D753,'IaaS VM'!$A$2:$N$37,8,FALSE)</f>
        <v>24</v>
      </c>
      <c r="L753">
        <f>VLOOKUP(D753,'IaaS VM'!$A$2:$N$37,10,FALSE)</f>
        <v>1690</v>
      </c>
    </row>
    <row r="754" spans="1:12">
      <c r="A754" t="s">
        <v>160</v>
      </c>
      <c r="B754" t="s">
        <v>259</v>
      </c>
      <c r="C754" t="s">
        <v>37</v>
      </c>
      <c r="D754" t="s">
        <v>20</v>
      </c>
      <c r="E754" t="s">
        <v>13</v>
      </c>
      <c r="F754" t="s">
        <v>15</v>
      </c>
      <c r="G754" t="s">
        <v>17</v>
      </c>
      <c r="H754">
        <v>0.4</v>
      </c>
      <c r="I754">
        <v>712</v>
      </c>
      <c r="J754">
        <f>VLOOKUP(D754,'IaaS VM'!$A$2:$N$37,5,FALSE)</f>
        <v>7</v>
      </c>
      <c r="K754">
        <f>VLOOKUP(D754,'IaaS VM'!$A$2:$N$37,8,FALSE)</f>
        <v>24</v>
      </c>
      <c r="L754">
        <f>VLOOKUP(D754,'IaaS VM'!$A$2:$N$37,10,FALSE)</f>
        <v>1690</v>
      </c>
    </row>
    <row r="755" spans="1:12">
      <c r="A755" t="s">
        <v>160</v>
      </c>
      <c r="B755" t="s">
        <v>259</v>
      </c>
      <c r="C755" t="s">
        <v>37</v>
      </c>
      <c r="D755" t="s">
        <v>20</v>
      </c>
      <c r="E755" t="s">
        <v>13</v>
      </c>
      <c r="F755" t="s">
        <v>19</v>
      </c>
      <c r="G755" t="s">
        <v>16</v>
      </c>
      <c r="H755">
        <v>0.14000000000000001</v>
      </c>
      <c r="I755">
        <v>3100</v>
      </c>
      <c r="J755">
        <f>VLOOKUP(D755,'IaaS VM'!$A$2:$N$37,5,FALSE)</f>
        <v>7</v>
      </c>
      <c r="K755">
        <f>VLOOKUP(D755,'IaaS VM'!$A$2:$N$37,8,FALSE)</f>
        <v>24</v>
      </c>
      <c r="L755">
        <f>VLOOKUP(D755,'IaaS VM'!$A$2:$N$37,10,FALSE)</f>
        <v>1690</v>
      </c>
    </row>
    <row r="756" spans="1:12">
      <c r="A756" t="s">
        <v>160</v>
      </c>
      <c r="B756" t="s">
        <v>259</v>
      </c>
      <c r="C756" t="s">
        <v>37</v>
      </c>
      <c r="D756" t="s">
        <v>20</v>
      </c>
      <c r="E756" t="s">
        <v>13</v>
      </c>
      <c r="F756" t="s">
        <v>18</v>
      </c>
      <c r="G756" t="s">
        <v>16</v>
      </c>
      <c r="H756">
        <v>0.21199999999999999</v>
      </c>
      <c r="I756">
        <v>2552</v>
      </c>
      <c r="J756">
        <f>VLOOKUP(D756,'IaaS VM'!$A$2:$N$37,5,FALSE)</f>
        <v>7</v>
      </c>
      <c r="K756">
        <f>VLOOKUP(D756,'IaaS VM'!$A$2:$N$37,8,FALSE)</f>
        <v>24</v>
      </c>
      <c r="L756">
        <f>VLOOKUP(D756,'IaaS VM'!$A$2:$N$37,10,FALSE)</f>
        <v>1690</v>
      </c>
    </row>
    <row r="757" spans="1:12">
      <c r="A757" t="s">
        <v>160</v>
      </c>
      <c r="B757" t="s">
        <v>259</v>
      </c>
      <c r="C757" t="s">
        <v>37</v>
      </c>
      <c r="D757" t="s">
        <v>20</v>
      </c>
      <c r="E757" t="s">
        <v>13</v>
      </c>
      <c r="F757" t="s">
        <v>15</v>
      </c>
      <c r="G757" t="s">
        <v>16</v>
      </c>
      <c r="H757">
        <v>0.35199999999999998</v>
      </c>
      <c r="I757">
        <v>1092</v>
      </c>
      <c r="J757">
        <f>VLOOKUP(D757,'IaaS VM'!$A$2:$N$37,5,FALSE)</f>
        <v>7</v>
      </c>
      <c r="K757">
        <f>VLOOKUP(D757,'IaaS VM'!$A$2:$N$37,8,FALSE)</f>
        <v>24</v>
      </c>
      <c r="L757">
        <f>VLOOKUP(D757,'IaaS VM'!$A$2:$N$37,10,FALSE)</f>
        <v>1690</v>
      </c>
    </row>
    <row r="758" spans="1:12">
      <c r="A758" t="s">
        <v>160</v>
      </c>
      <c r="B758" t="s">
        <v>259</v>
      </c>
      <c r="C758" t="s">
        <v>37</v>
      </c>
      <c r="D758" t="s">
        <v>20</v>
      </c>
      <c r="E758" t="s">
        <v>13</v>
      </c>
      <c r="G758" t="s">
        <v>14</v>
      </c>
      <c r="H758">
        <v>0.66</v>
      </c>
      <c r="J758">
        <f>VLOOKUP(D758,'IaaS VM'!$A$2:$N$37,5,FALSE)</f>
        <v>7</v>
      </c>
      <c r="K758">
        <f>VLOOKUP(D758,'IaaS VM'!$A$2:$N$37,8,FALSE)</f>
        <v>24</v>
      </c>
      <c r="L758">
        <f>VLOOKUP(D758,'IaaS VM'!$A$2:$N$37,10,FALSE)</f>
        <v>1690</v>
      </c>
    </row>
    <row r="759" spans="1:12">
      <c r="A759" t="s">
        <v>160</v>
      </c>
      <c r="B759" t="s">
        <v>259</v>
      </c>
      <c r="C759" t="s">
        <v>37</v>
      </c>
      <c r="D759" t="s">
        <v>20</v>
      </c>
      <c r="E759" t="s">
        <v>32</v>
      </c>
      <c r="F759" t="s">
        <v>19</v>
      </c>
      <c r="G759" t="s">
        <v>17</v>
      </c>
      <c r="H759">
        <v>0.42</v>
      </c>
      <c r="I759">
        <v>2000</v>
      </c>
      <c r="J759">
        <f>VLOOKUP(D759,'IaaS VM'!$A$2:$N$37,5,FALSE)</f>
        <v>7</v>
      </c>
      <c r="K759">
        <f>VLOOKUP(D759,'IaaS VM'!$A$2:$N$37,8,FALSE)</f>
        <v>24</v>
      </c>
      <c r="L759">
        <f>VLOOKUP(D759,'IaaS VM'!$A$2:$N$37,10,FALSE)</f>
        <v>1690</v>
      </c>
    </row>
    <row r="760" spans="1:12">
      <c r="A760" t="s">
        <v>160</v>
      </c>
      <c r="B760" t="s">
        <v>259</v>
      </c>
      <c r="C760" t="s">
        <v>37</v>
      </c>
      <c r="D760" t="s">
        <v>20</v>
      </c>
      <c r="E760" t="s">
        <v>32</v>
      </c>
      <c r="F760" t="s">
        <v>18</v>
      </c>
      <c r="G760" t="s">
        <v>17</v>
      </c>
      <c r="H760">
        <v>0.5</v>
      </c>
      <c r="I760">
        <v>1660</v>
      </c>
      <c r="J760">
        <f>VLOOKUP(D760,'IaaS VM'!$A$2:$N$37,5,FALSE)</f>
        <v>7</v>
      </c>
      <c r="K760">
        <f>VLOOKUP(D760,'IaaS VM'!$A$2:$N$37,8,FALSE)</f>
        <v>24</v>
      </c>
      <c r="L760">
        <f>VLOOKUP(D760,'IaaS VM'!$A$2:$N$37,10,FALSE)</f>
        <v>1690</v>
      </c>
    </row>
    <row r="761" spans="1:12">
      <c r="A761" t="s">
        <v>160</v>
      </c>
      <c r="B761" t="s">
        <v>259</v>
      </c>
      <c r="C761" t="s">
        <v>37</v>
      </c>
      <c r="D761" t="s">
        <v>20</v>
      </c>
      <c r="E761" t="s">
        <v>32</v>
      </c>
      <c r="F761" t="s">
        <v>15</v>
      </c>
      <c r="G761" t="s">
        <v>17</v>
      </c>
      <c r="H761">
        <v>0.66</v>
      </c>
      <c r="I761">
        <v>712</v>
      </c>
      <c r="J761">
        <f>VLOOKUP(D761,'IaaS VM'!$A$2:$N$37,5,FALSE)</f>
        <v>7</v>
      </c>
      <c r="K761">
        <f>VLOOKUP(D761,'IaaS VM'!$A$2:$N$37,8,FALSE)</f>
        <v>24</v>
      </c>
      <c r="L761">
        <f>VLOOKUP(D761,'IaaS VM'!$A$2:$N$37,10,FALSE)</f>
        <v>1690</v>
      </c>
    </row>
    <row r="762" spans="1:12">
      <c r="A762" t="s">
        <v>160</v>
      </c>
      <c r="B762" t="s">
        <v>259</v>
      </c>
      <c r="C762" t="s">
        <v>37</v>
      </c>
      <c r="D762" t="s">
        <v>20</v>
      </c>
      <c r="E762" t="s">
        <v>32</v>
      </c>
      <c r="F762" t="s">
        <v>19</v>
      </c>
      <c r="G762" t="s">
        <v>16</v>
      </c>
      <c r="H762">
        <v>0.4</v>
      </c>
      <c r="I762">
        <v>3100</v>
      </c>
      <c r="J762">
        <f>VLOOKUP(D762,'IaaS VM'!$A$2:$N$37,5,FALSE)</f>
        <v>7</v>
      </c>
      <c r="K762">
        <f>VLOOKUP(D762,'IaaS VM'!$A$2:$N$37,8,FALSE)</f>
        <v>24</v>
      </c>
      <c r="L762">
        <f>VLOOKUP(D762,'IaaS VM'!$A$2:$N$37,10,FALSE)</f>
        <v>1690</v>
      </c>
    </row>
    <row r="763" spans="1:12">
      <c r="A763" t="s">
        <v>160</v>
      </c>
      <c r="B763" t="s">
        <v>259</v>
      </c>
      <c r="C763" t="s">
        <v>37</v>
      </c>
      <c r="D763" t="s">
        <v>20</v>
      </c>
      <c r="E763" t="s">
        <v>32</v>
      </c>
      <c r="F763" t="s">
        <v>18</v>
      </c>
      <c r="G763" t="s">
        <v>16</v>
      </c>
      <c r="H763">
        <v>0.47199999999999998</v>
      </c>
      <c r="I763">
        <v>2552</v>
      </c>
      <c r="J763">
        <f>VLOOKUP(D763,'IaaS VM'!$A$2:$N$37,5,FALSE)</f>
        <v>7</v>
      </c>
      <c r="K763">
        <f>VLOOKUP(D763,'IaaS VM'!$A$2:$N$37,8,FALSE)</f>
        <v>24</v>
      </c>
      <c r="L763">
        <f>VLOOKUP(D763,'IaaS VM'!$A$2:$N$37,10,FALSE)</f>
        <v>1690</v>
      </c>
    </row>
    <row r="764" spans="1:12">
      <c r="A764" t="s">
        <v>160</v>
      </c>
      <c r="B764" t="s">
        <v>259</v>
      </c>
      <c r="C764" t="s">
        <v>37</v>
      </c>
      <c r="D764" t="s">
        <v>20</v>
      </c>
      <c r="E764" t="s">
        <v>32</v>
      </c>
      <c r="F764" t="s">
        <v>15</v>
      </c>
      <c r="G764" t="s">
        <v>16</v>
      </c>
      <c r="H764">
        <v>0.61199999999999999</v>
      </c>
      <c r="I764">
        <v>1092</v>
      </c>
      <c r="J764">
        <f>VLOOKUP(D764,'IaaS VM'!$A$2:$N$37,5,FALSE)</f>
        <v>7</v>
      </c>
      <c r="K764">
        <f>VLOOKUP(D764,'IaaS VM'!$A$2:$N$37,8,FALSE)</f>
        <v>24</v>
      </c>
      <c r="L764">
        <f>VLOOKUP(D764,'IaaS VM'!$A$2:$N$37,10,FALSE)</f>
        <v>1690</v>
      </c>
    </row>
    <row r="765" spans="1:12">
      <c r="A765" t="s">
        <v>160</v>
      </c>
      <c r="B765" t="s">
        <v>259</v>
      </c>
      <c r="C765" t="s">
        <v>37</v>
      </c>
      <c r="D765" t="s">
        <v>20</v>
      </c>
      <c r="E765" t="s">
        <v>32</v>
      </c>
      <c r="G765" t="s">
        <v>14</v>
      </c>
      <c r="H765">
        <v>1.1399999999999999</v>
      </c>
      <c r="J765">
        <f>VLOOKUP(D765,'IaaS VM'!$A$2:$N$37,5,FALSE)</f>
        <v>7</v>
      </c>
      <c r="K765">
        <f>VLOOKUP(D765,'IaaS VM'!$A$2:$N$37,8,FALSE)</f>
        <v>24</v>
      </c>
      <c r="L765">
        <f>VLOOKUP(D765,'IaaS VM'!$A$2:$N$37,10,FALSE)</f>
        <v>1690</v>
      </c>
    </row>
    <row r="766" spans="1:12">
      <c r="A766" t="s">
        <v>160</v>
      </c>
      <c r="B766" t="s">
        <v>259</v>
      </c>
      <c r="C766" t="s">
        <v>37</v>
      </c>
      <c r="D766" t="s">
        <v>21</v>
      </c>
      <c r="E766" t="s">
        <v>13</v>
      </c>
      <c r="F766" t="s">
        <v>19</v>
      </c>
      <c r="G766" t="s">
        <v>17</v>
      </c>
      <c r="H766">
        <v>0.29699999999999999</v>
      </c>
      <c r="I766">
        <v>4060</v>
      </c>
      <c r="J766">
        <f>VLOOKUP(D766,'IaaS VM'!$A$2:$N$37,5,FALSE)</f>
        <v>23</v>
      </c>
      <c r="K766">
        <f>VLOOKUP(D766,'IaaS VM'!$A$2:$N$37,8,FALSE)</f>
        <v>40.199999999999996</v>
      </c>
      <c r="L766">
        <f>VLOOKUP(D766,'IaaS VM'!$A$2:$N$37,10,FALSE)</f>
        <v>1690</v>
      </c>
    </row>
    <row r="767" spans="1:12">
      <c r="A767" t="s">
        <v>160</v>
      </c>
      <c r="B767" t="s">
        <v>259</v>
      </c>
      <c r="C767" t="s">
        <v>37</v>
      </c>
      <c r="D767" t="s">
        <v>21</v>
      </c>
      <c r="E767" t="s">
        <v>13</v>
      </c>
      <c r="F767" t="s">
        <v>18</v>
      </c>
      <c r="G767" t="s">
        <v>17</v>
      </c>
      <c r="H767">
        <v>0.45</v>
      </c>
      <c r="I767">
        <v>3286</v>
      </c>
      <c r="J767">
        <f>VLOOKUP(D767,'IaaS VM'!$A$2:$N$37,5,FALSE)</f>
        <v>23</v>
      </c>
      <c r="K767">
        <f>VLOOKUP(D767,'IaaS VM'!$A$2:$N$37,8,FALSE)</f>
        <v>40.199999999999996</v>
      </c>
      <c r="L767">
        <f>VLOOKUP(D767,'IaaS VM'!$A$2:$N$37,10,FALSE)</f>
        <v>1690</v>
      </c>
    </row>
    <row r="768" spans="1:12">
      <c r="A768" t="s">
        <v>160</v>
      </c>
      <c r="B768" t="s">
        <v>259</v>
      </c>
      <c r="C768" t="s">
        <v>37</v>
      </c>
      <c r="D768" t="s">
        <v>21</v>
      </c>
      <c r="E768" t="s">
        <v>13</v>
      </c>
      <c r="F768" t="s">
        <v>15</v>
      </c>
      <c r="G768" t="s">
        <v>17</v>
      </c>
      <c r="H768">
        <v>0.74199999999999999</v>
      </c>
      <c r="I768">
        <v>1450</v>
      </c>
      <c r="J768">
        <f>VLOOKUP(D768,'IaaS VM'!$A$2:$N$37,5,FALSE)</f>
        <v>23</v>
      </c>
      <c r="K768">
        <f>VLOOKUP(D768,'IaaS VM'!$A$2:$N$37,8,FALSE)</f>
        <v>40.199999999999996</v>
      </c>
      <c r="L768">
        <f>VLOOKUP(D768,'IaaS VM'!$A$2:$N$37,10,FALSE)</f>
        <v>1690</v>
      </c>
    </row>
    <row r="769" spans="1:12">
      <c r="A769" t="s">
        <v>160</v>
      </c>
      <c r="B769" t="s">
        <v>259</v>
      </c>
      <c r="C769" t="s">
        <v>37</v>
      </c>
      <c r="D769" t="s">
        <v>21</v>
      </c>
      <c r="E769" t="s">
        <v>13</v>
      </c>
      <c r="F769" t="s">
        <v>19</v>
      </c>
      <c r="G769" t="s">
        <v>16</v>
      </c>
      <c r="H769">
        <v>0.29699999999999999</v>
      </c>
      <c r="I769">
        <v>6300</v>
      </c>
      <c r="J769">
        <f>VLOOKUP(D769,'IaaS VM'!$A$2:$N$37,5,FALSE)</f>
        <v>23</v>
      </c>
      <c r="K769">
        <f>VLOOKUP(D769,'IaaS VM'!$A$2:$N$37,8,FALSE)</f>
        <v>40.199999999999996</v>
      </c>
      <c r="L769">
        <f>VLOOKUP(D769,'IaaS VM'!$A$2:$N$37,10,FALSE)</f>
        <v>1690</v>
      </c>
    </row>
    <row r="770" spans="1:12">
      <c r="A770" t="s">
        <v>160</v>
      </c>
      <c r="B770" t="s">
        <v>259</v>
      </c>
      <c r="C770" t="s">
        <v>37</v>
      </c>
      <c r="D770" t="s">
        <v>21</v>
      </c>
      <c r="E770" t="s">
        <v>13</v>
      </c>
      <c r="F770" t="s">
        <v>18</v>
      </c>
      <c r="G770" t="s">
        <v>16</v>
      </c>
      <c r="H770">
        <v>0.45</v>
      </c>
      <c r="I770">
        <v>5056</v>
      </c>
      <c r="J770">
        <f>VLOOKUP(D770,'IaaS VM'!$A$2:$N$37,5,FALSE)</f>
        <v>23</v>
      </c>
      <c r="K770">
        <f>VLOOKUP(D770,'IaaS VM'!$A$2:$N$37,8,FALSE)</f>
        <v>40.199999999999996</v>
      </c>
      <c r="L770">
        <f>VLOOKUP(D770,'IaaS VM'!$A$2:$N$37,10,FALSE)</f>
        <v>1690</v>
      </c>
    </row>
    <row r="771" spans="1:12">
      <c r="A771" t="s">
        <v>160</v>
      </c>
      <c r="B771" t="s">
        <v>259</v>
      </c>
      <c r="C771" t="s">
        <v>37</v>
      </c>
      <c r="D771" t="s">
        <v>21</v>
      </c>
      <c r="E771" t="s">
        <v>13</v>
      </c>
      <c r="F771" t="s">
        <v>15</v>
      </c>
      <c r="G771" t="s">
        <v>16</v>
      </c>
      <c r="H771">
        <v>0.74199999999999999</v>
      </c>
      <c r="I771">
        <v>2225</v>
      </c>
      <c r="J771">
        <f>VLOOKUP(D771,'IaaS VM'!$A$2:$N$37,5,FALSE)</f>
        <v>23</v>
      </c>
      <c r="K771">
        <f>VLOOKUP(D771,'IaaS VM'!$A$2:$N$37,8,FALSE)</f>
        <v>40.199999999999996</v>
      </c>
      <c r="L771">
        <f>VLOOKUP(D771,'IaaS VM'!$A$2:$N$37,10,FALSE)</f>
        <v>1690</v>
      </c>
    </row>
    <row r="772" spans="1:12">
      <c r="A772" t="s">
        <v>160</v>
      </c>
      <c r="B772" t="s">
        <v>259</v>
      </c>
      <c r="C772" t="s">
        <v>37</v>
      </c>
      <c r="D772" t="s">
        <v>21</v>
      </c>
      <c r="E772" t="s">
        <v>13</v>
      </c>
      <c r="G772" t="s">
        <v>14</v>
      </c>
      <c r="H772">
        <v>1.3</v>
      </c>
      <c r="J772">
        <f>VLOOKUP(D772,'IaaS VM'!$A$2:$N$37,5,FALSE)</f>
        <v>23</v>
      </c>
      <c r="K772">
        <f>VLOOKUP(D772,'IaaS VM'!$A$2:$N$37,8,FALSE)</f>
        <v>40.199999999999996</v>
      </c>
      <c r="L772">
        <f>VLOOKUP(D772,'IaaS VM'!$A$2:$N$37,10,FALSE)</f>
        <v>1690</v>
      </c>
    </row>
    <row r="773" spans="1:12">
      <c r="A773" t="s">
        <v>160</v>
      </c>
      <c r="B773" t="s">
        <v>259</v>
      </c>
      <c r="C773" t="s">
        <v>37</v>
      </c>
      <c r="D773" t="s">
        <v>21</v>
      </c>
      <c r="E773" t="s">
        <v>32</v>
      </c>
      <c r="F773" t="s">
        <v>19</v>
      </c>
      <c r="G773" t="s">
        <v>17</v>
      </c>
      <c r="H773">
        <v>0.47699999999999998</v>
      </c>
      <c r="I773">
        <v>4060</v>
      </c>
      <c r="J773">
        <f>VLOOKUP(D773,'IaaS VM'!$A$2:$N$37,5,FALSE)</f>
        <v>23</v>
      </c>
      <c r="K773">
        <f>VLOOKUP(D773,'IaaS VM'!$A$2:$N$37,8,FALSE)</f>
        <v>40.199999999999996</v>
      </c>
      <c r="L773">
        <f>VLOOKUP(D773,'IaaS VM'!$A$2:$N$37,10,FALSE)</f>
        <v>1690</v>
      </c>
    </row>
    <row r="774" spans="1:12">
      <c r="A774" t="s">
        <v>160</v>
      </c>
      <c r="B774" t="s">
        <v>259</v>
      </c>
      <c r="C774" t="s">
        <v>37</v>
      </c>
      <c r="D774" t="s">
        <v>21</v>
      </c>
      <c r="E774" t="s">
        <v>32</v>
      </c>
      <c r="F774" t="s">
        <v>18</v>
      </c>
      <c r="G774" t="s">
        <v>17</v>
      </c>
      <c r="H774">
        <v>0.63</v>
      </c>
      <c r="I774">
        <v>3286</v>
      </c>
      <c r="J774">
        <f>VLOOKUP(D774,'IaaS VM'!$A$2:$N$37,5,FALSE)</f>
        <v>23</v>
      </c>
      <c r="K774">
        <f>VLOOKUP(D774,'IaaS VM'!$A$2:$N$37,8,FALSE)</f>
        <v>40.199999999999996</v>
      </c>
      <c r="L774">
        <f>VLOOKUP(D774,'IaaS VM'!$A$2:$N$37,10,FALSE)</f>
        <v>1690</v>
      </c>
    </row>
    <row r="775" spans="1:12">
      <c r="A775" t="s">
        <v>160</v>
      </c>
      <c r="B775" t="s">
        <v>259</v>
      </c>
      <c r="C775" t="s">
        <v>37</v>
      </c>
      <c r="D775" t="s">
        <v>21</v>
      </c>
      <c r="E775" t="s">
        <v>32</v>
      </c>
      <c r="F775" t="s">
        <v>15</v>
      </c>
      <c r="G775" t="s">
        <v>17</v>
      </c>
      <c r="H775">
        <v>0.92200000000000004</v>
      </c>
      <c r="I775">
        <v>1450</v>
      </c>
      <c r="J775">
        <f>VLOOKUP(D775,'IaaS VM'!$A$2:$N$37,5,FALSE)</f>
        <v>23</v>
      </c>
      <c r="K775">
        <f>VLOOKUP(D775,'IaaS VM'!$A$2:$N$37,8,FALSE)</f>
        <v>40.199999999999996</v>
      </c>
      <c r="L775">
        <f>VLOOKUP(D775,'IaaS VM'!$A$2:$N$37,10,FALSE)</f>
        <v>1690</v>
      </c>
    </row>
    <row r="776" spans="1:12">
      <c r="A776" t="s">
        <v>160</v>
      </c>
      <c r="B776" t="s">
        <v>259</v>
      </c>
      <c r="C776" t="s">
        <v>37</v>
      </c>
      <c r="D776" t="s">
        <v>21</v>
      </c>
      <c r="E776" t="s">
        <v>32</v>
      </c>
      <c r="F776" t="s">
        <v>19</v>
      </c>
      <c r="G776" t="s">
        <v>16</v>
      </c>
      <c r="H776">
        <v>0.47699999999999998</v>
      </c>
      <c r="I776">
        <v>6300</v>
      </c>
      <c r="J776">
        <f>VLOOKUP(D776,'IaaS VM'!$A$2:$N$37,5,FALSE)</f>
        <v>23</v>
      </c>
      <c r="K776">
        <f>VLOOKUP(D776,'IaaS VM'!$A$2:$N$37,8,FALSE)</f>
        <v>40.199999999999996</v>
      </c>
      <c r="L776">
        <f>VLOOKUP(D776,'IaaS VM'!$A$2:$N$37,10,FALSE)</f>
        <v>1690</v>
      </c>
    </row>
    <row r="777" spans="1:12">
      <c r="A777" t="s">
        <v>160</v>
      </c>
      <c r="B777" t="s">
        <v>259</v>
      </c>
      <c r="C777" t="s">
        <v>37</v>
      </c>
      <c r="D777" t="s">
        <v>21</v>
      </c>
      <c r="E777" t="s">
        <v>32</v>
      </c>
      <c r="F777" t="s">
        <v>18</v>
      </c>
      <c r="G777" t="s">
        <v>16</v>
      </c>
      <c r="H777">
        <v>0.63</v>
      </c>
      <c r="I777">
        <v>5056</v>
      </c>
      <c r="J777">
        <f>VLOOKUP(D777,'IaaS VM'!$A$2:$N$37,5,FALSE)</f>
        <v>23</v>
      </c>
      <c r="K777">
        <f>VLOOKUP(D777,'IaaS VM'!$A$2:$N$37,8,FALSE)</f>
        <v>40.199999999999996</v>
      </c>
      <c r="L777">
        <f>VLOOKUP(D777,'IaaS VM'!$A$2:$N$37,10,FALSE)</f>
        <v>1690</v>
      </c>
    </row>
    <row r="778" spans="1:12">
      <c r="A778" t="s">
        <v>160</v>
      </c>
      <c r="B778" t="s">
        <v>259</v>
      </c>
      <c r="C778" t="s">
        <v>37</v>
      </c>
      <c r="D778" t="s">
        <v>21</v>
      </c>
      <c r="E778" t="s">
        <v>32</v>
      </c>
      <c r="F778" t="s">
        <v>15</v>
      </c>
      <c r="G778" t="s">
        <v>16</v>
      </c>
      <c r="H778">
        <v>0.92200000000000004</v>
      </c>
      <c r="I778">
        <v>2225</v>
      </c>
      <c r="J778">
        <f>VLOOKUP(D778,'IaaS VM'!$A$2:$N$37,5,FALSE)</f>
        <v>23</v>
      </c>
      <c r="K778">
        <f>VLOOKUP(D778,'IaaS VM'!$A$2:$N$37,8,FALSE)</f>
        <v>40.199999999999996</v>
      </c>
      <c r="L778">
        <f>VLOOKUP(D778,'IaaS VM'!$A$2:$N$37,10,FALSE)</f>
        <v>1690</v>
      </c>
    </row>
    <row r="779" spans="1:12">
      <c r="A779" t="s">
        <v>160</v>
      </c>
      <c r="B779" t="s">
        <v>259</v>
      </c>
      <c r="C779" t="s">
        <v>37</v>
      </c>
      <c r="D779" t="s">
        <v>21</v>
      </c>
      <c r="E779" t="s">
        <v>32</v>
      </c>
      <c r="G779" t="s">
        <v>14</v>
      </c>
      <c r="H779">
        <v>1.61</v>
      </c>
      <c r="J779">
        <f>VLOOKUP(D779,'IaaS VM'!$A$2:$N$37,5,FALSE)</f>
        <v>23</v>
      </c>
      <c r="K779">
        <f>VLOOKUP(D779,'IaaS VM'!$A$2:$N$37,8,FALSE)</f>
        <v>40.199999999999996</v>
      </c>
      <c r="L779">
        <f>VLOOKUP(D779,'IaaS VM'!$A$2:$N$37,10,FALSE)</f>
        <v>1690</v>
      </c>
    </row>
    <row r="780" spans="1:12">
      <c r="A780" t="s">
        <v>160</v>
      </c>
      <c r="B780" t="s">
        <v>259</v>
      </c>
      <c r="C780" t="s">
        <v>37</v>
      </c>
      <c r="D780" t="s">
        <v>22</v>
      </c>
      <c r="E780" t="s">
        <v>13</v>
      </c>
      <c r="F780" t="s">
        <v>19</v>
      </c>
      <c r="G780" t="s">
        <v>17</v>
      </c>
      <c r="H780">
        <v>0.36099999999999999</v>
      </c>
      <c r="I780">
        <v>5000</v>
      </c>
      <c r="J780">
        <f>VLOOKUP(D780,'IaaS VM'!$A$2:$N$37,5,FALSE)</f>
        <v>60.5</v>
      </c>
      <c r="K780">
        <f>VLOOKUP(D780,'IaaS VM'!$A$2:$N$37,8,FALSE)</f>
        <v>105.6</v>
      </c>
      <c r="L780">
        <f>VLOOKUP(D780,'IaaS VM'!$A$2:$N$37,10,FALSE)</f>
        <v>3370</v>
      </c>
    </row>
    <row r="781" spans="1:12">
      <c r="A781" t="s">
        <v>160</v>
      </c>
      <c r="B781" t="s">
        <v>259</v>
      </c>
      <c r="C781" t="s">
        <v>37</v>
      </c>
      <c r="D781" t="s">
        <v>22</v>
      </c>
      <c r="E781" t="s">
        <v>13</v>
      </c>
      <c r="F781" t="s">
        <v>18</v>
      </c>
      <c r="G781" t="s">
        <v>17</v>
      </c>
      <c r="H781">
        <v>0.54</v>
      </c>
      <c r="I781">
        <v>4146</v>
      </c>
      <c r="J781">
        <f>VLOOKUP(D781,'IaaS VM'!$A$2:$N$37,5,FALSE)</f>
        <v>60.5</v>
      </c>
      <c r="K781">
        <f>VLOOKUP(D781,'IaaS VM'!$A$2:$N$37,8,FALSE)</f>
        <v>105.6</v>
      </c>
      <c r="L781">
        <f>VLOOKUP(D781,'IaaS VM'!$A$2:$N$37,10,FALSE)</f>
        <v>3370</v>
      </c>
    </row>
    <row r="782" spans="1:12">
      <c r="A782" t="s">
        <v>160</v>
      </c>
      <c r="B782" t="s">
        <v>259</v>
      </c>
      <c r="C782" t="s">
        <v>37</v>
      </c>
      <c r="D782" t="s">
        <v>22</v>
      </c>
      <c r="E782" t="s">
        <v>13</v>
      </c>
      <c r="F782" t="s">
        <v>15</v>
      </c>
      <c r="G782" t="s">
        <v>17</v>
      </c>
      <c r="H782">
        <v>0.90400000000000003</v>
      </c>
      <c r="I782">
        <v>1762</v>
      </c>
      <c r="J782">
        <f>VLOOKUP(D782,'IaaS VM'!$A$2:$N$37,5,FALSE)</f>
        <v>60.5</v>
      </c>
      <c r="K782">
        <f>VLOOKUP(D782,'IaaS VM'!$A$2:$N$37,8,FALSE)</f>
        <v>105.6</v>
      </c>
      <c r="L782">
        <f>VLOOKUP(D782,'IaaS VM'!$A$2:$N$37,10,FALSE)</f>
        <v>3370</v>
      </c>
    </row>
    <row r="783" spans="1:12">
      <c r="A783" t="s">
        <v>160</v>
      </c>
      <c r="B783" t="s">
        <v>259</v>
      </c>
      <c r="C783" t="s">
        <v>37</v>
      </c>
      <c r="D783" t="s">
        <v>22</v>
      </c>
      <c r="E783" t="s">
        <v>13</v>
      </c>
      <c r="F783" t="s">
        <v>19</v>
      </c>
      <c r="G783" t="s">
        <v>16</v>
      </c>
      <c r="H783">
        <v>0.36099999999999999</v>
      </c>
      <c r="I783">
        <v>7670</v>
      </c>
      <c r="J783">
        <f>VLOOKUP(D783,'IaaS VM'!$A$2:$N$37,5,FALSE)</f>
        <v>60.5</v>
      </c>
      <c r="K783">
        <f>VLOOKUP(D783,'IaaS VM'!$A$2:$N$37,8,FALSE)</f>
        <v>105.6</v>
      </c>
      <c r="L783">
        <f>VLOOKUP(D783,'IaaS VM'!$A$2:$N$37,10,FALSE)</f>
        <v>3370</v>
      </c>
    </row>
    <row r="784" spans="1:12">
      <c r="A784" t="s">
        <v>160</v>
      </c>
      <c r="B784" t="s">
        <v>259</v>
      </c>
      <c r="C784" t="s">
        <v>37</v>
      </c>
      <c r="D784" t="s">
        <v>22</v>
      </c>
      <c r="E784" t="s">
        <v>13</v>
      </c>
      <c r="F784" t="s">
        <v>18</v>
      </c>
      <c r="G784" t="s">
        <v>16</v>
      </c>
      <c r="H784">
        <v>0.54</v>
      </c>
      <c r="I784">
        <v>6378</v>
      </c>
      <c r="J784">
        <f>VLOOKUP(D784,'IaaS VM'!$A$2:$N$37,5,FALSE)</f>
        <v>60.5</v>
      </c>
      <c r="K784">
        <f>VLOOKUP(D784,'IaaS VM'!$A$2:$N$37,8,FALSE)</f>
        <v>105.6</v>
      </c>
      <c r="L784">
        <f>VLOOKUP(D784,'IaaS VM'!$A$2:$N$37,10,FALSE)</f>
        <v>3370</v>
      </c>
    </row>
    <row r="785" spans="1:12">
      <c r="A785" t="s">
        <v>160</v>
      </c>
      <c r="B785" t="s">
        <v>259</v>
      </c>
      <c r="C785" t="s">
        <v>37</v>
      </c>
      <c r="D785" t="s">
        <v>22</v>
      </c>
      <c r="E785" t="s">
        <v>13</v>
      </c>
      <c r="F785" t="s">
        <v>15</v>
      </c>
      <c r="G785" t="s">
        <v>16</v>
      </c>
      <c r="H785">
        <v>0.90400000000000003</v>
      </c>
      <c r="I785">
        <v>2710</v>
      </c>
      <c r="J785">
        <f>VLOOKUP(D785,'IaaS VM'!$A$2:$N$37,5,FALSE)</f>
        <v>60.5</v>
      </c>
      <c r="K785">
        <f>VLOOKUP(D785,'IaaS VM'!$A$2:$N$37,8,FALSE)</f>
        <v>105.6</v>
      </c>
      <c r="L785">
        <f>VLOOKUP(D785,'IaaS VM'!$A$2:$N$37,10,FALSE)</f>
        <v>3370</v>
      </c>
    </row>
    <row r="786" spans="1:12">
      <c r="A786" t="s">
        <v>160</v>
      </c>
      <c r="B786" t="s">
        <v>259</v>
      </c>
      <c r="C786" t="s">
        <v>37</v>
      </c>
      <c r="D786" t="s">
        <v>22</v>
      </c>
      <c r="E786" t="s">
        <v>13</v>
      </c>
      <c r="G786" t="s">
        <v>14</v>
      </c>
      <c r="H786">
        <v>2.4</v>
      </c>
      <c r="J786">
        <f>VLOOKUP(D786,'IaaS VM'!$A$2:$N$37,5,FALSE)</f>
        <v>60.5</v>
      </c>
      <c r="K786">
        <f>VLOOKUP(D786,'IaaS VM'!$A$2:$N$37,8,FALSE)</f>
        <v>105.6</v>
      </c>
      <c r="L786">
        <f>VLOOKUP(D786,'IaaS VM'!$A$2:$N$37,10,FALSE)</f>
        <v>3370</v>
      </c>
    </row>
    <row r="787" spans="1:12">
      <c r="A787" t="s">
        <v>160</v>
      </c>
      <c r="B787" t="s">
        <v>259</v>
      </c>
      <c r="C787" t="s">
        <v>37</v>
      </c>
      <c r="D787" t="s">
        <v>22</v>
      </c>
      <c r="E787" t="s">
        <v>32</v>
      </c>
      <c r="F787" t="s">
        <v>19</v>
      </c>
      <c r="G787" t="s">
        <v>17</v>
      </c>
      <c r="H787">
        <v>0.57099999999999995</v>
      </c>
      <c r="I787">
        <v>5000</v>
      </c>
      <c r="J787">
        <f>VLOOKUP(D787,'IaaS VM'!$A$2:$N$37,5,FALSE)</f>
        <v>60.5</v>
      </c>
      <c r="K787">
        <f>VLOOKUP(D787,'IaaS VM'!$A$2:$N$37,8,FALSE)</f>
        <v>105.6</v>
      </c>
      <c r="L787">
        <f>VLOOKUP(D787,'IaaS VM'!$A$2:$N$37,10,FALSE)</f>
        <v>3370</v>
      </c>
    </row>
    <row r="788" spans="1:12">
      <c r="A788" t="s">
        <v>160</v>
      </c>
      <c r="B788" t="s">
        <v>259</v>
      </c>
      <c r="C788" t="s">
        <v>37</v>
      </c>
      <c r="D788" t="s">
        <v>22</v>
      </c>
      <c r="E788" t="s">
        <v>32</v>
      </c>
      <c r="F788" t="s">
        <v>18</v>
      </c>
      <c r="G788" t="s">
        <v>17</v>
      </c>
      <c r="H788">
        <v>0.75</v>
      </c>
      <c r="I788">
        <v>4146</v>
      </c>
      <c r="J788">
        <f>VLOOKUP(D788,'IaaS VM'!$A$2:$N$37,5,FALSE)</f>
        <v>60.5</v>
      </c>
      <c r="K788">
        <f>VLOOKUP(D788,'IaaS VM'!$A$2:$N$37,8,FALSE)</f>
        <v>105.6</v>
      </c>
      <c r="L788">
        <f>VLOOKUP(D788,'IaaS VM'!$A$2:$N$37,10,FALSE)</f>
        <v>3370</v>
      </c>
    </row>
    <row r="789" spans="1:12">
      <c r="A789" t="s">
        <v>160</v>
      </c>
      <c r="B789" t="s">
        <v>259</v>
      </c>
      <c r="C789" t="s">
        <v>37</v>
      </c>
      <c r="D789" t="s">
        <v>22</v>
      </c>
      <c r="E789" t="s">
        <v>32</v>
      </c>
      <c r="F789" t="s">
        <v>15</v>
      </c>
      <c r="G789" t="s">
        <v>17</v>
      </c>
      <c r="H789">
        <v>1.1140000000000001</v>
      </c>
      <c r="I789">
        <v>1762</v>
      </c>
      <c r="J789">
        <f>VLOOKUP(D789,'IaaS VM'!$A$2:$N$37,5,FALSE)</f>
        <v>60.5</v>
      </c>
      <c r="K789">
        <f>VLOOKUP(D789,'IaaS VM'!$A$2:$N$37,8,FALSE)</f>
        <v>105.6</v>
      </c>
      <c r="L789">
        <f>VLOOKUP(D789,'IaaS VM'!$A$2:$N$37,10,FALSE)</f>
        <v>3370</v>
      </c>
    </row>
    <row r="790" spans="1:12">
      <c r="A790" t="s">
        <v>160</v>
      </c>
      <c r="B790" t="s">
        <v>259</v>
      </c>
      <c r="C790" t="s">
        <v>37</v>
      </c>
      <c r="D790" t="s">
        <v>22</v>
      </c>
      <c r="E790" t="s">
        <v>32</v>
      </c>
      <c r="F790" t="s">
        <v>19</v>
      </c>
      <c r="G790" t="s">
        <v>16</v>
      </c>
      <c r="H790">
        <v>0.57099999999999995</v>
      </c>
      <c r="I790">
        <v>7670</v>
      </c>
      <c r="J790">
        <f>VLOOKUP(D790,'IaaS VM'!$A$2:$N$37,5,FALSE)</f>
        <v>60.5</v>
      </c>
      <c r="K790">
        <f>VLOOKUP(D790,'IaaS VM'!$A$2:$N$37,8,FALSE)</f>
        <v>105.6</v>
      </c>
      <c r="L790">
        <f>VLOOKUP(D790,'IaaS VM'!$A$2:$N$37,10,FALSE)</f>
        <v>3370</v>
      </c>
    </row>
    <row r="791" spans="1:12">
      <c r="A791" t="s">
        <v>160</v>
      </c>
      <c r="B791" t="s">
        <v>259</v>
      </c>
      <c r="C791" t="s">
        <v>37</v>
      </c>
      <c r="D791" t="s">
        <v>22</v>
      </c>
      <c r="E791" t="s">
        <v>32</v>
      </c>
      <c r="F791" t="s">
        <v>18</v>
      </c>
      <c r="G791" t="s">
        <v>16</v>
      </c>
      <c r="H791">
        <v>0.75</v>
      </c>
      <c r="I791">
        <v>6378</v>
      </c>
      <c r="J791">
        <f>VLOOKUP(D791,'IaaS VM'!$A$2:$N$37,5,FALSE)</f>
        <v>60.5</v>
      </c>
      <c r="K791">
        <f>VLOOKUP(D791,'IaaS VM'!$A$2:$N$37,8,FALSE)</f>
        <v>105.6</v>
      </c>
      <c r="L791">
        <f>VLOOKUP(D791,'IaaS VM'!$A$2:$N$37,10,FALSE)</f>
        <v>3370</v>
      </c>
    </row>
    <row r="792" spans="1:12">
      <c r="A792" t="s">
        <v>160</v>
      </c>
      <c r="B792" t="s">
        <v>259</v>
      </c>
      <c r="C792" t="s">
        <v>37</v>
      </c>
      <c r="D792" t="s">
        <v>22</v>
      </c>
      <c r="E792" t="s">
        <v>32</v>
      </c>
      <c r="F792" t="s">
        <v>15</v>
      </c>
      <c r="G792" t="s">
        <v>16</v>
      </c>
      <c r="H792">
        <v>1.1140000000000001</v>
      </c>
      <c r="I792">
        <v>2710</v>
      </c>
      <c r="J792">
        <f>VLOOKUP(D792,'IaaS VM'!$A$2:$N$37,5,FALSE)</f>
        <v>60.5</v>
      </c>
      <c r="K792">
        <f>VLOOKUP(D792,'IaaS VM'!$A$2:$N$37,8,FALSE)</f>
        <v>105.6</v>
      </c>
      <c r="L792">
        <f>VLOOKUP(D792,'IaaS VM'!$A$2:$N$37,10,FALSE)</f>
        <v>3370</v>
      </c>
    </row>
    <row r="793" spans="1:12">
      <c r="A793" t="s">
        <v>160</v>
      </c>
      <c r="B793" t="s">
        <v>259</v>
      </c>
      <c r="C793" t="s">
        <v>37</v>
      </c>
      <c r="D793" t="s">
        <v>22</v>
      </c>
      <c r="E793" t="s">
        <v>32</v>
      </c>
      <c r="G793" t="s">
        <v>14</v>
      </c>
      <c r="H793">
        <v>2.97</v>
      </c>
      <c r="J793">
        <f>VLOOKUP(D793,'IaaS VM'!$A$2:$N$37,5,FALSE)</f>
        <v>60.5</v>
      </c>
      <c r="K793">
        <f>VLOOKUP(D793,'IaaS VM'!$A$2:$N$37,8,FALSE)</f>
        <v>105.6</v>
      </c>
      <c r="L793">
        <f>VLOOKUP(D793,'IaaS VM'!$A$2:$N$37,10,FALSE)</f>
        <v>3370</v>
      </c>
    </row>
    <row r="794" spans="1:12">
      <c r="A794" t="s">
        <v>160</v>
      </c>
      <c r="B794" t="s">
        <v>259</v>
      </c>
      <c r="C794" t="s">
        <v>37</v>
      </c>
      <c r="D794" t="s">
        <v>23</v>
      </c>
      <c r="E794" t="s">
        <v>13</v>
      </c>
      <c r="F794" t="s">
        <v>19</v>
      </c>
      <c r="G794" t="s">
        <v>17</v>
      </c>
      <c r="H794">
        <v>0.49399999999999999</v>
      </c>
      <c r="I794">
        <v>6830</v>
      </c>
      <c r="J794">
        <f>VLOOKUP(D794,'IaaS VM'!$A$2:$N$37,5,FALSE)</f>
        <v>22</v>
      </c>
      <c r="K794">
        <f>VLOOKUP(D794,'IaaS VM'!$A$2:$N$37,8,FALSE)</f>
        <v>40.199999999999996</v>
      </c>
      <c r="L794">
        <f>VLOOKUP(D794,'IaaS VM'!$A$2:$N$37,10,FALSE)</f>
        <v>1690</v>
      </c>
    </row>
    <row r="795" spans="1:12">
      <c r="A795" t="s">
        <v>160</v>
      </c>
      <c r="B795" t="s">
        <v>259</v>
      </c>
      <c r="C795" t="s">
        <v>37</v>
      </c>
      <c r="D795" t="s">
        <v>23</v>
      </c>
      <c r="E795" t="s">
        <v>13</v>
      </c>
      <c r="F795" t="s">
        <v>18</v>
      </c>
      <c r="G795" t="s">
        <v>17</v>
      </c>
      <c r="H795">
        <v>0.74</v>
      </c>
      <c r="I795">
        <v>5630</v>
      </c>
      <c r="J795">
        <f>VLOOKUP(D795,'IaaS VM'!$A$2:$N$37,5,FALSE)</f>
        <v>22</v>
      </c>
      <c r="K795">
        <f>VLOOKUP(D795,'IaaS VM'!$A$2:$N$37,8,FALSE)</f>
        <v>40.199999999999996</v>
      </c>
      <c r="L795">
        <f>VLOOKUP(D795,'IaaS VM'!$A$2:$N$37,10,FALSE)</f>
        <v>1690</v>
      </c>
    </row>
    <row r="796" spans="1:12">
      <c r="A796" t="s">
        <v>160</v>
      </c>
      <c r="B796" t="s">
        <v>259</v>
      </c>
      <c r="C796" t="s">
        <v>37</v>
      </c>
      <c r="D796" t="s">
        <v>23</v>
      </c>
      <c r="E796" t="s">
        <v>13</v>
      </c>
      <c r="F796" t="s">
        <v>15</v>
      </c>
      <c r="G796" t="s">
        <v>17</v>
      </c>
      <c r="H796">
        <v>1.234</v>
      </c>
      <c r="I796">
        <v>2410</v>
      </c>
      <c r="J796">
        <f>VLOOKUP(D796,'IaaS VM'!$A$2:$N$37,5,FALSE)</f>
        <v>22</v>
      </c>
      <c r="K796">
        <f>VLOOKUP(D796,'IaaS VM'!$A$2:$N$37,8,FALSE)</f>
        <v>40.199999999999996</v>
      </c>
      <c r="L796">
        <f>VLOOKUP(D796,'IaaS VM'!$A$2:$N$37,10,FALSE)</f>
        <v>1690</v>
      </c>
    </row>
    <row r="797" spans="1:12">
      <c r="A797" t="s">
        <v>160</v>
      </c>
      <c r="B797" t="s">
        <v>259</v>
      </c>
      <c r="C797" t="s">
        <v>37</v>
      </c>
      <c r="D797" t="s">
        <v>23</v>
      </c>
      <c r="E797" t="s">
        <v>13</v>
      </c>
      <c r="F797" t="s">
        <v>19</v>
      </c>
      <c r="G797" t="s">
        <v>16</v>
      </c>
      <c r="H797">
        <v>0.49399999999999999</v>
      </c>
      <c r="I797">
        <v>10490</v>
      </c>
      <c r="J797">
        <f>VLOOKUP(D797,'IaaS VM'!$A$2:$N$37,5,FALSE)</f>
        <v>22</v>
      </c>
      <c r="K797">
        <f>VLOOKUP(D797,'IaaS VM'!$A$2:$N$37,8,FALSE)</f>
        <v>40.199999999999996</v>
      </c>
      <c r="L797">
        <f>VLOOKUP(D797,'IaaS VM'!$A$2:$N$37,10,FALSE)</f>
        <v>1690</v>
      </c>
    </row>
    <row r="798" spans="1:12">
      <c r="A798" t="s">
        <v>160</v>
      </c>
      <c r="B798" t="s">
        <v>259</v>
      </c>
      <c r="C798" t="s">
        <v>37</v>
      </c>
      <c r="D798" t="s">
        <v>23</v>
      </c>
      <c r="E798" t="s">
        <v>13</v>
      </c>
      <c r="F798" t="s">
        <v>18</v>
      </c>
      <c r="G798" t="s">
        <v>16</v>
      </c>
      <c r="H798">
        <v>0.74</v>
      </c>
      <c r="I798">
        <v>8650</v>
      </c>
      <c r="J798">
        <f>VLOOKUP(D798,'IaaS VM'!$A$2:$N$37,5,FALSE)</f>
        <v>22</v>
      </c>
      <c r="K798">
        <f>VLOOKUP(D798,'IaaS VM'!$A$2:$N$37,8,FALSE)</f>
        <v>40.199999999999996</v>
      </c>
      <c r="L798">
        <f>VLOOKUP(D798,'IaaS VM'!$A$2:$N$37,10,FALSE)</f>
        <v>1690</v>
      </c>
    </row>
    <row r="799" spans="1:12">
      <c r="A799" t="s">
        <v>160</v>
      </c>
      <c r="B799" t="s">
        <v>259</v>
      </c>
      <c r="C799" t="s">
        <v>37</v>
      </c>
      <c r="D799" t="s">
        <v>23</v>
      </c>
      <c r="E799" t="s">
        <v>13</v>
      </c>
      <c r="F799" t="s">
        <v>15</v>
      </c>
      <c r="G799" t="s">
        <v>16</v>
      </c>
      <c r="H799">
        <v>1.234</v>
      </c>
      <c r="I799">
        <v>3700</v>
      </c>
      <c r="J799">
        <f>VLOOKUP(D799,'IaaS VM'!$A$2:$N$37,5,FALSE)</f>
        <v>22</v>
      </c>
      <c r="K799">
        <f>VLOOKUP(D799,'IaaS VM'!$A$2:$N$37,8,FALSE)</f>
        <v>40.199999999999996</v>
      </c>
      <c r="L799">
        <f>VLOOKUP(D799,'IaaS VM'!$A$2:$N$37,10,FALSE)</f>
        <v>1690</v>
      </c>
    </row>
    <row r="800" spans="1:12">
      <c r="A800" t="s">
        <v>160</v>
      </c>
      <c r="B800" t="s">
        <v>259</v>
      </c>
      <c r="C800" t="s">
        <v>37</v>
      </c>
      <c r="D800" t="s">
        <v>23</v>
      </c>
      <c r="E800" t="s">
        <v>13</v>
      </c>
      <c r="G800" t="s">
        <v>14</v>
      </c>
      <c r="H800">
        <v>2.1</v>
      </c>
      <c r="J800">
        <f>VLOOKUP(D800,'IaaS VM'!$A$2:$N$37,5,FALSE)</f>
        <v>22</v>
      </c>
      <c r="K800">
        <f>VLOOKUP(D800,'IaaS VM'!$A$2:$N$37,8,FALSE)</f>
        <v>40.199999999999996</v>
      </c>
      <c r="L800">
        <f>VLOOKUP(D800,'IaaS VM'!$A$2:$N$37,10,FALSE)</f>
        <v>1690</v>
      </c>
    </row>
    <row r="801" spans="1:12">
      <c r="A801" t="s">
        <v>160</v>
      </c>
      <c r="B801" t="s">
        <v>259</v>
      </c>
      <c r="C801" t="s">
        <v>37</v>
      </c>
      <c r="D801" t="s">
        <v>23</v>
      </c>
      <c r="E801" t="s">
        <v>32</v>
      </c>
      <c r="F801" t="s">
        <v>19</v>
      </c>
      <c r="G801" t="s">
        <v>17</v>
      </c>
      <c r="H801">
        <v>0.79400000000000004</v>
      </c>
      <c r="I801">
        <v>6830</v>
      </c>
      <c r="J801">
        <f>VLOOKUP(D801,'IaaS VM'!$A$2:$N$37,5,FALSE)</f>
        <v>22</v>
      </c>
      <c r="K801">
        <f>VLOOKUP(D801,'IaaS VM'!$A$2:$N$37,8,FALSE)</f>
        <v>40.199999999999996</v>
      </c>
      <c r="L801">
        <f>VLOOKUP(D801,'IaaS VM'!$A$2:$N$37,10,FALSE)</f>
        <v>1690</v>
      </c>
    </row>
    <row r="802" spans="1:12">
      <c r="A802" t="s">
        <v>160</v>
      </c>
      <c r="B802" t="s">
        <v>259</v>
      </c>
      <c r="C802" t="s">
        <v>37</v>
      </c>
      <c r="D802" t="s">
        <v>23</v>
      </c>
      <c r="E802" t="s">
        <v>32</v>
      </c>
      <c r="F802" t="s">
        <v>18</v>
      </c>
      <c r="G802" t="s">
        <v>17</v>
      </c>
      <c r="H802">
        <v>1.04</v>
      </c>
      <c r="I802">
        <v>5630</v>
      </c>
      <c r="J802">
        <f>VLOOKUP(D802,'IaaS VM'!$A$2:$N$37,5,FALSE)</f>
        <v>22</v>
      </c>
      <c r="K802">
        <f>VLOOKUP(D802,'IaaS VM'!$A$2:$N$37,8,FALSE)</f>
        <v>40.199999999999996</v>
      </c>
      <c r="L802">
        <f>VLOOKUP(D802,'IaaS VM'!$A$2:$N$37,10,FALSE)</f>
        <v>1690</v>
      </c>
    </row>
    <row r="803" spans="1:12">
      <c r="A803" t="s">
        <v>160</v>
      </c>
      <c r="B803" t="s">
        <v>259</v>
      </c>
      <c r="C803" t="s">
        <v>37</v>
      </c>
      <c r="D803" t="s">
        <v>23</v>
      </c>
      <c r="E803" t="s">
        <v>32</v>
      </c>
      <c r="F803" t="s">
        <v>15</v>
      </c>
      <c r="G803" t="s">
        <v>17</v>
      </c>
      <c r="H803">
        <v>1.534</v>
      </c>
      <c r="I803">
        <v>2410</v>
      </c>
      <c r="J803">
        <f>VLOOKUP(D803,'IaaS VM'!$A$2:$N$37,5,FALSE)</f>
        <v>22</v>
      </c>
      <c r="K803">
        <f>VLOOKUP(D803,'IaaS VM'!$A$2:$N$37,8,FALSE)</f>
        <v>40.199999999999996</v>
      </c>
      <c r="L803">
        <f>VLOOKUP(D803,'IaaS VM'!$A$2:$N$37,10,FALSE)</f>
        <v>1690</v>
      </c>
    </row>
    <row r="804" spans="1:12">
      <c r="A804" t="s">
        <v>160</v>
      </c>
      <c r="B804" t="s">
        <v>259</v>
      </c>
      <c r="C804" t="s">
        <v>37</v>
      </c>
      <c r="D804" t="s">
        <v>23</v>
      </c>
      <c r="E804" t="s">
        <v>32</v>
      </c>
      <c r="F804" t="s">
        <v>19</v>
      </c>
      <c r="G804" t="s">
        <v>16</v>
      </c>
      <c r="H804">
        <v>0.79400000000000004</v>
      </c>
      <c r="I804">
        <v>10490</v>
      </c>
      <c r="J804">
        <f>VLOOKUP(D804,'IaaS VM'!$A$2:$N$37,5,FALSE)</f>
        <v>22</v>
      </c>
      <c r="K804">
        <f>VLOOKUP(D804,'IaaS VM'!$A$2:$N$37,8,FALSE)</f>
        <v>40.199999999999996</v>
      </c>
      <c r="L804">
        <f>VLOOKUP(D804,'IaaS VM'!$A$2:$N$37,10,FALSE)</f>
        <v>1690</v>
      </c>
    </row>
    <row r="805" spans="1:12">
      <c r="A805" t="s">
        <v>160</v>
      </c>
      <c r="B805" t="s">
        <v>259</v>
      </c>
      <c r="C805" t="s">
        <v>37</v>
      </c>
      <c r="D805" t="s">
        <v>23</v>
      </c>
      <c r="E805" t="s">
        <v>32</v>
      </c>
      <c r="F805" t="s">
        <v>18</v>
      </c>
      <c r="G805" t="s">
        <v>16</v>
      </c>
      <c r="H805">
        <v>1.04</v>
      </c>
      <c r="I805">
        <v>8650</v>
      </c>
      <c r="J805">
        <f>VLOOKUP(D805,'IaaS VM'!$A$2:$N$37,5,FALSE)</f>
        <v>22</v>
      </c>
      <c r="K805">
        <f>VLOOKUP(D805,'IaaS VM'!$A$2:$N$37,8,FALSE)</f>
        <v>40.199999999999996</v>
      </c>
      <c r="L805">
        <f>VLOOKUP(D805,'IaaS VM'!$A$2:$N$37,10,FALSE)</f>
        <v>1690</v>
      </c>
    </row>
    <row r="806" spans="1:12">
      <c r="A806" t="s">
        <v>160</v>
      </c>
      <c r="B806" t="s">
        <v>259</v>
      </c>
      <c r="C806" t="s">
        <v>37</v>
      </c>
      <c r="D806" t="s">
        <v>23</v>
      </c>
      <c r="E806" t="s">
        <v>32</v>
      </c>
      <c r="F806" t="s">
        <v>15</v>
      </c>
      <c r="G806" t="s">
        <v>16</v>
      </c>
      <c r="H806">
        <v>1.534</v>
      </c>
      <c r="I806">
        <v>3700</v>
      </c>
      <c r="J806">
        <f>VLOOKUP(D806,'IaaS VM'!$A$2:$N$37,5,FALSE)</f>
        <v>22</v>
      </c>
      <c r="K806">
        <f>VLOOKUP(D806,'IaaS VM'!$A$2:$N$37,8,FALSE)</f>
        <v>40.199999999999996</v>
      </c>
      <c r="L806">
        <f>VLOOKUP(D806,'IaaS VM'!$A$2:$N$37,10,FALSE)</f>
        <v>1690</v>
      </c>
    </row>
    <row r="807" spans="1:12">
      <c r="A807" t="s">
        <v>160</v>
      </c>
      <c r="B807" t="s">
        <v>259</v>
      </c>
      <c r="C807" t="s">
        <v>37</v>
      </c>
      <c r="D807" t="s">
        <v>23</v>
      </c>
      <c r="E807" t="s">
        <v>32</v>
      </c>
      <c r="G807" t="s">
        <v>14</v>
      </c>
      <c r="H807">
        <v>2.6</v>
      </c>
      <c r="J807">
        <f>VLOOKUP(D807,'IaaS VM'!$A$2:$N$37,5,FALSE)</f>
        <v>22</v>
      </c>
      <c r="K807">
        <f>VLOOKUP(D807,'IaaS VM'!$A$2:$N$37,8,FALSE)</f>
        <v>40.199999999999996</v>
      </c>
      <c r="L807">
        <f>VLOOKUP(D807,'IaaS VM'!$A$2:$N$37,10,FALSE)</f>
        <v>1690</v>
      </c>
    </row>
    <row r="808" spans="1:12">
      <c r="A808" t="s">
        <v>160</v>
      </c>
      <c r="B808" t="s">
        <v>259</v>
      </c>
      <c r="C808" t="s">
        <v>37</v>
      </c>
      <c r="D808" t="s">
        <v>35</v>
      </c>
      <c r="E808" t="s">
        <v>13</v>
      </c>
      <c r="F808" t="s">
        <v>19</v>
      </c>
      <c r="G808" t="s">
        <v>17</v>
      </c>
      <c r="H808">
        <v>0.621</v>
      </c>
      <c r="I808">
        <v>7280</v>
      </c>
      <c r="J808">
        <f>VLOOKUP(D808,'IaaS VM'!$A$2:$N$37,5,FALSE)</f>
        <v>60.5</v>
      </c>
      <c r="K808">
        <f>VLOOKUP(D808,'IaaS VM'!$A$2:$N$37,8,FALSE)</f>
        <v>42</v>
      </c>
      <c r="L808">
        <f>VLOOKUP(D808,'IaaS VM'!$A$2:$N$37,10,FALSE)</f>
        <v>0</v>
      </c>
    </row>
    <row r="809" spans="1:12">
      <c r="A809" t="s">
        <v>160</v>
      </c>
      <c r="B809" t="s">
        <v>259</v>
      </c>
      <c r="C809" t="s">
        <v>37</v>
      </c>
      <c r="D809" t="s">
        <v>35</v>
      </c>
      <c r="E809" t="s">
        <v>13</v>
      </c>
      <c r="F809" t="s">
        <v>18</v>
      </c>
      <c r="G809" t="s">
        <v>17</v>
      </c>
      <c r="H809">
        <v>0.90900000000000003</v>
      </c>
      <c r="I809">
        <v>5973</v>
      </c>
      <c r="J809">
        <f>VLOOKUP(D809,'IaaS VM'!$A$2:$N$37,5,FALSE)</f>
        <v>60.5</v>
      </c>
      <c r="K809">
        <f>VLOOKUP(D809,'IaaS VM'!$A$2:$N$37,8,FALSE)</f>
        <v>42</v>
      </c>
      <c r="L809">
        <f>VLOOKUP(D809,'IaaS VM'!$A$2:$N$37,10,FALSE)</f>
        <v>0</v>
      </c>
    </row>
    <row r="810" spans="1:12">
      <c r="A810" t="s">
        <v>160</v>
      </c>
      <c r="B810" t="s">
        <v>259</v>
      </c>
      <c r="C810" t="s">
        <v>37</v>
      </c>
      <c r="D810" t="s">
        <v>35</v>
      </c>
      <c r="E810" t="s">
        <v>13</v>
      </c>
      <c r="F810" t="s">
        <v>15</v>
      </c>
      <c r="G810" t="s">
        <v>17</v>
      </c>
      <c r="H810">
        <v>1.4770000000000001</v>
      </c>
      <c r="I810">
        <v>2576</v>
      </c>
      <c r="J810">
        <f>VLOOKUP(D810,'IaaS VM'!$A$2:$N$37,5,FALSE)</f>
        <v>60.5</v>
      </c>
      <c r="K810">
        <f>VLOOKUP(D810,'IaaS VM'!$A$2:$N$37,8,FALSE)</f>
        <v>42</v>
      </c>
      <c r="L810">
        <f>VLOOKUP(D810,'IaaS VM'!$A$2:$N$37,10,FALSE)</f>
        <v>0</v>
      </c>
    </row>
    <row r="811" spans="1:12">
      <c r="A811" t="s">
        <v>160</v>
      </c>
      <c r="B811" t="s">
        <v>259</v>
      </c>
      <c r="C811" t="s">
        <v>37</v>
      </c>
      <c r="D811" t="s">
        <v>35</v>
      </c>
      <c r="E811" t="s">
        <v>13</v>
      </c>
      <c r="F811" t="s">
        <v>19</v>
      </c>
      <c r="G811" t="s">
        <v>16</v>
      </c>
      <c r="H811">
        <v>0.48199999999999998</v>
      </c>
      <c r="I811">
        <v>10960</v>
      </c>
      <c r="J811">
        <f>VLOOKUP(D811,'IaaS VM'!$A$2:$N$37,5,FALSE)</f>
        <v>60.5</v>
      </c>
      <c r="K811">
        <f>VLOOKUP(D811,'IaaS VM'!$A$2:$N$37,8,FALSE)</f>
        <v>42</v>
      </c>
      <c r="L811">
        <f>VLOOKUP(D811,'IaaS VM'!$A$2:$N$37,10,FALSE)</f>
        <v>0</v>
      </c>
    </row>
    <row r="812" spans="1:12">
      <c r="A812" t="s">
        <v>160</v>
      </c>
      <c r="B812" t="s">
        <v>259</v>
      </c>
      <c r="C812" t="s">
        <v>37</v>
      </c>
      <c r="D812" t="s">
        <v>35</v>
      </c>
      <c r="E812" t="s">
        <v>13</v>
      </c>
      <c r="F812" t="s">
        <v>18</v>
      </c>
      <c r="G812" t="s">
        <v>16</v>
      </c>
      <c r="H812">
        <v>0.70499999999999996</v>
      </c>
      <c r="I812">
        <v>9133</v>
      </c>
      <c r="J812">
        <f>VLOOKUP(D812,'IaaS VM'!$A$2:$N$37,5,FALSE)</f>
        <v>60.5</v>
      </c>
      <c r="K812">
        <f>VLOOKUP(D812,'IaaS VM'!$A$2:$N$37,8,FALSE)</f>
        <v>42</v>
      </c>
      <c r="L812">
        <f>VLOOKUP(D812,'IaaS VM'!$A$2:$N$37,10,FALSE)</f>
        <v>0</v>
      </c>
    </row>
    <row r="813" spans="1:12">
      <c r="A813" t="s">
        <v>160</v>
      </c>
      <c r="B813" t="s">
        <v>259</v>
      </c>
      <c r="C813" t="s">
        <v>37</v>
      </c>
      <c r="D813" t="s">
        <v>35</v>
      </c>
      <c r="E813" t="s">
        <v>13</v>
      </c>
      <c r="F813" t="s">
        <v>15</v>
      </c>
      <c r="G813" t="s">
        <v>16</v>
      </c>
      <c r="H813">
        <v>1.1499999999999999</v>
      </c>
      <c r="I813">
        <v>3884</v>
      </c>
      <c r="J813">
        <f>VLOOKUP(D813,'IaaS VM'!$A$2:$N$37,5,FALSE)</f>
        <v>60.5</v>
      </c>
      <c r="K813">
        <f>VLOOKUP(D813,'IaaS VM'!$A$2:$N$37,8,FALSE)</f>
        <v>42</v>
      </c>
      <c r="L813">
        <f>VLOOKUP(D813,'IaaS VM'!$A$2:$N$37,10,FALSE)</f>
        <v>0</v>
      </c>
    </row>
    <row r="814" spans="1:12">
      <c r="A814" t="s">
        <v>160</v>
      </c>
      <c r="B814" t="s">
        <v>259</v>
      </c>
      <c r="C814" t="s">
        <v>37</v>
      </c>
      <c r="D814" t="s">
        <v>35</v>
      </c>
      <c r="E814" t="s">
        <v>13</v>
      </c>
      <c r="G814" t="s">
        <v>14</v>
      </c>
      <c r="H814">
        <v>3.1</v>
      </c>
      <c r="J814">
        <f>VLOOKUP(D814,'IaaS VM'!$A$2:$N$37,5,FALSE)</f>
        <v>60.5</v>
      </c>
      <c r="K814">
        <f>VLOOKUP(D814,'IaaS VM'!$A$2:$N$37,8,FALSE)</f>
        <v>42</v>
      </c>
      <c r="L814">
        <f>VLOOKUP(D814,'IaaS VM'!$A$2:$N$37,10,FALSE)</f>
        <v>0</v>
      </c>
    </row>
    <row r="815" spans="1:12">
      <c r="A815" t="s">
        <v>160</v>
      </c>
      <c r="B815" t="s">
        <v>259</v>
      </c>
      <c r="C815" t="s">
        <v>37</v>
      </c>
      <c r="D815" t="s">
        <v>35</v>
      </c>
      <c r="E815" t="s">
        <v>32</v>
      </c>
      <c r="F815" t="s">
        <v>19</v>
      </c>
      <c r="G815" t="s">
        <v>17</v>
      </c>
      <c r="H815">
        <v>1.101</v>
      </c>
      <c r="I815">
        <v>7280</v>
      </c>
      <c r="J815">
        <f>VLOOKUP(D815,'IaaS VM'!$A$2:$N$37,5,FALSE)</f>
        <v>60.5</v>
      </c>
      <c r="K815">
        <f>VLOOKUP(D815,'IaaS VM'!$A$2:$N$37,8,FALSE)</f>
        <v>42</v>
      </c>
      <c r="L815">
        <f>VLOOKUP(D815,'IaaS VM'!$A$2:$N$37,10,FALSE)</f>
        <v>0</v>
      </c>
    </row>
    <row r="816" spans="1:12">
      <c r="A816" t="s">
        <v>160</v>
      </c>
      <c r="B816" t="s">
        <v>259</v>
      </c>
      <c r="C816" t="s">
        <v>37</v>
      </c>
      <c r="D816" t="s">
        <v>35</v>
      </c>
      <c r="E816" t="s">
        <v>32</v>
      </c>
      <c r="F816" t="s">
        <v>18</v>
      </c>
      <c r="G816" t="s">
        <v>17</v>
      </c>
      <c r="H816">
        <v>1.389</v>
      </c>
      <c r="I816">
        <v>5973</v>
      </c>
      <c r="J816">
        <f>VLOOKUP(D816,'IaaS VM'!$A$2:$N$37,5,FALSE)</f>
        <v>60.5</v>
      </c>
      <c r="K816">
        <f>VLOOKUP(D816,'IaaS VM'!$A$2:$N$37,8,FALSE)</f>
        <v>42</v>
      </c>
      <c r="L816">
        <f>VLOOKUP(D816,'IaaS VM'!$A$2:$N$37,10,FALSE)</f>
        <v>0</v>
      </c>
    </row>
    <row r="817" spans="1:12">
      <c r="A817" t="s">
        <v>160</v>
      </c>
      <c r="B817" t="s">
        <v>259</v>
      </c>
      <c r="C817" t="s">
        <v>37</v>
      </c>
      <c r="D817" t="s">
        <v>35</v>
      </c>
      <c r="E817" t="s">
        <v>32</v>
      </c>
      <c r="F817" t="s">
        <v>15</v>
      </c>
      <c r="G817" t="s">
        <v>17</v>
      </c>
      <c r="H817">
        <v>1.9570000000000001</v>
      </c>
      <c r="I817">
        <v>2576</v>
      </c>
      <c r="J817">
        <f>VLOOKUP(D817,'IaaS VM'!$A$2:$N$37,5,FALSE)</f>
        <v>60.5</v>
      </c>
      <c r="K817">
        <f>VLOOKUP(D817,'IaaS VM'!$A$2:$N$37,8,FALSE)</f>
        <v>42</v>
      </c>
      <c r="L817">
        <f>VLOOKUP(D817,'IaaS VM'!$A$2:$N$37,10,FALSE)</f>
        <v>0</v>
      </c>
    </row>
    <row r="818" spans="1:12">
      <c r="A818" t="s">
        <v>160</v>
      </c>
      <c r="B818" t="s">
        <v>259</v>
      </c>
      <c r="C818" t="s">
        <v>37</v>
      </c>
      <c r="D818" t="s">
        <v>35</v>
      </c>
      <c r="E818" t="s">
        <v>32</v>
      </c>
      <c r="F818" t="s">
        <v>19</v>
      </c>
      <c r="G818" t="s">
        <v>16</v>
      </c>
      <c r="H818">
        <v>0.96199999999999997</v>
      </c>
      <c r="I818">
        <v>10960</v>
      </c>
      <c r="J818">
        <f>VLOOKUP(D818,'IaaS VM'!$A$2:$N$37,5,FALSE)</f>
        <v>60.5</v>
      </c>
      <c r="K818">
        <f>VLOOKUP(D818,'IaaS VM'!$A$2:$N$37,8,FALSE)</f>
        <v>42</v>
      </c>
      <c r="L818">
        <f>VLOOKUP(D818,'IaaS VM'!$A$2:$N$37,10,FALSE)</f>
        <v>0</v>
      </c>
    </row>
    <row r="819" spans="1:12">
      <c r="A819" t="s">
        <v>160</v>
      </c>
      <c r="B819" t="s">
        <v>259</v>
      </c>
      <c r="C819" t="s">
        <v>37</v>
      </c>
      <c r="D819" t="s">
        <v>35</v>
      </c>
      <c r="E819" t="s">
        <v>32</v>
      </c>
      <c r="F819" t="s">
        <v>15</v>
      </c>
      <c r="G819" t="s">
        <v>16</v>
      </c>
      <c r="H819">
        <v>1.63</v>
      </c>
      <c r="I819">
        <v>3884</v>
      </c>
      <c r="J819">
        <f>VLOOKUP(D819,'IaaS VM'!$A$2:$N$37,5,FALSE)</f>
        <v>60.5</v>
      </c>
      <c r="K819">
        <f>VLOOKUP(D819,'IaaS VM'!$A$2:$N$37,8,FALSE)</f>
        <v>42</v>
      </c>
      <c r="L819">
        <f>VLOOKUP(D819,'IaaS VM'!$A$2:$N$37,10,FALSE)</f>
        <v>0</v>
      </c>
    </row>
    <row r="820" spans="1:12">
      <c r="A820" t="s">
        <v>160</v>
      </c>
      <c r="B820" t="s">
        <v>259</v>
      </c>
      <c r="C820" t="s">
        <v>37</v>
      </c>
      <c r="D820" t="s">
        <v>35</v>
      </c>
      <c r="E820" t="s">
        <v>32</v>
      </c>
      <c r="F820" t="s">
        <v>18</v>
      </c>
      <c r="G820" t="s">
        <v>16</v>
      </c>
      <c r="H820">
        <v>1.1850000000000001</v>
      </c>
      <c r="I820">
        <v>9133</v>
      </c>
      <c r="J820">
        <f>VLOOKUP(D820,'IaaS VM'!$A$2:$N$37,5,FALSE)</f>
        <v>60.5</v>
      </c>
      <c r="K820">
        <f>VLOOKUP(D820,'IaaS VM'!$A$2:$N$37,8,FALSE)</f>
        <v>42</v>
      </c>
      <c r="L820">
        <f>VLOOKUP(D820,'IaaS VM'!$A$2:$N$37,10,FALSE)</f>
        <v>0</v>
      </c>
    </row>
    <row r="821" spans="1:12">
      <c r="A821" t="s">
        <v>160</v>
      </c>
      <c r="B821" t="s">
        <v>259</v>
      </c>
      <c r="C821" t="s">
        <v>37</v>
      </c>
      <c r="D821" t="s">
        <v>35</v>
      </c>
      <c r="E821" t="s">
        <v>32</v>
      </c>
      <c r="G821" t="s">
        <v>14</v>
      </c>
      <c r="H821">
        <v>3.58</v>
      </c>
      <c r="J821">
        <f>VLOOKUP(D821,'IaaS VM'!$A$2:$N$37,5,FALSE)</f>
        <v>60.5</v>
      </c>
      <c r="K821">
        <f>VLOOKUP(D821,'IaaS VM'!$A$2:$N$37,8,FALSE)</f>
        <v>42</v>
      </c>
      <c r="L821">
        <f>VLOOKUP(D821,'IaaS VM'!$A$2:$N$37,10,FALSE)</f>
        <v>0</v>
      </c>
    </row>
    <row r="822" spans="1:12">
      <c r="A822" t="s">
        <v>160</v>
      </c>
      <c r="B822" t="s">
        <v>259</v>
      </c>
      <c r="C822" t="s">
        <v>37</v>
      </c>
      <c r="D822" t="s">
        <v>24</v>
      </c>
      <c r="E822" t="s">
        <v>13</v>
      </c>
      <c r="F822" t="s">
        <v>19</v>
      </c>
      <c r="G822" t="s">
        <v>17</v>
      </c>
      <c r="H822">
        <v>6.4000000000000001E-2</v>
      </c>
      <c r="I822">
        <v>780</v>
      </c>
      <c r="J822">
        <f>VLOOKUP(D822,'IaaS VM'!$A$2:$N$37,5,FALSE)</f>
        <v>7.5</v>
      </c>
      <c r="K822">
        <f>VLOOKUP(D822,'IaaS VM'!$A$2:$N$37,8,FALSE)</f>
        <v>4.8</v>
      </c>
      <c r="L822">
        <f>VLOOKUP(D822,'IaaS VM'!$A$2:$N$37,10,FALSE)</f>
        <v>850</v>
      </c>
    </row>
    <row r="823" spans="1:12">
      <c r="A823" t="s">
        <v>160</v>
      </c>
      <c r="B823" t="s">
        <v>259</v>
      </c>
      <c r="C823" t="s">
        <v>37</v>
      </c>
      <c r="D823" t="s">
        <v>24</v>
      </c>
      <c r="E823" t="s">
        <v>13</v>
      </c>
      <c r="F823" t="s">
        <v>18</v>
      </c>
      <c r="G823" t="s">
        <v>17</v>
      </c>
      <c r="H823">
        <v>9.6000000000000002E-2</v>
      </c>
      <c r="I823">
        <v>640</v>
      </c>
      <c r="J823">
        <f>VLOOKUP(D823,'IaaS VM'!$A$2:$N$37,5,FALSE)</f>
        <v>7.5</v>
      </c>
      <c r="K823">
        <f>VLOOKUP(D823,'IaaS VM'!$A$2:$N$37,8,FALSE)</f>
        <v>4.8</v>
      </c>
      <c r="L823">
        <f>VLOOKUP(D823,'IaaS VM'!$A$2:$N$37,10,FALSE)</f>
        <v>850</v>
      </c>
    </row>
    <row r="824" spans="1:12">
      <c r="A824" t="s">
        <v>160</v>
      </c>
      <c r="B824" t="s">
        <v>259</v>
      </c>
      <c r="C824" t="s">
        <v>37</v>
      </c>
      <c r="D824" t="s">
        <v>24</v>
      </c>
      <c r="E824" t="s">
        <v>13</v>
      </c>
      <c r="F824" t="s">
        <v>15</v>
      </c>
      <c r="G824" t="s">
        <v>17</v>
      </c>
      <c r="H824">
        <v>0.156</v>
      </c>
      <c r="I824">
        <v>276</v>
      </c>
      <c r="J824">
        <f>VLOOKUP(D824,'IaaS VM'!$A$2:$N$37,5,FALSE)</f>
        <v>7.5</v>
      </c>
      <c r="K824">
        <f>VLOOKUP(D824,'IaaS VM'!$A$2:$N$37,8,FALSE)</f>
        <v>4.8</v>
      </c>
      <c r="L824">
        <f>VLOOKUP(D824,'IaaS VM'!$A$2:$N$37,10,FALSE)</f>
        <v>850</v>
      </c>
    </row>
    <row r="825" spans="1:12">
      <c r="A825" t="s">
        <v>160</v>
      </c>
      <c r="B825" t="s">
        <v>259</v>
      </c>
      <c r="C825" t="s">
        <v>37</v>
      </c>
      <c r="D825" t="s">
        <v>24</v>
      </c>
      <c r="E825" t="s">
        <v>13</v>
      </c>
      <c r="F825" t="s">
        <v>19</v>
      </c>
      <c r="G825" t="s">
        <v>16</v>
      </c>
      <c r="H825">
        <v>5.1999999999999998E-2</v>
      </c>
      <c r="I825">
        <v>1200</v>
      </c>
      <c r="J825">
        <f>VLOOKUP(D825,'IaaS VM'!$A$2:$N$37,5,FALSE)</f>
        <v>7.5</v>
      </c>
      <c r="K825">
        <f>VLOOKUP(D825,'IaaS VM'!$A$2:$N$37,8,FALSE)</f>
        <v>4.8</v>
      </c>
      <c r="L825">
        <f>VLOOKUP(D825,'IaaS VM'!$A$2:$N$37,10,FALSE)</f>
        <v>850</v>
      </c>
    </row>
    <row r="826" spans="1:12">
      <c r="A826" t="s">
        <v>160</v>
      </c>
      <c r="B826" t="s">
        <v>259</v>
      </c>
      <c r="C826" t="s">
        <v>37</v>
      </c>
      <c r="D826" t="s">
        <v>24</v>
      </c>
      <c r="E826" t="s">
        <v>13</v>
      </c>
      <c r="F826" t="s">
        <v>18</v>
      </c>
      <c r="G826" t="s">
        <v>16</v>
      </c>
      <c r="H826">
        <v>7.5999999999999998E-2</v>
      </c>
      <c r="I826">
        <v>1000</v>
      </c>
      <c r="J826">
        <f>VLOOKUP(D826,'IaaS VM'!$A$2:$N$37,5,FALSE)</f>
        <v>7.5</v>
      </c>
      <c r="K826">
        <f>VLOOKUP(D826,'IaaS VM'!$A$2:$N$37,8,FALSE)</f>
        <v>4.8</v>
      </c>
      <c r="L826">
        <f>VLOOKUP(D826,'IaaS VM'!$A$2:$N$37,10,FALSE)</f>
        <v>850</v>
      </c>
    </row>
    <row r="827" spans="1:12">
      <c r="A827" t="s">
        <v>160</v>
      </c>
      <c r="B827" t="s">
        <v>259</v>
      </c>
      <c r="C827" t="s">
        <v>37</v>
      </c>
      <c r="D827" t="s">
        <v>24</v>
      </c>
      <c r="E827" t="s">
        <v>13</v>
      </c>
      <c r="F827" t="s">
        <v>15</v>
      </c>
      <c r="G827" t="s">
        <v>16</v>
      </c>
      <c r="H827">
        <v>0.124</v>
      </c>
      <c r="I827">
        <v>425.2</v>
      </c>
      <c r="J827">
        <f>VLOOKUP(D827,'IaaS VM'!$A$2:$N$37,5,FALSE)</f>
        <v>7.5</v>
      </c>
      <c r="K827">
        <f>VLOOKUP(D827,'IaaS VM'!$A$2:$N$37,8,FALSE)</f>
        <v>4.8</v>
      </c>
      <c r="L827">
        <f>VLOOKUP(D827,'IaaS VM'!$A$2:$N$37,10,FALSE)</f>
        <v>850</v>
      </c>
    </row>
    <row r="828" spans="1:12">
      <c r="A828" t="s">
        <v>160</v>
      </c>
      <c r="B828" t="s">
        <v>259</v>
      </c>
      <c r="C828" t="s">
        <v>37</v>
      </c>
      <c r="D828" t="s">
        <v>24</v>
      </c>
      <c r="E828" t="s">
        <v>13</v>
      </c>
      <c r="G828" t="s">
        <v>14</v>
      </c>
      <c r="H828">
        <v>0.32</v>
      </c>
      <c r="J828">
        <f>VLOOKUP(D828,'IaaS VM'!$A$2:$N$37,5,FALSE)</f>
        <v>7.5</v>
      </c>
      <c r="K828">
        <f>VLOOKUP(D828,'IaaS VM'!$A$2:$N$37,8,FALSE)</f>
        <v>4.8</v>
      </c>
      <c r="L828">
        <f>VLOOKUP(D828,'IaaS VM'!$A$2:$N$37,10,FALSE)</f>
        <v>850</v>
      </c>
    </row>
    <row r="829" spans="1:12">
      <c r="A829" t="s">
        <v>160</v>
      </c>
      <c r="B829" t="s">
        <v>259</v>
      </c>
      <c r="C829" t="s">
        <v>37</v>
      </c>
      <c r="D829" t="s">
        <v>24</v>
      </c>
      <c r="E829" t="s">
        <v>32</v>
      </c>
      <c r="F829" t="s">
        <v>19</v>
      </c>
      <c r="G829" t="s">
        <v>17</v>
      </c>
      <c r="H829">
        <v>0.14499999999999999</v>
      </c>
      <c r="I829">
        <v>780</v>
      </c>
      <c r="J829">
        <f>VLOOKUP(D829,'IaaS VM'!$A$2:$N$37,5,FALSE)</f>
        <v>7.5</v>
      </c>
      <c r="K829">
        <f>VLOOKUP(D829,'IaaS VM'!$A$2:$N$37,8,FALSE)</f>
        <v>4.8</v>
      </c>
      <c r="L829">
        <f>VLOOKUP(D829,'IaaS VM'!$A$2:$N$37,10,FALSE)</f>
        <v>850</v>
      </c>
    </row>
    <row r="830" spans="1:12">
      <c r="A830" t="s">
        <v>160</v>
      </c>
      <c r="B830" t="s">
        <v>259</v>
      </c>
      <c r="C830" t="s">
        <v>37</v>
      </c>
      <c r="D830" t="s">
        <v>24</v>
      </c>
      <c r="E830" t="s">
        <v>32</v>
      </c>
      <c r="F830" t="s">
        <v>18</v>
      </c>
      <c r="G830" t="s">
        <v>17</v>
      </c>
      <c r="H830">
        <v>0.17499999999999999</v>
      </c>
      <c r="I830">
        <v>640</v>
      </c>
      <c r="J830">
        <f>VLOOKUP(D830,'IaaS VM'!$A$2:$N$37,5,FALSE)</f>
        <v>7.5</v>
      </c>
      <c r="K830">
        <f>VLOOKUP(D830,'IaaS VM'!$A$2:$N$37,8,FALSE)</f>
        <v>4.8</v>
      </c>
      <c r="L830">
        <f>VLOOKUP(D830,'IaaS VM'!$A$2:$N$37,10,FALSE)</f>
        <v>850</v>
      </c>
    </row>
    <row r="831" spans="1:12">
      <c r="A831" t="s">
        <v>160</v>
      </c>
      <c r="B831" t="s">
        <v>259</v>
      </c>
      <c r="C831" t="s">
        <v>37</v>
      </c>
      <c r="D831" t="s">
        <v>24</v>
      </c>
      <c r="E831" t="s">
        <v>32</v>
      </c>
      <c r="F831" t="s">
        <v>15</v>
      </c>
      <c r="G831" t="s">
        <v>17</v>
      </c>
      <c r="H831">
        <v>0.23499999999999999</v>
      </c>
      <c r="I831">
        <v>276</v>
      </c>
      <c r="J831">
        <f>VLOOKUP(D831,'IaaS VM'!$A$2:$N$37,5,FALSE)</f>
        <v>7.5</v>
      </c>
      <c r="K831">
        <f>VLOOKUP(D831,'IaaS VM'!$A$2:$N$37,8,FALSE)</f>
        <v>4.8</v>
      </c>
      <c r="L831">
        <f>VLOOKUP(D831,'IaaS VM'!$A$2:$N$37,10,FALSE)</f>
        <v>850</v>
      </c>
    </row>
    <row r="832" spans="1:12">
      <c r="A832" t="s">
        <v>160</v>
      </c>
      <c r="B832" t="s">
        <v>259</v>
      </c>
      <c r="C832" t="s">
        <v>37</v>
      </c>
      <c r="D832" t="s">
        <v>24</v>
      </c>
      <c r="E832" t="s">
        <v>32</v>
      </c>
      <c r="F832" t="s">
        <v>19</v>
      </c>
      <c r="G832" t="s">
        <v>16</v>
      </c>
      <c r="H832">
        <v>0.13200000000000001</v>
      </c>
      <c r="I832">
        <v>1200</v>
      </c>
      <c r="J832">
        <f>VLOOKUP(D832,'IaaS VM'!$A$2:$N$37,5,FALSE)</f>
        <v>7.5</v>
      </c>
      <c r="K832">
        <f>VLOOKUP(D832,'IaaS VM'!$A$2:$N$37,8,FALSE)</f>
        <v>4.8</v>
      </c>
      <c r="L832">
        <f>VLOOKUP(D832,'IaaS VM'!$A$2:$N$37,10,FALSE)</f>
        <v>850</v>
      </c>
    </row>
    <row r="833" spans="1:12">
      <c r="A833" t="s">
        <v>160</v>
      </c>
      <c r="B833" t="s">
        <v>259</v>
      </c>
      <c r="C833" t="s">
        <v>37</v>
      </c>
      <c r="D833" t="s">
        <v>24</v>
      </c>
      <c r="E833" t="s">
        <v>32</v>
      </c>
      <c r="F833" t="s">
        <v>18</v>
      </c>
      <c r="G833" t="s">
        <v>16</v>
      </c>
      <c r="H833">
        <v>0.156</v>
      </c>
      <c r="I833">
        <v>1000</v>
      </c>
      <c r="J833">
        <f>VLOOKUP(D833,'IaaS VM'!$A$2:$N$37,5,FALSE)</f>
        <v>7.5</v>
      </c>
      <c r="K833">
        <f>VLOOKUP(D833,'IaaS VM'!$A$2:$N$37,8,FALSE)</f>
        <v>4.8</v>
      </c>
      <c r="L833">
        <f>VLOOKUP(D833,'IaaS VM'!$A$2:$N$37,10,FALSE)</f>
        <v>850</v>
      </c>
    </row>
    <row r="834" spans="1:12">
      <c r="A834" t="s">
        <v>160</v>
      </c>
      <c r="B834" t="s">
        <v>259</v>
      </c>
      <c r="C834" t="s">
        <v>37</v>
      </c>
      <c r="D834" t="s">
        <v>24</v>
      </c>
      <c r="E834" t="s">
        <v>32</v>
      </c>
      <c r="F834" t="s">
        <v>15</v>
      </c>
      <c r="G834" t="s">
        <v>16</v>
      </c>
      <c r="H834">
        <v>0.20399999999999999</v>
      </c>
      <c r="I834">
        <v>425.2</v>
      </c>
      <c r="J834">
        <f>VLOOKUP(D834,'IaaS VM'!$A$2:$N$37,5,FALSE)</f>
        <v>7.5</v>
      </c>
      <c r="K834">
        <f>VLOOKUP(D834,'IaaS VM'!$A$2:$N$37,8,FALSE)</f>
        <v>4.8</v>
      </c>
      <c r="L834">
        <f>VLOOKUP(D834,'IaaS VM'!$A$2:$N$37,10,FALSE)</f>
        <v>850</v>
      </c>
    </row>
    <row r="835" spans="1:12">
      <c r="A835" t="s">
        <v>160</v>
      </c>
      <c r="B835" t="s">
        <v>259</v>
      </c>
      <c r="C835" t="s">
        <v>37</v>
      </c>
      <c r="D835" t="s">
        <v>24</v>
      </c>
      <c r="E835" t="s">
        <v>32</v>
      </c>
      <c r="G835" t="s">
        <v>14</v>
      </c>
      <c r="H835">
        <v>0.46</v>
      </c>
      <c r="J835">
        <f>VLOOKUP(D835,'IaaS VM'!$A$2:$N$37,5,FALSE)</f>
        <v>7.5</v>
      </c>
      <c r="K835">
        <f>VLOOKUP(D835,'IaaS VM'!$A$2:$N$37,8,FALSE)</f>
        <v>4.8</v>
      </c>
      <c r="L835">
        <f>VLOOKUP(D835,'IaaS VM'!$A$2:$N$37,10,FALSE)</f>
        <v>850</v>
      </c>
    </row>
    <row r="836" spans="1:12">
      <c r="A836" t="s">
        <v>160</v>
      </c>
      <c r="B836" t="s">
        <v>259</v>
      </c>
      <c r="C836" t="s">
        <v>37</v>
      </c>
      <c r="D836" t="s">
        <v>25</v>
      </c>
      <c r="E836" t="s">
        <v>13</v>
      </c>
      <c r="F836" t="s">
        <v>19</v>
      </c>
      <c r="G836" t="s">
        <v>17</v>
      </c>
      <c r="H836">
        <v>3.2000000000000001E-2</v>
      </c>
      <c r="I836">
        <v>390</v>
      </c>
      <c r="J836">
        <f>VLOOKUP(D836,'IaaS VM'!$A$2:$N$37,5,FALSE)</f>
        <v>3.75</v>
      </c>
      <c r="K836">
        <f>VLOOKUP(D836,'IaaS VM'!$A$2:$N$37,8,FALSE)</f>
        <v>2.4</v>
      </c>
      <c r="L836">
        <f>VLOOKUP(D836,'IaaS VM'!$A$2:$N$37,10,FALSE)</f>
        <v>410</v>
      </c>
    </row>
    <row r="837" spans="1:12">
      <c r="A837" t="s">
        <v>160</v>
      </c>
      <c r="B837" t="s">
        <v>259</v>
      </c>
      <c r="C837" t="s">
        <v>37</v>
      </c>
      <c r="D837" t="s">
        <v>25</v>
      </c>
      <c r="E837" t="s">
        <v>13</v>
      </c>
      <c r="F837" t="s">
        <v>18</v>
      </c>
      <c r="G837" t="s">
        <v>17</v>
      </c>
      <c r="H837">
        <v>4.8000000000000001E-2</v>
      </c>
      <c r="I837">
        <v>320</v>
      </c>
      <c r="J837">
        <f>VLOOKUP(D837,'IaaS VM'!$A$2:$N$37,5,FALSE)</f>
        <v>3.75</v>
      </c>
      <c r="K837">
        <f>VLOOKUP(D837,'IaaS VM'!$A$2:$N$37,8,FALSE)</f>
        <v>2.4</v>
      </c>
      <c r="L837">
        <f>VLOOKUP(D837,'IaaS VM'!$A$2:$N$37,10,FALSE)</f>
        <v>410</v>
      </c>
    </row>
    <row r="838" spans="1:12">
      <c r="A838" t="s">
        <v>160</v>
      </c>
      <c r="B838" t="s">
        <v>259</v>
      </c>
      <c r="C838" t="s">
        <v>37</v>
      </c>
      <c r="D838" t="s">
        <v>25</v>
      </c>
      <c r="E838" t="s">
        <v>13</v>
      </c>
      <c r="F838" t="s">
        <v>15</v>
      </c>
      <c r="G838" t="s">
        <v>17</v>
      </c>
      <c r="H838">
        <v>7.8E-2</v>
      </c>
      <c r="I838">
        <v>138</v>
      </c>
      <c r="J838">
        <f>VLOOKUP(D838,'IaaS VM'!$A$2:$N$37,5,FALSE)</f>
        <v>3.75</v>
      </c>
      <c r="K838">
        <f>VLOOKUP(D838,'IaaS VM'!$A$2:$N$37,8,FALSE)</f>
        <v>2.4</v>
      </c>
      <c r="L838">
        <f>VLOOKUP(D838,'IaaS VM'!$A$2:$N$37,10,FALSE)</f>
        <v>410</v>
      </c>
    </row>
    <row r="839" spans="1:12">
      <c r="A839" t="s">
        <v>160</v>
      </c>
      <c r="B839" t="s">
        <v>259</v>
      </c>
      <c r="C839" t="s">
        <v>37</v>
      </c>
      <c r="D839" t="s">
        <v>25</v>
      </c>
      <c r="E839" t="s">
        <v>13</v>
      </c>
      <c r="F839" t="s">
        <v>19</v>
      </c>
      <c r="G839" t="s">
        <v>16</v>
      </c>
      <c r="H839">
        <v>2.5999999999999999E-2</v>
      </c>
      <c r="I839">
        <v>600</v>
      </c>
      <c r="J839">
        <f>VLOOKUP(D839,'IaaS VM'!$A$2:$N$37,5,FALSE)</f>
        <v>3.75</v>
      </c>
      <c r="K839">
        <f>VLOOKUP(D839,'IaaS VM'!$A$2:$N$37,8,FALSE)</f>
        <v>2.4</v>
      </c>
      <c r="L839">
        <f>VLOOKUP(D839,'IaaS VM'!$A$2:$N$37,10,FALSE)</f>
        <v>410</v>
      </c>
    </row>
    <row r="840" spans="1:12">
      <c r="A840" t="s">
        <v>160</v>
      </c>
      <c r="B840" t="s">
        <v>259</v>
      </c>
      <c r="C840" t="s">
        <v>37</v>
      </c>
      <c r="D840" t="s">
        <v>25</v>
      </c>
      <c r="E840" t="s">
        <v>13</v>
      </c>
      <c r="F840" t="s">
        <v>18</v>
      </c>
      <c r="G840" t="s">
        <v>16</v>
      </c>
      <c r="H840">
        <v>3.7999999999999999E-2</v>
      </c>
      <c r="I840">
        <v>500</v>
      </c>
      <c r="J840">
        <f>VLOOKUP(D840,'IaaS VM'!$A$2:$N$37,5,FALSE)</f>
        <v>3.75</v>
      </c>
      <c r="K840">
        <f>VLOOKUP(D840,'IaaS VM'!$A$2:$N$37,8,FALSE)</f>
        <v>2.4</v>
      </c>
      <c r="L840">
        <f>VLOOKUP(D840,'IaaS VM'!$A$2:$N$37,10,FALSE)</f>
        <v>410</v>
      </c>
    </row>
    <row r="841" spans="1:12">
      <c r="A841" t="s">
        <v>160</v>
      </c>
      <c r="B841" t="s">
        <v>259</v>
      </c>
      <c r="C841" t="s">
        <v>37</v>
      </c>
      <c r="D841" t="s">
        <v>25</v>
      </c>
      <c r="E841" t="s">
        <v>13</v>
      </c>
      <c r="F841" t="s">
        <v>15</v>
      </c>
      <c r="G841" t="s">
        <v>16</v>
      </c>
      <c r="H841">
        <v>6.3E-2</v>
      </c>
      <c r="I841">
        <v>212.5</v>
      </c>
      <c r="J841">
        <f>VLOOKUP(D841,'IaaS VM'!$A$2:$N$37,5,FALSE)</f>
        <v>3.75</v>
      </c>
      <c r="K841">
        <f>VLOOKUP(D841,'IaaS VM'!$A$2:$N$37,8,FALSE)</f>
        <v>2.4</v>
      </c>
      <c r="L841">
        <f>VLOOKUP(D841,'IaaS VM'!$A$2:$N$37,10,FALSE)</f>
        <v>410</v>
      </c>
    </row>
    <row r="842" spans="1:12">
      <c r="A842" t="s">
        <v>160</v>
      </c>
      <c r="B842" t="s">
        <v>259</v>
      </c>
      <c r="C842" t="s">
        <v>37</v>
      </c>
      <c r="D842" t="s">
        <v>25</v>
      </c>
      <c r="E842" t="s">
        <v>13</v>
      </c>
      <c r="G842" t="s">
        <v>14</v>
      </c>
      <c r="H842">
        <v>0.16</v>
      </c>
      <c r="J842">
        <f>VLOOKUP(D842,'IaaS VM'!$A$2:$N$37,5,FALSE)</f>
        <v>3.75</v>
      </c>
      <c r="K842">
        <f>VLOOKUP(D842,'IaaS VM'!$A$2:$N$37,8,FALSE)</f>
        <v>2.4</v>
      </c>
      <c r="L842">
        <f>VLOOKUP(D842,'IaaS VM'!$A$2:$N$37,10,FALSE)</f>
        <v>410</v>
      </c>
    </row>
    <row r="843" spans="1:12">
      <c r="A843" t="s">
        <v>160</v>
      </c>
      <c r="B843" t="s">
        <v>259</v>
      </c>
      <c r="C843" t="s">
        <v>37</v>
      </c>
      <c r="D843" t="s">
        <v>25</v>
      </c>
      <c r="E843" t="s">
        <v>32</v>
      </c>
      <c r="F843" t="s">
        <v>19</v>
      </c>
      <c r="G843" t="s">
        <v>17</v>
      </c>
      <c r="H843">
        <v>7.2999999999999995E-2</v>
      </c>
      <c r="I843">
        <v>390</v>
      </c>
      <c r="J843">
        <f>VLOOKUP(D843,'IaaS VM'!$A$2:$N$37,5,FALSE)</f>
        <v>3.75</v>
      </c>
      <c r="K843">
        <f>VLOOKUP(D843,'IaaS VM'!$A$2:$N$37,8,FALSE)</f>
        <v>2.4</v>
      </c>
      <c r="L843">
        <f>VLOOKUP(D843,'IaaS VM'!$A$2:$N$37,10,FALSE)</f>
        <v>410</v>
      </c>
    </row>
    <row r="844" spans="1:12">
      <c r="A844" t="s">
        <v>160</v>
      </c>
      <c r="B844" t="s">
        <v>259</v>
      </c>
      <c r="C844" t="s">
        <v>37</v>
      </c>
      <c r="D844" t="s">
        <v>25</v>
      </c>
      <c r="E844" t="s">
        <v>32</v>
      </c>
      <c r="F844" t="s">
        <v>18</v>
      </c>
      <c r="G844" t="s">
        <v>17</v>
      </c>
      <c r="H844">
        <v>8.7999999999999995E-2</v>
      </c>
      <c r="I844">
        <v>320</v>
      </c>
      <c r="J844">
        <f>VLOOKUP(D844,'IaaS VM'!$A$2:$N$37,5,FALSE)</f>
        <v>3.75</v>
      </c>
      <c r="K844">
        <f>VLOOKUP(D844,'IaaS VM'!$A$2:$N$37,8,FALSE)</f>
        <v>2.4</v>
      </c>
      <c r="L844">
        <f>VLOOKUP(D844,'IaaS VM'!$A$2:$N$37,10,FALSE)</f>
        <v>410</v>
      </c>
    </row>
    <row r="845" spans="1:12">
      <c r="A845" t="s">
        <v>160</v>
      </c>
      <c r="B845" t="s">
        <v>259</v>
      </c>
      <c r="C845" t="s">
        <v>37</v>
      </c>
      <c r="D845" t="s">
        <v>25</v>
      </c>
      <c r="E845" t="s">
        <v>32</v>
      </c>
      <c r="F845" t="s">
        <v>15</v>
      </c>
      <c r="G845" t="s">
        <v>17</v>
      </c>
      <c r="H845">
        <v>0.11799999999999999</v>
      </c>
      <c r="I845">
        <v>138</v>
      </c>
      <c r="J845">
        <f>VLOOKUP(D845,'IaaS VM'!$A$2:$N$37,5,FALSE)</f>
        <v>3.75</v>
      </c>
      <c r="K845">
        <f>VLOOKUP(D845,'IaaS VM'!$A$2:$N$37,8,FALSE)</f>
        <v>2.4</v>
      </c>
      <c r="L845">
        <f>VLOOKUP(D845,'IaaS VM'!$A$2:$N$37,10,FALSE)</f>
        <v>410</v>
      </c>
    </row>
    <row r="846" spans="1:12">
      <c r="A846" t="s">
        <v>160</v>
      </c>
      <c r="B846" t="s">
        <v>259</v>
      </c>
      <c r="C846" t="s">
        <v>37</v>
      </c>
      <c r="D846" t="s">
        <v>25</v>
      </c>
      <c r="E846" t="s">
        <v>32</v>
      </c>
      <c r="F846" t="s">
        <v>19</v>
      </c>
      <c r="G846" t="s">
        <v>16</v>
      </c>
      <c r="H846">
        <v>6.6000000000000003E-2</v>
      </c>
      <c r="I846">
        <v>600</v>
      </c>
      <c r="J846">
        <f>VLOOKUP(D846,'IaaS VM'!$A$2:$N$37,5,FALSE)</f>
        <v>3.75</v>
      </c>
      <c r="K846">
        <f>VLOOKUP(D846,'IaaS VM'!$A$2:$N$37,8,FALSE)</f>
        <v>2.4</v>
      </c>
      <c r="L846">
        <f>VLOOKUP(D846,'IaaS VM'!$A$2:$N$37,10,FALSE)</f>
        <v>410</v>
      </c>
    </row>
    <row r="847" spans="1:12">
      <c r="A847" t="s">
        <v>160</v>
      </c>
      <c r="B847" t="s">
        <v>259</v>
      </c>
      <c r="C847" t="s">
        <v>37</v>
      </c>
      <c r="D847" t="s">
        <v>25</v>
      </c>
      <c r="E847" t="s">
        <v>32</v>
      </c>
      <c r="F847" t="s">
        <v>18</v>
      </c>
      <c r="G847" t="s">
        <v>16</v>
      </c>
      <c r="H847">
        <v>7.8E-2</v>
      </c>
      <c r="I847">
        <v>500</v>
      </c>
      <c r="J847">
        <f>VLOOKUP(D847,'IaaS VM'!$A$2:$N$37,5,FALSE)</f>
        <v>3.75</v>
      </c>
      <c r="K847">
        <f>VLOOKUP(D847,'IaaS VM'!$A$2:$N$37,8,FALSE)</f>
        <v>2.4</v>
      </c>
      <c r="L847">
        <f>VLOOKUP(D847,'IaaS VM'!$A$2:$N$37,10,FALSE)</f>
        <v>410</v>
      </c>
    </row>
    <row r="848" spans="1:12">
      <c r="A848" t="s">
        <v>160</v>
      </c>
      <c r="B848" t="s">
        <v>259</v>
      </c>
      <c r="C848" t="s">
        <v>37</v>
      </c>
      <c r="D848" t="s">
        <v>25</v>
      </c>
      <c r="E848" t="s">
        <v>32</v>
      </c>
      <c r="F848" t="s">
        <v>15</v>
      </c>
      <c r="G848" t="s">
        <v>16</v>
      </c>
      <c r="H848">
        <v>0.10299999999999999</v>
      </c>
      <c r="I848">
        <v>212.5</v>
      </c>
      <c r="J848">
        <f>VLOOKUP(D848,'IaaS VM'!$A$2:$N$37,5,FALSE)</f>
        <v>3.75</v>
      </c>
      <c r="K848">
        <f>VLOOKUP(D848,'IaaS VM'!$A$2:$N$37,8,FALSE)</f>
        <v>2.4</v>
      </c>
      <c r="L848">
        <f>VLOOKUP(D848,'IaaS VM'!$A$2:$N$37,10,FALSE)</f>
        <v>410</v>
      </c>
    </row>
    <row r="849" spans="1:12">
      <c r="A849" t="s">
        <v>160</v>
      </c>
      <c r="B849" t="s">
        <v>259</v>
      </c>
      <c r="C849" t="s">
        <v>37</v>
      </c>
      <c r="D849" t="s">
        <v>25</v>
      </c>
      <c r="E849" t="s">
        <v>32</v>
      </c>
      <c r="G849" t="s">
        <v>14</v>
      </c>
      <c r="H849">
        <v>0.23</v>
      </c>
      <c r="J849">
        <f>VLOOKUP(D849,'IaaS VM'!$A$2:$N$37,5,FALSE)</f>
        <v>3.75</v>
      </c>
      <c r="K849">
        <f>VLOOKUP(D849,'IaaS VM'!$A$2:$N$37,8,FALSE)</f>
        <v>2.4</v>
      </c>
      <c r="L849">
        <f>VLOOKUP(D849,'IaaS VM'!$A$2:$N$37,10,FALSE)</f>
        <v>410</v>
      </c>
    </row>
    <row r="850" spans="1:12">
      <c r="A850" t="s">
        <v>160</v>
      </c>
      <c r="B850" t="s">
        <v>259</v>
      </c>
      <c r="C850" t="s">
        <v>37</v>
      </c>
      <c r="D850" t="s">
        <v>26</v>
      </c>
      <c r="E850" t="s">
        <v>13</v>
      </c>
      <c r="F850" t="s">
        <v>19</v>
      </c>
      <c r="G850" t="s">
        <v>17</v>
      </c>
      <c r="H850">
        <v>1.6E-2</v>
      </c>
      <c r="I850">
        <v>195</v>
      </c>
      <c r="J850">
        <f>VLOOKUP(D850,'IaaS VM'!$A$2:$N$37,5,FALSE)</f>
        <v>1.7</v>
      </c>
      <c r="K850">
        <f>VLOOKUP(D850,'IaaS VM'!$A$2:$N$37,8,FALSE)</f>
        <v>1.2</v>
      </c>
      <c r="L850">
        <f>VLOOKUP(D850,'IaaS VM'!$A$2:$N$37,10,FALSE)</f>
        <v>160</v>
      </c>
    </row>
    <row r="851" spans="1:12">
      <c r="A851" t="s">
        <v>160</v>
      </c>
      <c r="B851" t="s">
        <v>259</v>
      </c>
      <c r="C851" t="s">
        <v>37</v>
      </c>
      <c r="D851" t="s">
        <v>26</v>
      </c>
      <c r="E851" t="s">
        <v>13</v>
      </c>
      <c r="F851" t="s">
        <v>18</v>
      </c>
      <c r="G851" t="s">
        <v>17</v>
      </c>
      <c r="H851">
        <v>2.4E-2</v>
      </c>
      <c r="I851">
        <v>160</v>
      </c>
      <c r="J851">
        <f>VLOOKUP(D851,'IaaS VM'!$A$2:$N$37,5,FALSE)</f>
        <v>1.7</v>
      </c>
      <c r="K851">
        <f>VLOOKUP(D851,'IaaS VM'!$A$2:$N$37,8,FALSE)</f>
        <v>1.2</v>
      </c>
      <c r="L851">
        <f>VLOOKUP(D851,'IaaS VM'!$A$2:$N$37,10,FALSE)</f>
        <v>160</v>
      </c>
    </row>
    <row r="852" spans="1:12">
      <c r="A852" t="s">
        <v>160</v>
      </c>
      <c r="B852" t="s">
        <v>259</v>
      </c>
      <c r="C852" t="s">
        <v>37</v>
      </c>
      <c r="D852" t="s">
        <v>26</v>
      </c>
      <c r="E852" t="s">
        <v>13</v>
      </c>
      <c r="F852" t="s">
        <v>15</v>
      </c>
      <c r="G852" t="s">
        <v>17</v>
      </c>
      <c r="H852">
        <v>3.9E-2</v>
      </c>
      <c r="I852">
        <v>69</v>
      </c>
      <c r="J852">
        <f>VLOOKUP(D852,'IaaS VM'!$A$2:$N$37,5,FALSE)</f>
        <v>1.7</v>
      </c>
      <c r="K852">
        <f>VLOOKUP(D852,'IaaS VM'!$A$2:$N$37,8,FALSE)</f>
        <v>1.2</v>
      </c>
      <c r="L852">
        <f>VLOOKUP(D852,'IaaS VM'!$A$2:$N$37,10,FALSE)</f>
        <v>160</v>
      </c>
    </row>
    <row r="853" spans="1:12">
      <c r="A853" t="s">
        <v>160</v>
      </c>
      <c r="B853" t="s">
        <v>259</v>
      </c>
      <c r="C853" t="s">
        <v>37</v>
      </c>
      <c r="D853" t="s">
        <v>26</v>
      </c>
      <c r="E853" t="s">
        <v>13</v>
      </c>
      <c r="F853" t="s">
        <v>19</v>
      </c>
      <c r="G853" t="s">
        <v>16</v>
      </c>
      <c r="H853">
        <v>1.2999999999999999E-2</v>
      </c>
      <c r="I853">
        <v>300</v>
      </c>
      <c r="J853">
        <f>VLOOKUP(D853,'IaaS VM'!$A$2:$N$37,5,FALSE)</f>
        <v>1.7</v>
      </c>
      <c r="K853">
        <f>VLOOKUP(D853,'IaaS VM'!$A$2:$N$37,8,FALSE)</f>
        <v>1.2</v>
      </c>
      <c r="L853">
        <f>VLOOKUP(D853,'IaaS VM'!$A$2:$N$37,10,FALSE)</f>
        <v>160</v>
      </c>
    </row>
    <row r="854" spans="1:12">
      <c r="A854" t="s">
        <v>160</v>
      </c>
      <c r="B854" t="s">
        <v>259</v>
      </c>
      <c r="C854" t="s">
        <v>37</v>
      </c>
      <c r="D854" t="s">
        <v>26</v>
      </c>
      <c r="E854" t="s">
        <v>13</v>
      </c>
      <c r="F854" t="s">
        <v>18</v>
      </c>
      <c r="G854" t="s">
        <v>16</v>
      </c>
      <c r="H854">
        <v>1.9E-2</v>
      </c>
      <c r="I854">
        <v>250</v>
      </c>
      <c r="J854">
        <f>VLOOKUP(D854,'IaaS VM'!$A$2:$N$37,5,FALSE)</f>
        <v>1.7</v>
      </c>
      <c r="K854">
        <f>VLOOKUP(D854,'IaaS VM'!$A$2:$N$37,8,FALSE)</f>
        <v>1.2</v>
      </c>
      <c r="L854">
        <f>VLOOKUP(D854,'IaaS VM'!$A$2:$N$37,10,FALSE)</f>
        <v>160</v>
      </c>
    </row>
    <row r="855" spans="1:12">
      <c r="A855" t="s">
        <v>160</v>
      </c>
      <c r="B855" t="s">
        <v>259</v>
      </c>
      <c r="C855" t="s">
        <v>37</v>
      </c>
      <c r="D855" t="s">
        <v>26</v>
      </c>
      <c r="E855" t="s">
        <v>13</v>
      </c>
      <c r="F855" t="s">
        <v>15</v>
      </c>
      <c r="G855" t="s">
        <v>16</v>
      </c>
      <c r="H855">
        <v>3.1E-2</v>
      </c>
      <c r="I855">
        <v>106.3</v>
      </c>
      <c r="J855">
        <f>VLOOKUP(D855,'IaaS VM'!$A$2:$N$37,5,FALSE)</f>
        <v>1.7</v>
      </c>
      <c r="K855">
        <f>VLOOKUP(D855,'IaaS VM'!$A$2:$N$37,8,FALSE)</f>
        <v>1.2</v>
      </c>
      <c r="L855">
        <f>VLOOKUP(D855,'IaaS VM'!$A$2:$N$37,10,FALSE)</f>
        <v>160</v>
      </c>
    </row>
    <row r="856" spans="1:12">
      <c r="A856" t="s">
        <v>160</v>
      </c>
      <c r="B856" t="s">
        <v>259</v>
      </c>
      <c r="C856" t="s">
        <v>37</v>
      </c>
      <c r="D856" t="s">
        <v>26</v>
      </c>
      <c r="E856" t="s">
        <v>13</v>
      </c>
      <c r="G856" t="s">
        <v>14</v>
      </c>
      <c r="H856">
        <v>0.08</v>
      </c>
      <c r="J856">
        <f>VLOOKUP(D856,'IaaS VM'!$A$2:$N$37,5,FALSE)</f>
        <v>1.7</v>
      </c>
      <c r="K856">
        <f>VLOOKUP(D856,'IaaS VM'!$A$2:$N$37,8,FALSE)</f>
        <v>1.2</v>
      </c>
      <c r="L856">
        <f>VLOOKUP(D856,'IaaS VM'!$A$2:$N$37,10,FALSE)</f>
        <v>160</v>
      </c>
    </row>
    <row r="857" spans="1:12">
      <c r="A857" t="s">
        <v>160</v>
      </c>
      <c r="B857" t="s">
        <v>259</v>
      </c>
      <c r="C857" t="s">
        <v>37</v>
      </c>
      <c r="D857" t="s">
        <v>26</v>
      </c>
      <c r="E857" t="s">
        <v>32</v>
      </c>
      <c r="F857" t="s">
        <v>19</v>
      </c>
      <c r="G857" t="s">
        <v>17</v>
      </c>
      <c r="H857">
        <v>3.5999999999999997E-2</v>
      </c>
      <c r="I857">
        <v>195</v>
      </c>
      <c r="J857">
        <f>VLOOKUP(D857,'IaaS VM'!$A$2:$N$37,5,FALSE)</f>
        <v>1.7</v>
      </c>
      <c r="K857">
        <f>VLOOKUP(D857,'IaaS VM'!$A$2:$N$37,8,FALSE)</f>
        <v>1.2</v>
      </c>
      <c r="L857">
        <f>VLOOKUP(D857,'IaaS VM'!$A$2:$N$37,10,FALSE)</f>
        <v>160</v>
      </c>
    </row>
    <row r="858" spans="1:12">
      <c r="A858" t="s">
        <v>160</v>
      </c>
      <c r="B858" t="s">
        <v>259</v>
      </c>
      <c r="C858" t="s">
        <v>37</v>
      </c>
      <c r="D858" t="s">
        <v>26</v>
      </c>
      <c r="E858" t="s">
        <v>32</v>
      </c>
      <c r="F858" t="s">
        <v>18</v>
      </c>
      <c r="G858" t="s">
        <v>17</v>
      </c>
      <c r="H858">
        <v>4.3999999999999997E-2</v>
      </c>
      <c r="I858">
        <v>160</v>
      </c>
      <c r="J858">
        <f>VLOOKUP(D858,'IaaS VM'!$A$2:$N$37,5,FALSE)</f>
        <v>1.7</v>
      </c>
      <c r="K858">
        <f>VLOOKUP(D858,'IaaS VM'!$A$2:$N$37,8,FALSE)</f>
        <v>1.2</v>
      </c>
      <c r="L858">
        <f>VLOOKUP(D858,'IaaS VM'!$A$2:$N$37,10,FALSE)</f>
        <v>160</v>
      </c>
    </row>
    <row r="859" spans="1:12">
      <c r="A859" t="s">
        <v>160</v>
      </c>
      <c r="B859" t="s">
        <v>259</v>
      </c>
      <c r="C859" t="s">
        <v>37</v>
      </c>
      <c r="D859" t="s">
        <v>26</v>
      </c>
      <c r="E859" t="s">
        <v>32</v>
      </c>
      <c r="F859" t="s">
        <v>15</v>
      </c>
      <c r="G859" t="s">
        <v>17</v>
      </c>
      <c r="H859">
        <v>5.8999999999999997E-2</v>
      </c>
      <c r="I859">
        <v>69</v>
      </c>
      <c r="J859">
        <f>VLOOKUP(D859,'IaaS VM'!$A$2:$N$37,5,FALSE)</f>
        <v>1.7</v>
      </c>
      <c r="K859">
        <f>VLOOKUP(D859,'IaaS VM'!$A$2:$N$37,8,FALSE)</f>
        <v>1.2</v>
      </c>
      <c r="L859">
        <f>VLOOKUP(D859,'IaaS VM'!$A$2:$N$37,10,FALSE)</f>
        <v>160</v>
      </c>
    </row>
    <row r="860" spans="1:12">
      <c r="A860" t="s">
        <v>160</v>
      </c>
      <c r="B860" t="s">
        <v>259</v>
      </c>
      <c r="C860" t="s">
        <v>37</v>
      </c>
      <c r="D860" t="s">
        <v>26</v>
      </c>
      <c r="E860" t="s">
        <v>32</v>
      </c>
      <c r="F860" t="s">
        <v>19</v>
      </c>
      <c r="G860" t="s">
        <v>16</v>
      </c>
      <c r="H860">
        <v>3.3000000000000002E-2</v>
      </c>
      <c r="I860">
        <v>300</v>
      </c>
      <c r="J860">
        <f>VLOOKUP(D860,'IaaS VM'!$A$2:$N$37,5,FALSE)</f>
        <v>1.7</v>
      </c>
      <c r="K860">
        <f>VLOOKUP(D860,'IaaS VM'!$A$2:$N$37,8,FALSE)</f>
        <v>1.2</v>
      </c>
      <c r="L860">
        <f>VLOOKUP(D860,'IaaS VM'!$A$2:$N$37,10,FALSE)</f>
        <v>160</v>
      </c>
    </row>
    <row r="861" spans="1:12">
      <c r="A861" t="s">
        <v>160</v>
      </c>
      <c r="B861" t="s">
        <v>259</v>
      </c>
      <c r="C861" t="s">
        <v>37</v>
      </c>
      <c r="D861" t="s">
        <v>26</v>
      </c>
      <c r="E861" t="s">
        <v>32</v>
      </c>
      <c r="F861" t="s">
        <v>18</v>
      </c>
      <c r="G861" t="s">
        <v>16</v>
      </c>
      <c r="H861">
        <v>3.9E-2</v>
      </c>
      <c r="I861">
        <v>250</v>
      </c>
      <c r="J861">
        <f>VLOOKUP(D861,'IaaS VM'!$A$2:$N$37,5,FALSE)</f>
        <v>1.7</v>
      </c>
      <c r="K861">
        <f>VLOOKUP(D861,'IaaS VM'!$A$2:$N$37,8,FALSE)</f>
        <v>1.2</v>
      </c>
      <c r="L861">
        <f>VLOOKUP(D861,'IaaS VM'!$A$2:$N$37,10,FALSE)</f>
        <v>160</v>
      </c>
    </row>
    <row r="862" spans="1:12">
      <c r="A862" t="s">
        <v>160</v>
      </c>
      <c r="B862" t="s">
        <v>259</v>
      </c>
      <c r="C862" t="s">
        <v>37</v>
      </c>
      <c r="D862" t="s">
        <v>26</v>
      </c>
      <c r="E862" t="s">
        <v>32</v>
      </c>
      <c r="F862" t="s">
        <v>15</v>
      </c>
      <c r="G862" t="s">
        <v>16</v>
      </c>
      <c r="H862">
        <v>5.0999999999999997E-2</v>
      </c>
      <c r="I862">
        <v>106.3</v>
      </c>
      <c r="J862">
        <f>VLOOKUP(D862,'IaaS VM'!$A$2:$N$37,5,FALSE)</f>
        <v>1.7</v>
      </c>
      <c r="K862">
        <f>VLOOKUP(D862,'IaaS VM'!$A$2:$N$37,8,FALSE)</f>
        <v>1.2</v>
      </c>
      <c r="L862">
        <f>VLOOKUP(D862,'IaaS VM'!$A$2:$N$37,10,FALSE)</f>
        <v>160</v>
      </c>
    </row>
    <row r="863" spans="1:12">
      <c r="A863" t="s">
        <v>160</v>
      </c>
      <c r="B863" t="s">
        <v>259</v>
      </c>
      <c r="C863" t="s">
        <v>37</v>
      </c>
      <c r="D863" t="s">
        <v>26</v>
      </c>
      <c r="E863" t="s">
        <v>32</v>
      </c>
      <c r="G863" t="s">
        <v>14</v>
      </c>
      <c r="H863">
        <v>0.115</v>
      </c>
      <c r="J863">
        <f>VLOOKUP(D863,'IaaS VM'!$A$2:$N$37,5,FALSE)</f>
        <v>1.7</v>
      </c>
      <c r="K863">
        <f>VLOOKUP(D863,'IaaS VM'!$A$2:$N$37,8,FALSE)</f>
        <v>1.2</v>
      </c>
      <c r="L863">
        <f>VLOOKUP(D863,'IaaS VM'!$A$2:$N$37,10,FALSE)</f>
        <v>160</v>
      </c>
    </row>
    <row r="864" spans="1:12">
      <c r="A864" t="s">
        <v>160</v>
      </c>
      <c r="B864" t="s">
        <v>259</v>
      </c>
      <c r="C864" t="s">
        <v>37</v>
      </c>
      <c r="D864" t="s">
        <v>27</v>
      </c>
      <c r="E864" t="s">
        <v>13</v>
      </c>
      <c r="F864" t="s">
        <v>19</v>
      </c>
      <c r="G864" t="s">
        <v>17</v>
      </c>
      <c r="H864">
        <v>0.128</v>
      </c>
      <c r="I864">
        <v>1560</v>
      </c>
      <c r="J864">
        <f>VLOOKUP(D864,'IaaS VM'!$A$2:$N$37,5,FALSE)</f>
        <v>15</v>
      </c>
      <c r="K864">
        <f>VLOOKUP(D864,'IaaS VM'!$A$2:$N$37,8,FALSE)</f>
        <v>9.6</v>
      </c>
      <c r="L864">
        <f>VLOOKUP(D864,'IaaS VM'!$A$2:$N$37,10,FALSE)</f>
        <v>1690</v>
      </c>
    </row>
    <row r="865" spans="1:12">
      <c r="A865" t="s">
        <v>160</v>
      </c>
      <c r="B865" t="s">
        <v>259</v>
      </c>
      <c r="C865" t="s">
        <v>37</v>
      </c>
      <c r="D865" t="s">
        <v>27</v>
      </c>
      <c r="E865" t="s">
        <v>13</v>
      </c>
      <c r="F865" t="s">
        <v>18</v>
      </c>
      <c r="G865" t="s">
        <v>17</v>
      </c>
      <c r="H865">
        <v>0.192</v>
      </c>
      <c r="I865">
        <v>1280</v>
      </c>
      <c r="J865">
        <f>VLOOKUP(D865,'IaaS VM'!$A$2:$N$37,5,FALSE)</f>
        <v>15</v>
      </c>
      <c r="K865">
        <f>VLOOKUP(D865,'IaaS VM'!$A$2:$N$37,8,FALSE)</f>
        <v>9.6</v>
      </c>
      <c r="L865">
        <f>VLOOKUP(D865,'IaaS VM'!$A$2:$N$37,10,FALSE)</f>
        <v>1690</v>
      </c>
    </row>
    <row r="866" spans="1:12">
      <c r="A866" t="s">
        <v>160</v>
      </c>
      <c r="B866" t="s">
        <v>259</v>
      </c>
      <c r="C866" t="s">
        <v>37</v>
      </c>
      <c r="D866" t="s">
        <v>27</v>
      </c>
      <c r="E866" t="s">
        <v>13</v>
      </c>
      <c r="F866" t="s">
        <v>15</v>
      </c>
      <c r="G866" t="s">
        <v>17</v>
      </c>
      <c r="H866">
        <v>0.312</v>
      </c>
      <c r="I866">
        <v>552</v>
      </c>
      <c r="J866">
        <f>VLOOKUP(D866,'IaaS VM'!$A$2:$N$37,5,FALSE)</f>
        <v>15</v>
      </c>
      <c r="K866">
        <f>VLOOKUP(D866,'IaaS VM'!$A$2:$N$37,8,FALSE)</f>
        <v>9.6</v>
      </c>
      <c r="L866">
        <f>VLOOKUP(D866,'IaaS VM'!$A$2:$N$37,10,FALSE)</f>
        <v>1690</v>
      </c>
    </row>
    <row r="867" spans="1:12">
      <c r="A867" t="s">
        <v>160</v>
      </c>
      <c r="B867" t="s">
        <v>259</v>
      </c>
      <c r="C867" t="s">
        <v>37</v>
      </c>
      <c r="D867" t="s">
        <v>27</v>
      </c>
      <c r="E867" t="s">
        <v>13</v>
      </c>
      <c r="F867" t="s">
        <v>19</v>
      </c>
      <c r="G867" t="s">
        <v>16</v>
      </c>
      <c r="H867">
        <v>0.104</v>
      </c>
      <c r="I867">
        <v>2400</v>
      </c>
      <c r="J867">
        <f>VLOOKUP(D867,'IaaS VM'!$A$2:$N$37,5,FALSE)</f>
        <v>15</v>
      </c>
      <c r="K867">
        <f>VLOOKUP(D867,'IaaS VM'!$A$2:$N$37,8,FALSE)</f>
        <v>9.6</v>
      </c>
      <c r="L867">
        <f>VLOOKUP(D867,'IaaS VM'!$A$2:$N$37,10,FALSE)</f>
        <v>1690</v>
      </c>
    </row>
    <row r="868" spans="1:12">
      <c r="A868" t="s">
        <v>160</v>
      </c>
      <c r="B868" t="s">
        <v>259</v>
      </c>
      <c r="C868" t="s">
        <v>37</v>
      </c>
      <c r="D868" t="s">
        <v>27</v>
      </c>
      <c r="E868" t="s">
        <v>13</v>
      </c>
      <c r="F868" t="s">
        <v>18</v>
      </c>
      <c r="G868" t="s">
        <v>16</v>
      </c>
      <c r="H868">
        <v>0.152</v>
      </c>
      <c r="I868">
        <v>2000</v>
      </c>
      <c r="J868">
        <f>VLOOKUP(D868,'IaaS VM'!$A$2:$N$37,5,FALSE)</f>
        <v>15</v>
      </c>
      <c r="K868">
        <f>VLOOKUP(D868,'IaaS VM'!$A$2:$N$37,8,FALSE)</f>
        <v>9.6</v>
      </c>
      <c r="L868">
        <f>VLOOKUP(D868,'IaaS VM'!$A$2:$N$37,10,FALSE)</f>
        <v>1690</v>
      </c>
    </row>
    <row r="869" spans="1:12">
      <c r="A869" t="s">
        <v>160</v>
      </c>
      <c r="B869" t="s">
        <v>259</v>
      </c>
      <c r="C869" t="s">
        <v>37</v>
      </c>
      <c r="D869" t="s">
        <v>27</v>
      </c>
      <c r="E869" t="s">
        <v>13</v>
      </c>
      <c r="F869" t="s">
        <v>15</v>
      </c>
      <c r="G869" t="s">
        <v>16</v>
      </c>
      <c r="H869">
        <v>0.248</v>
      </c>
      <c r="I869">
        <v>850.4</v>
      </c>
      <c r="J869">
        <f>VLOOKUP(D869,'IaaS VM'!$A$2:$N$37,5,FALSE)</f>
        <v>15</v>
      </c>
      <c r="K869">
        <f>VLOOKUP(D869,'IaaS VM'!$A$2:$N$37,8,FALSE)</f>
        <v>9.6</v>
      </c>
      <c r="L869">
        <f>VLOOKUP(D869,'IaaS VM'!$A$2:$N$37,10,FALSE)</f>
        <v>1690</v>
      </c>
    </row>
    <row r="870" spans="1:12">
      <c r="A870" t="s">
        <v>160</v>
      </c>
      <c r="B870" t="s">
        <v>259</v>
      </c>
      <c r="C870" t="s">
        <v>37</v>
      </c>
      <c r="D870" t="s">
        <v>27</v>
      </c>
      <c r="E870" t="s">
        <v>13</v>
      </c>
      <c r="G870" t="s">
        <v>14</v>
      </c>
      <c r="H870">
        <v>0.64</v>
      </c>
      <c r="J870">
        <f>VLOOKUP(D870,'IaaS VM'!$A$2:$N$37,5,FALSE)</f>
        <v>15</v>
      </c>
      <c r="K870">
        <f>VLOOKUP(D870,'IaaS VM'!$A$2:$N$37,8,FALSE)</f>
        <v>9.6</v>
      </c>
      <c r="L870">
        <f>VLOOKUP(D870,'IaaS VM'!$A$2:$N$37,10,FALSE)</f>
        <v>1690</v>
      </c>
    </row>
    <row r="871" spans="1:12">
      <c r="A871" t="s">
        <v>160</v>
      </c>
      <c r="B871" t="s">
        <v>259</v>
      </c>
      <c r="C871" t="s">
        <v>37</v>
      </c>
      <c r="D871" t="s">
        <v>27</v>
      </c>
      <c r="E871" t="s">
        <v>32</v>
      </c>
      <c r="F871" t="s">
        <v>19</v>
      </c>
      <c r="G871" t="s">
        <v>17</v>
      </c>
      <c r="H871">
        <v>0.28999999999999998</v>
      </c>
      <c r="I871">
        <v>1560</v>
      </c>
      <c r="J871">
        <f>VLOOKUP(D871,'IaaS VM'!$A$2:$N$37,5,FALSE)</f>
        <v>15</v>
      </c>
      <c r="K871">
        <f>VLOOKUP(D871,'IaaS VM'!$A$2:$N$37,8,FALSE)</f>
        <v>9.6</v>
      </c>
      <c r="L871">
        <f>VLOOKUP(D871,'IaaS VM'!$A$2:$N$37,10,FALSE)</f>
        <v>1690</v>
      </c>
    </row>
    <row r="872" spans="1:12">
      <c r="A872" t="s">
        <v>160</v>
      </c>
      <c r="B872" t="s">
        <v>259</v>
      </c>
      <c r="C872" t="s">
        <v>37</v>
      </c>
      <c r="D872" t="s">
        <v>27</v>
      </c>
      <c r="E872" t="s">
        <v>32</v>
      </c>
      <c r="F872" t="s">
        <v>18</v>
      </c>
      <c r="G872" t="s">
        <v>17</v>
      </c>
      <c r="H872">
        <v>0.35</v>
      </c>
      <c r="I872">
        <v>1280</v>
      </c>
      <c r="J872">
        <f>VLOOKUP(D872,'IaaS VM'!$A$2:$N$37,5,FALSE)</f>
        <v>15</v>
      </c>
      <c r="K872">
        <f>VLOOKUP(D872,'IaaS VM'!$A$2:$N$37,8,FALSE)</f>
        <v>9.6</v>
      </c>
      <c r="L872">
        <f>VLOOKUP(D872,'IaaS VM'!$A$2:$N$37,10,FALSE)</f>
        <v>1690</v>
      </c>
    </row>
    <row r="873" spans="1:12">
      <c r="A873" t="s">
        <v>160</v>
      </c>
      <c r="B873" t="s">
        <v>259</v>
      </c>
      <c r="C873" t="s">
        <v>37</v>
      </c>
      <c r="D873" t="s">
        <v>27</v>
      </c>
      <c r="E873" t="s">
        <v>32</v>
      </c>
      <c r="F873" t="s">
        <v>15</v>
      </c>
      <c r="G873" t="s">
        <v>17</v>
      </c>
      <c r="H873">
        <v>0.47</v>
      </c>
      <c r="I873">
        <v>552</v>
      </c>
      <c r="J873">
        <f>VLOOKUP(D873,'IaaS VM'!$A$2:$N$37,5,FALSE)</f>
        <v>15</v>
      </c>
      <c r="K873">
        <f>VLOOKUP(D873,'IaaS VM'!$A$2:$N$37,8,FALSE)</f>
        <v>9.6</v>
      </c>
      <c r="L873">
        <f>VLOOKUP(D873,'IaaS VM'!$A$2:$N$37,10,FALSE)</f>
        <v>1690</v>
      </c>
    </row>
    <row r="874" spans="1:12">
      <c r="A874" t="s">
        <v>160</v>
      </c>
      <c r="B874" t="s">
        <v>259</v>
      </c>
      <c r="C874" t="s">
        <v>37</v>
      </c>
      <c r="D874" t="s">
        <v>27</v>
      </c>
      <c r="E874" t="s">
        <v>32</v>
      </c>
      <c r="F874" t="s">
        <v>19</v>
      </c>
      <c r="G874" t="s">
        <v>16</v>
      </c>
      <c r="H874">
        <v>0.26400000000000001</v>
      </c>
      <c r="I874">
        <v>2400</v>
      </c>
      <c r="J874">
        <f>VLOOKUP(D874,'IaaS VM'!$A$2:$N$37,5,FALSE)</f>
        <v>15</v>
      </c>
      <c r="K874">
        <f>VLOOKUP(D874,'IaaS VM'!$A$2:$N$37,8,FALSE)</f>
        <v>9.6</v>
      </c>
      <c r="L874">
        <f>VLOOKUP(D874,'IaaS VM'!$A$2:$N$37,10,FALSE)</f>
        <v>1690</v>
      </c>
    </row>
    <row r="875" spans="1:12">
      <c r="A875" t="s">
        <v>160</v>
      </c>
      <c r="B875" t="s">
        <v>259</v>
      </c>
      <c r="C875" t="s">
        <v>37</v>
      </c>
      <c r="D875" t="s">
        <v>27</v>
      </c>
      <c r="E875" t="s">
        <v>32</v>
      </c>
      <c r="F875" t="s">
        <v>18</v>
      </c>
      <c r="G875" t="s">
        <v>16</v>
      </c>
      <c r="H875">
        <v>0.312</v>
      </c>
      <c r="I875">
        <v>2000</v>
      </c>
      <c r="J875">
        <f>VLOOKUP(D875,'IaaS VM'!$A$2:$N$37,5,FALSE)</f>
        <v>15</v>
      </c>
      <c r="K875">
        <f>VLOOKUP(D875,'IaaS VM'!$A$2:$N$37,8,FALSE)</f>
        <v>9.6</v>
      </c>
      <c r="L875">
        <f>VLOOKUP(D875,'IaaS VM'!$A$2:$N$37,10,FALSE)</f>
        <v>1690</v>
      </c>
    </row>
    <row r="876" spans="1:12">
      <c r="A876" t="s">
        <v>160</v>
      </c>
      <c r="B876" t="s">
        <v>259</v>
      </c>
      <c r="C876" t="s">
        <v>37</v>
      </c>
      <c r="D876" t="s">
        <v>27</v>
      </c>
      <c r="E876" t="s">
        <v>32</v>
      </c>
      <c r="F876" t="s">
        <v>15</v>
      </c>
      <c r="G876" t="s">
        <v>16</v>
      </c>
      <c r="H876">
        <v>0.40799999999999997</v>
      </c>
      <c r="I876">
        <v>850.4</v>
      </c>
      <c r="J876">
        <f>VLOOKUP(D876,'IaaS VM'!$A$2:$N$37,5,FALSE)</f>
        <v>15</v>
      </c>
      <c r="K876">
        <f>VLOOKUP(D876,'IaaS VM'!$A$2:$N$37,8,FALSE)</f>
        <v>9.6</v>
      </c>
      <c r="L876">
        <f>VLOOKUP(D876,'IaaS VM'!$A$2:$N$37,10,FALSE)</f>
        <v>1690</v>
      </c>
    </row>
    <row r="877" spans="1:12">
      <c r="A877" t="s">
        <v>160</v>
      </c>
      <c r="B877" t="s">
        <v>259</v>
      </c>
      <c r="C877" t="s">
        <v>37</v>
      </c>
      <c r="D877" t="s">
        <v>27</v>
      </c>
      <c r="E877" t="s">
        <v>32</v>
      </c>
      <c r="G877" t="s">
        <v>14</v>
      </c>
      <c r="H877">
        <v>0.92</v>
      </c>
      <c r="J877">
        <f>VLOOKUP(D877,'IaaS VM'!$A$2:$N$37,5,FALSE)</f>
        <v>15</v>
      </c>
      <c r="K877">
        <f>VLOOKUP(D877,'IaaS VM'!$A$2:$N$37,8,FALSE)</f>
        <v>9.6</v>
      </c>
      <c r="L877">
        <f>VLOOKUP(D877,'IaaS VM'!$A$2:$N$37,10,FALSE)</f>
        <v>1690</v>
      </c>
    </row>
    <row r="878" spans="1:12">
      <c r="A878" t="s">
        <v>160</v>
      </c>
      <c r="B878" t="s">
        <v>259</v>
      </c>
      <c r="C878" t="s">
        <v>37</v>
      </c>
      <c r="D878" t="s">
        <v>28</v>
      </c>
      <c r="E878" t="s">
        <v>13</v>
      </c>
      <c r="F878" t="s">
        <v>19</v>
      </c>
      <c r="G878" t="s">
        <v>17</v>
      </c>
      <c r="H878">
        <v>0.17599999999999999</v>
      </c>
      <c r="I878">
        <v>2060</v>
      </c>
      <c r="J878">
        <f>VLOOKUP(D878,'IaaS VM'!$A$2:$N$37,5,FALSE)</f>
        <v>34.200000000000003</v>
      </c>
      <c r="K878">
        <f>VLOOKUP(D878,'IaaS VM'!$A$2:$N$37,8,FALSE)</f>
        <v>15.6</v>
      </c>
      <c r="L878">
        <f>VLOOKUP(D878,'IaaS VM'!$A$2:$N$37,10,FALSE)</f>
        <v>850</v>
      </c>
    </row>
    <row r="879" spans="1:12">
      <c r="A879" t="s">
        <v>160</v>
      </c>
      <c r="B879" t="s">
        <v>259</v>
      </c>
      <c r="C879" t="s">
        <v>37</v>
      </c>
      <c r="D879" t="s">
        <v>28</v>
      </c>
      <c r="E879" t="s">
        <v>13</v>
      </c>
      <c r="F879" t="s">
        <v>18</v>
      </c>
      <c r="G879" t="s">
        <v>17</v>
      </c>
      <c r="H879">
        <v>0.26600000000000001</v>
      </c>
      <c r="I879">
        <v>1700</v>
      </c>
      <c r="J879">
        <f>VLOOKUP(D879,'IaaS VM'!$A$2:$N$37,5,FALSE)</f>
        <v>34.200000000000003</v>
      </c>
      <c r="K879">
        <f>VLOOKUP(D879,'IaaS VM'!$A$2:$N$37,8,FALSE)</f>
        <v>15.6</v>
      </c>
      <c r="L879">
        <f>VLOOKUP(D879,'IaaS VM'!$A$2:$N$37,10,FALSE)</f>
        <v>850</v>
      </c>
    </row>
    <row r="880" spans="1:12">
      <c r="A880" t="s">
        <v>160</v>
      </c>
      <c r="B880" t="s">
        <v>259</v>
      </c>
      <c r="C880" t="s">
        <v>37</v>
      </c>
      <c r="D880" t="s">
        <v>28</v>
      </c>
      <c r="E880" t="s">
        <v>13</v>
      </c>
      <c r="F880" t="s">
        <v>15</v>
      </c>
      <c r="G880" t="s">
        <v>17</v>
      </c>
      <c r="H880">
        <v>0.44</v>
      </c>
      <c r="I880">
        <v>706</v>
      </c>
      <c r="J880">
        <f>VLOOKUP(D880,'IaaS VM'!$A$2:$N$37,5,FALSE)</f>
        <v>34.200000000000003</v>
      </c>
      <c r="K880">
        <f>VLOOKUP(D880,'IaaS VM'!$A$2:$N$37,8,FALSE)</f>
        <v>15.6</v>
      </c>
      <c r="L880">
        <f>VLOOKUP(D880,'IaaS VM'!$A$2:$N$37,10,FALSE)</f>
        <v>850</v>
      </c>
    </row>
    <row r="881" spans="1:12">
      <c r="A881" t="s">
        <v>160</v>
      </c>
      <c r="B881" t="s">
        <v>259</v>
      </c>
      <c r="C881" t="s">
        <v>37</v>
      </c>
      <c r="D881" t="s">
        <v>28</v>
      </c>
      <c r="E881" t="s">
        <v>13</v>
      </c>
      <c r="F881" t="s">
        <v>19</v>
      </c>
      <c r="G881" t="s">
        <v>16</v>
      </c>
      <c r="H881">
        <v>0.14000000000000001</v>
      </c>
      <c r="I881">
        <v>3100</v>
      </c>
      <c r="J881">
        <f>VLOOKUP(D881,'IaaS VM'!$A$2:$N$37,5,FALSE)</f>
        <v>34.200000000000003</v>
      </c>
      <c r="K881">
        <f>VLOOKUP(D881,'IaaS VM'!$A$2:$N$37,8,FALSE)</f>
        <v>15.6</v>
      </c>
      <c r="L881">
        <f>VLOOKUP(D881,'IaaS VM'!$A$2:$N$37,10,FALSE)</f>
        <v>850</v>
      </c>
    </row>
    <row r="882" spans="1:12">
      <c r="A882" t="s">
        <v>160</v>
      </c>
      <c r="B882" t="s">
        <v>259</v>
      </c>
      <c r="C882" t="s">
        <v>37</v>
      </c>
      <c r="D882" t="s">
        <v>28</v>
      </c>
      <c r="E882" t="s">
        <v>13</v>
      </c>
      <c r="F882" t="s">
        <v>18</v>
      </c>
      <c r="G882" t="s">
        <v>16</v>
      </c>
      <c r="H882">
        <v>0.21</v>
      </c>
      <c r="I882">
        <v>2566</v>
      </c>
      <c r="J882">
        <f>VLOOKUP(D882,'IaaS VM'!$A$2:$N$37,5,FALSE)</f>
        <v>34.200000000000003</v>
      </c>
      <c r="K882">
        <f>VLOOKUP(D882,'IaaS VM'!$A$2:$N$37,8,FALSE)</f>
        <v>15.6</v>
      </c>
      <c r="L882">
        <f>VLOOKUP(D882,'IaaS VM'!$A$2:$N$37,10,FALSE)</f>
        <v>850</v>
      </c>
    </row>
    <row r="883" spans="1:12">
      <c r="A883" t="s">
        <v>160</v>
      </c>
      <c r="B883" t="s">
        <v>259</v>
      </c>
      <c r="C883" t="s">
        <v>37</v>
      </c>
      <c r="D883" t="s">
        <v>28</v>
      </c>
      <c r="E883" t="s">
        <v>13</v>
      </c>
      <c r="F883" t="s">
        <v>15</v>
      </c>
      <c r="G883" t="s">
        <v>16</v>
      </c>
      <c r="H883">
        <v>0.35</v>
      </c>
      <c r="I883">
        <v>1096</v>
      </c>
      <c r="J883">
        <f>VLOOKUP(D883,'IaaS VM'!$A$2:$N$37,5,FALSE)</f>
        <v>34.200000000000003</v>
      </c>
      <c r="K883">
        <f>VLOOKUP(D883,'IaaS VM'!$A$2:$N$37,8,FALSE)</f>
        <v>15.6</v>
      </c>
      <c r="L883">
        <f>VLOOKUP(D883,'IaaS VM'!$A$2:$N$37,10,FALSE)</f>
        <v>850</v>
      </c>
    </row>
    <row r="884" spans="1:12">
      <c r="A884" t="s">
        <v>160</v>
      </c>
      <c r="B884" t="s">
        <v>259</v>
      </c>
      <c r="C884" t="s">
        <v>37</v>
      </c>
      <c r="D884" t="s">
        <v>28</v>
      </c>
      <c r="E884" t="s">
        <v>13</v>
      </c>
      <c r="G884" t="s">
        <v>14</v>
      </c>
      <c r="H884">
        <v>0.9</v>
      </c>
      <c r="J884">
        <f>VLOOKUP(D884,'IaaS VM'!$A$2:$N$37,5,FALSE)</f>
        <v>34.200000000000003</v>
      </c>
      <c r="K884">
        <f>VLOOKUP(D884,'IaaS VM'!$A$2:$N$37,8,FALSE)</f>
        <v>15.6</v>
      </c>
      <c r="L884">
        <f>VLOOKUP(D884,'IaaS VM'!$A$2:$N$37,10,FALSE)</f>
        <v>850</v>
      </c>
    </row>
    <row r="885" spans="1:12">
      <c r="A885" t="s">
        <v>160</v>
      </c>
      <c r="B885" t="s">
        <v>259</v>
      </c>
      <c r="C885" t="s">
        <v>37</v>
      </c>
      <c r="D885" t="s">
        <v>28</v>
      </c>
      <c r="E885" t="s">
        <v>32</v>
      </c>
      <c r="F885" t="s">
        <v>19</v>
      </c>
      <c r="G885" t="s">
        <v>17</v>
      </c>
      <c r="H885">
        <v>0.315</v>
      </c>
      <c r="I885">
        <v>2060</v>
      </c>
      <c r="J885">
        <f>VLOOKUP(D885,'IaaS VM'!$A$2:$N$37,5,FALSE)</f>
        <v>34.200000000000003</v>
      </c>
      <c r="K885">
        <f>VLOOKUP(D885,'IaaS VM'!$A$2:$N$37,8,FALSE)</f>
        <v>15.6</v>
      </c>
      <c r="L885">
        <f>VLOOKUP(D885,'IaaS VM'!$A$2:$N$37,10,FALSE)</f>
        <v>850</v>
      </c>
    </row>
    <row r="886" spans="1:12">
      <c r="A886" t="s">
        <v>160</v>
      </c>
      <c r="B886" t="s">
        <v>259</v>
      </c>
      <c r="C886" t="s">
        <v>37</v>
      </c>
      <c r="D886" t="s">
        <v>28</v>
      </c>
      <c r="E886" t="s">
        <v>32</v>
      </c>
      <c r="F886" t="s">
        <v>18</v>
      </c>
      <c r="G886" t="s">
        <v>17</v>
      </c>
      <c r="H886">
        <v>0.40500000000000003</v>
      </c>
      <c r="I886">
        <v>1700</v>
      </c>
      <c r="J886">
        <f>VLOOKUP(D886,'IaaS VM'!$A$2:$N$37,5,FALSE)</f>
        <v>34.200000000000003</v>
      </c>
      <c r="K886">
        <f>VLOOKUP(D886,'IaaS VM'!$A$2:$N$37,8,FALSE)</f>
        <v>15.6</v>
      </c>
      <c r="L886">
        <f>VLOOKUP(D886,'IaaS VM'!$A$2:$N$37,10,FALSE)</f>
        <v>850</v>
      </c>
    </row>
    <row r="887" spans="1:12">
      <c r="A887" t="s">
        <v>160</v>
      </c>
      <c r="B887" t="s">
        <v>259</v>
      </c>
      <c r="C887" t="s">
        <v>37</v>
      </c>
      <c r="D887" t="s">
        <v>28</v>
      </c>
      <c r="E887" t="s">
        <v>32</v>
      </c>
      <c r="F887" t="s">
        <v>15</v>
      </c>
      <c r="G887" t="s">
        <v>17</v>
      </c>
      <c r="H887">
        <v>0.57999999999999996</v>
      </c>
      <c r="I887">
        <v>706</v>
      </c>
      <c r="J887">
        <f>VLOOKUP(D887,'IaaS VM'!$A$2:$N$37,5,FALSE)</f>
        <v>34.200000000000003</v>
      </c>
      <c r="K887">
        <f>VLOOKUP(D887,'IaaS VM'!$A$2:$N$37,8,FALSE)</f>
        <v>15.6</v>
      </c>
      <c r="L887">
        <f>VLOOKUP(D887,'IaaS VM'!$A$2:$N$37,10,FALSE)</f>
        <v>850</v>
      </c>
    </row>
    <row r="888" spans="1:12">
      <c r="A888" t="s">
        <v>160</v>
      </c>
      <c r="B888" t="s">
        <v>259</v>
      </c>
      <c r="C888" t="s">
        <v>37</v>
      </c>
      <c r="D888" t="s">
        <v>28</v>
      </c>
      <c r="E888" t="s">
        <v>32</v>
      </c>
      <c r="F888" t="s">
        <v>19</v>
      </c>
      <c r="G888" t="s">
        <v>16</v>
      </c>
      <c r="H888">
        <v>0.28000000000000003</v>
      </c>
      <c r="I888">
        <v>3100</v>
      </c>
      <c r="J888">
        <f>VLOOKUP(D888,'IaaS VM'!$A$2:$N$37,5,FALSE)</f>
        <v>34.200000000000003</v>
      </c>
      <c r="K888">
        <f>VLOOKUP(D888,'IaaS VM'!$A$2:$N$37,8,FALSE)</f>
        <v>15.6</v>
      </c>
      <c r="L888">
        <f>VLOOKUP(D888,'IaaS VM'!$A$2:$N$37,10,FALSE)</f>
        <v>850</v>
      </c>
    </row>
    <row r="889" spans="1:12">
      <c r="A889" t="s">
        <v>160</v>
      </c>
      <c r="B889" t="s">
        <v>259</v>
      </c>
      <c r="C889" t="s">
        <v>37</v>
      </c>
      <c r="D889" t="s">
        <v>28</v>
      </c>
      <c r="E889" t="s">
        <v>32</v>
      </c>
      <c r="F889" t="s">
        <v>18</v>
      </c>
      <c r="G889" t="s">
        <v>16</v>
      </c>
      <c r="H889">
        <v>0.35</v>
      </c>
      <c r="I889">
        <v>2566</v>
      </c>
      <c r="J889">
        <f>VLOOKUP(D889,'IaaS VM'!$A$2:$N$37,5,FALSE)</f>
        <v>34.200000000000003</v>
      </c>
      <c r="K889">
        <f>VLOOKUP(D889,'IaaS VM'!$A$2:$N$37,8,FALSE)</f>
        <v>15.6</v>
      </c>
      <c r="L889">
        <f>VLOOKUP(D889,'IaaS VM'!$A$2:$N$37,10,FALSE)</f>
        <v>850</v>
      </c>
    </row>
    <row r="890" spans="1:12">
      <c r="A890" t="s">
        <v>160</v>
      </c>
      <c r="B890" t="s">
        <v>259</v>
      </c>
      <c r="C890" t="s">
        <v>37</v>
      </c>
      <c r="D890" t="s">
        <v>28</v>
      </c>
      <c r="E890" t="s">
        <v>32</v>
      </c>
      <c r="F890" t="s">
        <v>15</v>
      </c>
      <c r="G890" t="s">
        <v>16</v>
      </c>
      <c r="H890">
        <v>0.49</v>
      </c>
      <c r="I890">
        <v>1096</v>
      </c>
      <c r="J890">
        <f>VLOOKUP(D890,'IaaS VM'!$A$2:$N$37,5,FALSE)</f>
        <v>34.200000000000003</v>
      </c>
      <c r="K890">
        <f>VLOOKUP(D890,'IaaS VM'!$A$2:$N$37,8,FALSE)</f>
        <v>15.6</v>
      </c>
      <c r="L890">
        <f>VLOOKUP(D890,'IaaS VM'!$A$2:$N$37,10,FALSE)</f>
        <v>850</v>
      </c>
    </row>
    <row r="891" spans="1:12">
      <c r="A891" t="s">
        <v>160</v>
      </c>
      <c r="B891" t="s">
        <v>259</v>
      </c>
      <c r="C891" t="s">
        <v>37</v>
      </c>
      <c r="D891" t="s">
        <v>28</v>
      </c>
      <c r="E891" t="s">
        <v>32</v>
      </c>
      <c r="G891" t="s">
        <v>14</v>
      </c>
      <c r="H891">
        <v>1.1399999999999999</v>
      </c>
      <c r="J891">
        <f>VLOOKUP(D891,'IaaS VM'!$A$2:$N$37,5,FALSE)</f>
        <v>34.200000000000003</v>
      </c>
      <c r="K891">
        <f>VLOOKUP(D891,'IaaS VM'!$A$2:$N$37,8,FALSE)</f>
        <v>15.6</v>
      </c>
      <c r="L891">
        <f>VLOOKUP(D891,'IaaS VM'!$A$2:$N$37,10,FALSE)</f>
        <v>850</v>
      </c>
    </row>
    <row r="892" spans="1:12">
      <c r="A892" t="s">
        <v>160</v>
      </c>
      <c r="B892" t="s">
        <v>259</v>
      </c>
      <c r="C892" t="s">
        <v>37</v>
      </c>
      <c r="D892" t="s">
        <v>29</v>
      </c>
      <c r="E892" t="s">
        <v>13</v>
      </c>
      <c r="F892" t="s">
        <v>19</v>
      </c>
      <c r="G892" t="s">
        <v>17</v>
      </c>
      <c r="H892">
        <v>0.35199999999999998</v>
      </c>
      <c r="I892">
        <v>4120</v>
      </c>
      <c r="J892">
        <f>VLOOKUP(D892,'IaaS VM'!$A$2:$N$37,5,FALSE)</f>
        <v>68.400000000000006</v>
      </c>
      <c r="K892">
        <f>VLOOKUP(D892,'IaaS VM'!$A$2:$N$37,8,FALSE)</f>
        <v>31.2</v>
      </c>
      <c r="L892">
        <f>VLOOKUP(D892,'IaaS VM'!$A$2:$N$37,10,FALSE)</f>
        <v>1690</v>
      </c>
    </row>
    <row r="893" spans="1:12">
      <c r="A893" t="s">
        <v>160</v>
      </c>
      <c r="B893" t="s">
        <v>259</v>
      </c>
      <c r="C893" t="s">
        <v>37</v>
      </c>
      <c r="D893" t="s">
        <v>29</v>
      </c>
      <c r="E893" t="s">
        <v>13</v>
      </c>
      <c r="F893" t="s">
        <v>18</v>
      </c>
      <c r="G893" t="s">
        <v>17</v>
      </c>
      <c r="H893">
        <v>0.53200000000000003</v>
      </c>
      <c r="I893">
        <v>3400</v>
      </c>
      <c r="J893">
        <f>VLOOKUP(D893,'IaaS VM'!$A$2:$N$37,5,FALSE)</f>
        <v>68.400000000000006</v>
      </c>
      <c r="K893">
        <f>VLOOKUP(D893,'IaaS VM'!$A$2:$N$37,8,FALSE)</f>
        <v>31.2</v>
      </c>
      <c r="L893">
        <f>VLOOKUP(D893,'IaaS VM'!$A$2:$N$37,10,FALSE)</f>
        <v>1690</v>
      </c>
    </row>
    <row r="894" spans="1:12">
      <c r="A894" t="s">
        <v>160</v>
      </c>
      <c r="B894" t="s">
        <v>259</v>
      </c>
      <c r="C894" t="s">
        <v>37</v>
      </c>
      <c r="D894" t="s">
        <v>29</v>
      </c>
      <c r="E894" t="s">
        <v>13</v>
      </c>
      <c r="F894" t="s">
        <v>15</v>
      </c>
      <c r="G894" t="s">
        <v>17</v>
      </c>
      <c r="H894">
        <v>0.88</v>
      </c>
      <c r="I894">
        <v>1412</v>
      </c>
      <c r="J894">
        <f>VLOOKUP(D894,'IaaS VM'!$A$2:$N$37,5,FALSE)</f>
        <v>68.400000000000006</v>
      </c>
      <c r="K894">
        <f>VLOOKUP(D894,'IaaS VM'!$A$2:$N$37,8,FALSE)</f>
        <v>31.2</v>
      </c>
      <c r="L894">
        <f>VLOOKUP(D894,'IaaS VM'!$A$2:$N$37,10,FALSE)</f>
        <v>1690</v>
      </c>
    </row>
    <row r="895" spans="1:12">
      <c r="A895" t="s">
        <v>160</v>
      </c>
      <c r="B895" t="s">
        <v>259</v>
      </c>
      <c r="C895" t="s">
        <v>37</v>
      </c>
      <c r="D895" t="s">
        <v>29</v>
      </c>
      <c r="E895" t="s">
        <v>13</v>
      </c>
      <c r="F895" t="s">
        <v>19</v>
      </c>
      <c r="G895" t="s">
        <v>16</v>
      </c>
      <c r="H895">
        <v>0.28000000000000003</v>
      </c>
      <c r="I895">
        <v>6200</v>
      </c>
      <c r="J895">
        <f>VLOOKUP(D895,'IaaS VM'!$A$2:$N$37,5,FALSE)</f>
        <v>68.400000000000006</v>
      </c>
      <c r="K895">
        <f>VLOOKUP(D895,'IaaS VM'!$A$2:$N$37,8,FALSE)</f>
        <v>31.2</v>
      </c>
      <c r="L895">
        <f>VLOOKUP(D895,'IaaS VM'!$A$2:$N$37,10,FALSE)</f>
        <v>1690</v>
      </c>
    </row>
    <row r="896" spans="1:12">
      <c r="A896" t="s">
        <v>160</v>
      </c>
      <c r="B896" t="s">
        <v>259</v>
      </c>
      <c r="C896" t="s">
        <v>37</v>
      </c>
      <c r="D896" t="s">
        <v>29</v>
      </c>
      <c r="E896" t="s">
        <v>13</v>
      </c>
      <c r="F896" t="s">
        <v>18</v>
      </c>
      <c r="G896" t="s">
        <v>16</v>
      </c>
      <c r="H896">
        <v>0.42</v>
      </c>
      <c r="I896">
        <v>5132</v>
      </c>
      <c r="J896">
        <f>VLOOKUP(D896,'IaaS VM'!$A$2:$N$37,5,FALSE)</f>
        <v>68.400000000000006</v>
      </c>
      <c r="K896">
        <f>VLOOKUP(D896,'IaaS VM'!$A$2:$N$37,8,FALSE)</f>
        <v>31.2</v>
      </c>
      <c r="L896">
        <f>VLOOKUP(D896,'IaaS VM'!$A$2:$N$37,10,FALSE)</f>
        <v>1690</v>
      </c>
    </row>
    <row r="897" spans="1:12">
      <c r="A897" t="s">
        <v>160</v>
      </c>
      <c r="B897" t="s">
        <v>259</v>
      </c>
      <c r="C897" t="s">
        <v>37</v>
      </c>
      <c r="D897" t="s">
        <v>29</v>
      </c>
      <c r="E897" t="s">
        <v>13</v>
      </c>
      <c r="F897" t="s">
        <v>15</v>
      </c>
      <c r="G897" t="s">
        <v>16</v>
      </c>
      <c r="H897">
        <v>0.7</v>
      </c>
      <c r="I897">
        <v>2192</v>
      </c>
      <c r="J897">
        <f>VLOOKUP(D897,'IaaS VM'!$A$2:$N$37,5,FALSE)</f>
        <v>68.400000000000006</v>
      </c>
      <c r="K897">
        <f>VLOOKUP(D897,'IaaS VM'!$A$2:$N$37,8,FALSE)</f>
        <v>31.2</v>
      </c>
      <c r="L897">
        <f>VLOOKUP(D897,'IaaS VM'!$A$2:$N$37,10,FALSE)</f>
        <v>1690</v>
      </c>
    </row>
    <row r="898" spans="1:12">
      <c r="A898" t="s">
        <v>160</v>
      </c>
      <c r="B898" t="s">
        <v>259</v>
      </c>
      <c r="C898" t="s">
        <v>37</v>
      </c>
      <c r="D898" t="s">
        <v>29</v>
      </c>
      <c r="E898" t="s">
        <v>13</v>
      </c>
      <c r="G898" t="s">
        <v>14</v>
      </c>
      <c r="H898">
        <v>1.8</v>
      </c>
      <c r="J898">
        <f>VLOOKUP(D898,'IaaS VM'!$A$2:$N$37,5,FALSE)</f>
        <v>68.400000000000006</v>
      </c>
      <c r="K898">
        <f>VLOOKUP(D898,'IaaS VM'!$A$2:$N$37,8,FALSE)</f>
        <v>31.2</v>
      </c>
      <c r="L898">
        <f>VLOOKUP(D898,'IaaS VM'!$A$2:$N$37,10,FALSE)</f>
        <v>1690</v>
      </c>
    </row>
    <row r="899" spans="1:12">
      <c r="A899" t="s">
        <v>160</v>
      </c>
      <c r="B899" t="s">
        <v>259</v>
      </c>
      <c r="C899" t="s">
        <v>37</v>
      </c>
      <c r="D899" t="s">
        <v>29</v>
      </c>
      <c r="E899" t="s">
        <v>32</v>
      </c>
      <c r="F899" t="s">
        <v>19</v>
      </c>
      <c r="G899" t="s">
        <v>17</v>
      </c>
      <c r="H899">
        <v>0.63</v>
      </c>
      <c r="I899">
        <v>4120</v>
      </c>
      <c r="J899">
        <f>VLOOKUP(D899,'IaaS VM'!$A$2:$N$37,5,FALSE)</f>
        <v>68.400000000000006</v>
      </c>
      <c r="K899">
        <f>VLOOKUP(D899,'IaaS VM'!$A$2:$N$37,8,FALSE)</f>
        <v>31.2</v>
      </c>
      <c r="L899">
        <f>VLOOKUP(D899,'IaaS VM'!$A$2:$N$37,10,FALSE)</f>
        <v>1690</v>
      </c>
    </row>
    <row r="900" spans="1:12">
      <c r="A900" t="s">
        <v>160</v>
      </c>
      <c r="B900" t="s">
        <v>259</v>
      </c>
      <c r="C900" t="s">
        <v>37</v>
      </c>
      <c r="D900" t="s">
        <v>29</v>
      </c>
      <c r="E900" t="s">
        <v>32</v>
      </c>
      <c r="F900" t="s">
        <v>18</v>
      </c>
      <c r="G900" t="s">
        <v>17</v>
      </c>
      <c r="H900">
        <v>0.81</v>
      </c>
      <c r="I900">
        <v>3400</v>
      </c>
      <c r="J900">
        <f>VLOOKUP(D900,'IaaS VM'!$A$2:$N$37,5,FALSE)</f>
        <v>68.400000000000006</v>
      </c>
      <c r="K900">
        <f>VLOOKUP(D900,'IaaS VM'!$A$2:$N$37,8,FALSE)</f>
        <v>31.2</v>
      </c>
      <c r="L900">
        <f>VLOOKUP(D900,'IaaS VM'!$A$2:$N$37,10,FALSE)</f>
        <v>1690</v>
      </c>
    </row>
    <row r="901" spans="1:12">
      <c r="A901" t="s">
        <v>160</v>
      </c>
      <c r="B901" t="s">
        <v>259</v>
      </c>
      <c r="C901" t="s">
        <v>37</v>
      </c>
      <c r="D901" t="s">
        <v>29</v>
      </c>
      <c r="E901" t="s">
        <v>32</v>
      </c>
      <c r="F901" t="s">
        <v>15</v>
      </c>
      <c r="G901" t="s">
        <v>17</v>
      </c>
      <c r="H901">
        <v>1.1599999999999999</v>
      </c>
      <c r="I901">
        <v>1412</v>
      </c>
      <c r="J901">
        <f>VLOOKUP(D901,'IaaS VM'!$A$2:$N$37,5,FALSE)</f>
        <v>68.400000000000006</v>
      </c>
      <c r="K901">
        <f>VLOOKUP(D901,'IaaS VM'!$A$2:$N$37,8,FALSE)</f>
        <v>31.2</v>
      </c>
      <c r="L901">
        <f>VLOOKUP(D901,'IaaS VM'!$A$2:$N$37,10,FALSE)</f>
        <v>1690</v>
      </c>
    </row>
    <row r="902" spans="1:12">
      <c r="A902" t="s">
        <v>160</v>
      </c>
      <c r="B902" t="s">
        <v>259</v>
      </c>
      <c r="C902" t="s">
        <v>37</v>
      </c>
      <c r="D902" t="s">
        <v>29</v>
      </c>
      <c r="E902" t="s">
        <v>32</v>
      </c>
      <c r="F902" t="s">
        <v>19</v>
      </c>
      <c r="G902" t="s">
        <v>16</v>
      </c>
      <c r="H902">
        <v>0.56000000000000005</v>
      </c>
      <c r="I902">
        <v>6200</v>
      </c>
      <c r="J902">
        <f>VLOOKUP(D902,'IaaS VM'!$A$2:$N$37,5,FALSE)</f>
        <v>68.400000000000006</v>
      </c>
      <c r="K902">
        <f>VLOOKUP(D902,'IaaS VM'!$A$2:$N$37,8,FALSE)</f>
        <v>31.2</v>
      </c>
      <c r="L902">
        <f>VLOOKUP(D902,'IaaS VM'!$A$2:$N$37,10,FALSE)</f>
        <v>1690</v>
      </c>
    </row>
    <row r="903" spans="1:12">
      <c r="A903" t="s">
        <v>160</v>
      </c>
      <c r="B903" t="s">
        <v>259</v>
      </c>
      <c r="C903" t="s">
        <v>37</v>
      </c>
      <c r="D903" t="s">
        <v>29</v>
      </c>
      <c r="E903" t="s">
        <v>32</v>
      </c>
      <c r="F903" t="s">
        <v>18</v>
      </c>
      <c r="G903" t="s">
        <v>16</v>
      </c>
      <c r="H903">
        <v>0.7</v>
      </c>
      <c r="I903">
        <v>5132</v>
      </c>
      <c r="J903">
        <f>VLOOKUP(D903,'IaaS VM'!$A$2:$N$37,5,FALSE)</f>
        <v>68.400000000000006</v>
      </c>
      <c r="K903">
        <f>VLOOKUP(D903,'IaaS VM'!$A$2:$N$37,8,FALSE)</f>
        <v>31.2</v>
      </c>
      <c r="L903">
        <f>VLOOKUP(D903,'IaaS VM'!$A$2:$N$37,10,FALSE)</f>
        <v>1690</v>
      </c>
    </row>
    <row r="904" spans="1:12">
      <c r="A904" t="s">
        <v>160</v>
      </c>
      <c r="B904" t="s">
        <v>259</v>
      </c>
      <c r="C904" t="s">
        <v>37</v>
      </c>
      <c r="D904" t="s">
        <v>29</v>
      </c>
      <c r="E904" t="s">
        <v>32</v>
      </c>
      <c r="F904" t="s">
        <v>15</v>
      </c>
      <c r="G904" t="s">
        <v>16</v>
      </c>
      <c r="H904">
        <v>0.98</v>
      </c>
      <c r="I904">
        <v>2192</v>
      </c>
      <c r="J904">
        <f>VLOOKUP(D904,'IaaS VM'!$A$2:$N$37,5,FALSE)</f>
        <v>68.400000000000006</v>
      </c>
      <c r="K904">
        <f>VLOOKUP(D904,'IaaS VM'!$A$2:$N$37,8,FALSE)</f>
        <v>31.2</v>
      </c>
      <c r="L904">
        <f>VLOOKUP(D904,'IaaS VM'!$A$2:$N$37,10,FALSE)</f>
        <v>1690</v>
      </c>
    </row>
    <row r="905" spans="1:12">
      <c r="A905" t="s">
        <v>160</v>
      </c>
      <c r="B905" t="s">
        <v>259</v>
      </c>
      <c r="C905" t="s">
        <v>37</v>
      </c>
      <c r="D905" t="s">
        <v>29</v>
      </c>
      <c r="E905" t="s">
        <v>32</v>
      </c>
      <c r="G905" t="s">
        <v>14</v>
      </c>
      <c r="H905">
        <v>2.2799999999999998</v>
      </c>
      <c r="J905">
        <f>VLOOKUP(D905,'IaaS VM'!$A$2:$N$37,5,FALSE)</f>
        <v>68.400000000000006</v>
      </c>
      <c r="K905">
        <f>VLOOKUP(D905,'IaaS VM'!$A$2:$N$37,8,FALSE)</f>
        <v>31.2</v>
      </c>
      <c r="L905">
        <f>VLOOKUP(D905,'IaaS VM'!$A$2:$N$37,10,FALSE)</f>
        <v>1690</v>
      </c>
    </row>
    <row r="906" spans="1:12">
      <c r="A906" t="s">
        <v>160</v>
      </c>
      <c r="B906" t="s">
        <v>259</v>
      </c>
      <c r="C906" t="s">
        <v>37</v>
      </c>
      <c r="D906" t="s">
        <v>30</v>
      </c>
      <c r="E906" t="s">
        <v>13</v>
      </c>
      <c r="F906" t="s">
        <v>19</v>
      </c>
      <c r="G906" t="s">
        <v>17</v>
      </c>
      <c r="H906">
        <v>8.7999999999999995E-2</v>
      </c>
      <c r="I906">
        <v>1030</v>
      </c>
      <c r="J906">
        <f>VLOOKUP(D906,'IaaS VM'!$A$2:$N$37,5,FALSE)</f>
        <v>17.100000000000001</v>
      </c>
      <c r="K906">
        <f>VLOOKUP(D906,'IaaS VM'!$A$2:$N$37,8,FALSE)</f>
        <v>7.8</v>
      </c>
      <c r="L906">
        <f>VLOOKUP(D906,'IaaS VM'!$A$2:$N$37,10,FALSE)</f>
        <v>420</v>
      </c>
    </row>
    <row r="907" spans="1:12">
      <c r="A907" t="s">
        <v>160</v>
      </c>
      <c r="B907" t="s">
        <v>259</v>
      </c>
      <c r="C907" t="s">
        <v>37</v>
      </c>
      <c r="D907" t="s">
        <v>30</v>
      </c>
      <c r="E907" t="s">
        <v>13</v>
      </c>
      <c r="F907" t="s">
        <v>18</v>
      </c>
      <c r="G907" t="s">
        <v>17</v>
      </c>
      <c r="H907">
        <v>0.13300000000000001</v>
      </c>
      <c r="I907">
        <v>850</v>
      </c>
      <c r="J907">
        <f>VLOOKUP(D907,'IaaS VM'!$A$2:$N$37,5,FALSE)</f>
        <v>17.100000000000001</v>
      </c>
      <c r="K907">
        <f>VLOOKUP(D907,'IaaS VM'!$A$2:$N$37,8,FALSE)</f>
        <v>7.8</v>
      </c>
      <c r="L907">
        <f>VLOOKUP(D907,'IaaS VM'!$A$2:$N$37,10,FALSE)</f>
        <v>420</v>
      </c>
    </row>
    <row r="908" spans="1:12">
      <c r="A908" t="s">
        <v>160</v>
      </c>
      <c r="B908" t="s">
        <v>259</v>
      </c>
      <c r="C908" t="s">
        <v>37</v>
      </c>
      <c r="D908" t="s">
        <v>30</v>
      </c>
      <c r="E908" t="s">
        <v>13</v>
      </c>
      <c r="F908" t="s">
        <v>15</v>
      </c>
      <c r="G908" t="s">
        <v>17</v>
      </c>
      <c r="H908">
        <v>0.22</v>
      </c>
      <c r="I908">
        <v>353</v>
      </c>
      <c r="J908">
        <f>VLOOKUP(D908,'IaaS VM'!$A$2:$N$37,5,FALSE)</f>
        <v>17.100000000000001</v>
      </c>
      <c r="K908">
        <f>VLOOKUP(D908,'IaaS VM'!$A$2:$N$37,8,FALSE)</f>
        <v>7.8</v>
      </c>
      <c r="L908">
        <f>VLOOKUP(D908,'IaaS VM'!$A$2:$N$37,10,FALSE)</f>
        <v>420</v>
      </c>
    </row>
    <row r="909" spans="1:12">
      <c r="A909" t="s">
        <v>160</v>
      </c>
      <c r="B909" t="s">
        <v>259</v>
      </c>
      <c r="C909" t="s">
        <v>37</v>
      </c>
      <c r="D909" t="s">
        <v>30</v>
      </c>
      <c r="E909" t="s">
        <v>13</v>
      </c>
      <c r="F909" t="s">
        <v>19</v>
      </c>
      <c r="G909" t="s">
        <v>16</v>
      </c>
      <c r="H909">
        <v>7.0000000000000007E-2</v>
      </c>
      <c r="I909">
        <v>1550</v>
      </c>
      <c r="J909">
        <f>VLOOKUP(D909,'IaaS VM'!$A$2:$N$37,5,FALSE)</f>
        <v>17.100000000000001</v>
      </c>
      <c r="K909">
        <f>VLOOKUP(D909,'IaaS VM'!$A$2:$N$37,8,FALSE)</f>
        <v>7.8</v>
      </c>
      <c r="L909">
        <f>VLOOKUP(D909,'IaaS VM'!$A$2:$N$37,10,FALSE)</f>
        <v>420</v>
      </c>
    </row>
    <row r="910" spans="1:12">
      <c r="A910" t="s">
        <v>160</v>
      </c>
      <c r="B910" t="s">
        <v>259</v>
      </c>
      <c r="C910" t="s">
        <v>37</v>
      </c>
      <c r="D910" t="s">
        <v>30</v>
      </c>
      <c r="E910" t="s">
        <v>13</v>
      </c>
      <c r="F910" t="s">
        <v>18</v>
      </c>
      <c r="G910" t="s">
        <v>16</v>
      </c>
      <c r="H910">
        <v>0.105</v>
      </c>
      <c r="I910">
        <v>1283</v>
      </c>
      <c r="J910">
        <f>VLOOKUP(D910,'IaaS VM'!$A$2:$N$37,5,FALSE)</f>
        <v>17.100000000000001</v>
      </c>
      <c r="K910">
        <f>VLOOKUP(D910,'IaaS VM'!$A$2:$N$37,8,FALSE)</f>
        <v>7.8</v>
      </c>
      <c r="L910">
        <f>VLOOKUP(D910,'IaaS VM'!$A$2:$N$37,10,FALSE)</f>
        <v>420</v>
      </c>
    </row>
    <row r="911" spans="1:12">
      <c r="A911" t="s">
        <v>160</v>
      </c>
      <c r="B911" t="s">
        <v>259</v>
      </c>
      <c r="C911" t="s">
        <v>37</v>
      </c>
      <c r="D911" t="s">
        <v>30</v>
      </c>
      <c r="E911" t="s">
        <v>13</v>
      </c>
      <c r="F911" t="s">
        <v>15</v>
      </c>
      <c r="G911" t="s">
        <v>16</v>
      </c>
      <c r="H911">
        <v>0.17499999999999999</v>
      </c>
      <c r="I911">
        <v>548</v>
      </c>
      <c r="J911">
        <f>VLOOKUP(D911,'IaaS VM'!$A$2:$N$37,5,FALSE)</f>
        <v>17.100000000000001</v>
      </c>
      <c r="K911">
        <f>VLOOKUP(D911,'IaaS VM'!$A$2:$N$37,8,FALSE)</f>
        <v>7.8</v>
      </c>
      <c r="L911">
        <f>VLOOKUP(D911,'IaaS VM'!$A$2:$N$37,10,FALSE)</f>
        <v>420</v>
      </c>
    </row>
    <row r="912" spans="1:12">
      <c r="A912" t="s">
        <v>160</v>
      </c>
      <c r="B912" t="s">
        <v>259</v>
      </c>
      <c r="C912" t="s">
        <v>37</v>
      </c>
      <c r="D912" t="s">
        <v>30</v>
      </c>
      <c r="E912" t="s">
        <v>13</v>
      </c>
      <c r="G912" t="s">
        <v>14</v>
      </c>
      <c r="H912">
        <v>0.45</v>
      </c>
      <c r="J912">
        <f>VLOOKUP(D912,'IaaS VM'!$A$2:$N$37,5,FALSE)</f>
        <v>17.100000000000001</v>
      </c>
      <c r="K912">
        <f>VLOOKUP(D912,'IaaS VM'!$A$2:$N$37,8,FALSE)</f>
        <v>7.8</v>
      </c>
      <c r="L912">
        <f>VLOOKUP(D912,'IaaS VM'!$A$2:$N$37,10,FALSE)</f>
        <v>420</v>
      </c>
    </row>
    <row r="913" spans="1:12">
      <c r="A913" t="s">
        <v>160</v>
      </c>
      <c r="B913" t="s">
        <v>259</v>
      </c>
      <c r="C913" t="s">
        <v>37</v>
      </c>
      <c r="D913" t="s">
        <v>30</v>
      </c>
      <c r="E913" t="s">
        <v>32</v>
      </c>
      <c r="F913" t="s">
        <v>19</v>
      </c>
      <c r="G913" t="s">
        <v>17</v>
      </c>
      <c r="H913">
        <v>0.158</v>
      </c>
      <c r="I913">
        <v>1030</v>
      </c>
      <c r="J913">
        <f>VLOOKUP(D913,'IaaS VM'!$A$2:$N$37,5,FALSE)</f>
        <v>17.100000000000001</v>
      </c>
      <c r="K913">
        <f>VLOOKUP(D913,'IaaS VM'!$A$2:$N$37,8,FALSE)</f>
        <v>7.8</v>
      </c>
      <c r="L913">
        <f>VLOOKUP(D913,'IaaS VM'!$A$2:$N$37,10,FALSE)</f>
        <v>420</v>
      </c>
    </row>
    <row r="914" spans="1:12">
      <c r="A914" t="s">
        <v>160</v>
      </c>
      <c r="B914" t="s">
        <v>259</v>
      </c>
      <c r="C914" t="s">
        <v>37</v>
      </c>
      <c r="D914" t="s">
        <v>30</v>
      </c>
      <c r="E914" t="s">
        <v>32</v>
      </c>
      <c r="F914" t="s">
        <v>18</v>
      </c>
      <c r="G914" t="s">
        <v>17</v>
      </c>
      <c r="H914">
        <v>0.20300000000000001</v>
      </c>
      <c r="I914">
        <v>850</v>
      </c>
      <c r="J914">
        <f>VLOOKUP(D914,'IaaS VM'!$A$2:$N$37,5,FALSE)</f>
        <v>17.100000000000001</v>
      </c>
      <c r="K914">
        <f>VLOOKUP(D914,'IaaS VM'!$A$2:$N$37,8,FALSE)</f>
        <v>7.8</v>
      </c>
      <c r="L914">
        <f>VLOOKUP(D914,'IaaS VM'!$A$2:$N$37,10,FALSE)</f>
        <v>420</v>
      </c>
    </row>
    <row r="915" spans="1:12">
      <c r="A915" t="s">
        <v>160</v>
      </c>
      <c r="B915" t="s">
        <v>259</v>
      </c>
      <c r="C915" t="s">
        <v>37</v>
      </c>
      <c r="D915" t="s">
        <v>30</v>
      </c>
      <c r="E915" t="s">
        <v>32</v>
      </c>
      <c r="F915" t="s">
        <v>15</v>
      </c>
      <c r="G915" t="s">
        <v>17</v>
      </c>
      <c r="H915">
        <v>0.28999999999999998</v>
      </c>
      <c r="I915">
        <v>353</v>
      </c>
      <c r="J915">
        <f>VLOOKUP(D915,'IaaS VM'!$A$2:$N$37,5,FALSE)</f>
        <v>17.100000000000001</v>
      </c>
      <c r="K915">
        <f>VLOOKUP(D915,'IaaS VM'!$A$2:$N$37,8,FALSE)</f>
        <v>7.8</v>
      </c>
      <c r="L915">
        <f>VLOOKUP(D915,'IaaS VM'!$A$2:$N$37,10,FALSE)</f>
        <v>420</v>
      </c>
    </row>
    <row r="916" spans="1:12">
      <c r="A916" t="s">
        <v>160</v>
      </c>
      <c r="B916" t="s">
        <v>259</v>
      </c>
      <c r="C916" t="s">
        <v>37</v>
      </c>
      <c r="D916" t="s">
        <v>30</v>
      </c>
      <c r="E916" t="s">
        <v>32</v>
      </c>
      <c r="F916" t="s">
        <v>19</v>
      </c>
      <c r="G916" t="s">
        <v>16</v>
      </c>
      <c r="H916">
        <v>0.14000000000000001</v>
      </c>
      <c r="I916">
        <v>1550</v>
      </c>
      <c r="J916">
        <f>VLOOKUP(D916,'IaaS VM'!$A$2:$N$37,5,FALSE)</f>
        <v>17.100000000000001</v>
      </c>
      <c r="K916">
        <f>VLOOKUP(D916,'IaaS VM'!$A$2:$N$37,8,FALSE)</f>
        <v>7.8</v>
      </c>
      <c r="L916">
        <f>VLOOKUP(D916,'IaaS VM'!$A$2:$N$37,10,FALSE)</f>
        <v>420</v>
      </c>
    </row>
    <row r="917" spans="1:12">
      <c r="A917" t="s">
        <v>160</v>
      </c>
      <c r="B917" t="s">
        <v>259</v>
      </c>
      <c r="C917" t="s">
        <v>37</v>
      </c>
      <c r="D917" t="s">
        <v>30</v>
      </c>
      <c r="E917" t="s">
        <v>32</v>
      </c>
      <c r="F917" t="s">
        <v>18</v>
      </c>
      <c r="G917" t="s">
        <v>16</v>
      </c>
      <c r="H917">
        <v>0.17499999999999999</v>
      </c>
      <c r="I917">
        <v>1283</v>
      </c>
      <c r="J917">
        <f>VLOOKUP(D917,'IaaS VM'!$A$2:$N$37,5,FALSE)</f>
        <v>17.100000000000001</v>
      </c>
      <c r="K917">
        <f>VLOOKUP(D917,'IaaS VM'!$A$2:$N$37,8,FALSE)</f>
        <v>7.8</v>
      </c>
      <c r="L917">
        <f>VLOOKUP(D917,'IaaS VM'!$A$2:$N$37,10,FALSE)</f>
        <v>420</v>
      </c>
    </row>
    <row r="918" spans="1:12">
      <c r="A918" t="s">
        <v>160</v>
      </c>
      <c r="B918" t="s">
        <v>259</v>
      </c>
      <c r="C918" t="s">
        <v>37</v>
      </c>
      <c r="D918" t="s">
        <v>30</v>
      </c>
      <c r="E918" t="s">
        <v>32</v>
      </c>
      <c r="F918" t="s">
        <v>15</v>
      </c>
      <c r="G918" t="s">
        <v>16</v>
      </c>
      <c r="H918">
        <v>0.245</v>
      </c>
      <c r="I918">
        <v>548</v>
      </c>
      <c r="J918">
        <f>VLOOKUP(D918,'IaaS VM'!$A$2:$N$37,5,FALSE)</f>
        <v>17.100000000000001</v>
      </c>
      <c r="K918">
        <f>VLOOKUP(D918,'IaaS VM'!$A$2:$N$37,8,FALSE)</f>
        <v>7.8</v>
      </c>
      <c r="L918">
        <f>VLOOKUP(D918,'IaaS VM'!$A$2:$N$37,10,FALSE)</f>
        <v>420</v>
      </c>
    </row>
    <row r="919" spans="1:12">
      <c r="A919" t="s">
        <v>160</v>
      </c>
      <c r="B919" t="s">
        <v>259</v>
      </c>
      <c r="C919" t="s">
        <v>37</v>
      </c>
      <c r="D919" t="s">
        <v>30</v>
      </c>
      <c r="E919" t="s">
        <v>32</v>
      </c>
      <c r="G919" t="s">
        <v>14</v>
      </c>
      <c r="H919">
        <v>0.56999999999999995</v>
      </c>
      <c r="J919">
        <f>VLOOKUP(D919,'IaaS VM'!$A$2:$N$37,5,FALSE)</f>
        <v>17.100000000000001</v>
      </c>
      <c r="K919">
        <f>VLOOKUP(D919,'IaaS VM'!$A$2:$N$37,8,FALSE)</f>
        <v>7.8</v>
      </c>
      <c r="L919">
        <f>VLOOKUP(D919,'IaaS VM'!$A$2:$N$37,10,FALSE)</f>
        <v>420</v>
      </c>
    </row>
    <row r="920" spans="1:12">
      <c r="A920" t="s">
        <v>160</v>
      </c>
      <c r="B920" t="s">
        <v>259</v>
      </c>
      <c r="C920" t="s">
        <v>37</v>
      </c>
      <c r="D920" t="s">
        <v>31</v>
      </c>
      <c r="E920" t="s">
        <v>13</v>
      </c>
      <c r="F920" t="s">
        <v>19</v>
      </c>
      <c r="G920" t="s">
        <v>17</v>
      </c>
      <c r="H920">
        <v>5.0000000000000001E-3</v>
      </c>
      <c r="I920">
        <v>62</v>
      </c>
      <c r="J920">
        <f>VLOOKUP(D920,'IaaS VM'!$A$2:$N$37,5,FALSE)</f>
        <v>0.61299999999999999</v>
      </c>
      <c r="K920">
        <f>VLOOKUP(D920,'IaaS VM'!$A$2:$N$37,8,FALSE)</f>
        <v>2.4</v>
      </c>
      <c r="L920">
        <f>VLOOKUP(D920,'IaaS VM'!$A$2:$N$37,10,FALSE)</f>
        <v>0</v>
      </c>
    </row>
    <row r="921" spans="1:12">
      <c r="A921" t="s">
        <v>160</v>
      </c>
      <c r="B921" t="s">
        <v>259</v>
      </c>
      <c r="C921" t="s">
        <v>37</v>
      </c>
      <c r="D921" t="s">
        <v>31</v>
      </c>
      <c r="E921" t="s">
        <v>13</v>
      </c>
      <c r="F921" t="s">
        <v>18</v>
      </c>
      <c r="G921" t="s">
        <v>17</v>
      </c>
      <c r="H921">
        <v>7.0000000000000001E-3</v>
      </c>
      <c r="I921">
        <v>54</v>
      </c>
      <c r="J921">
        <f>VLOOKUP(D921,'IaaS VM'!$A$2:$N$37,5,FALSE)</f>
        <v>0.61299999999999999</v>
      </c>
      <c r="K921">
        <f>VLOOKUP(D921,'IaaS VM'!$A$2:$N$37,8,FALSE)</f>
        <v>2.4</v>
      </c>
      <c r="L921">
        <f>VLOOKUP(D921,'IaaS VM'!$A$2:$N$37,10,FALSE)</f>
        <v>0</v>
      </c>
    </row>
    <row r="922" spans="1:12">
      <c r="A922" t="s">
        <v>160</v>
      </c>
      <c r="B922" t="s">
        <v>259</v>
      </c>
      <c r="C922" t="s">
        <v>37</v>
      </c>
      <c r="D922" t="s">
        <v>31</v>
      </c>
      <c r="E922" t="s">
        <v>13</v>
      </c>
      <c r="F922" t="s">
        <v>15</v>
      </c>
      <c r="G922" t="s">
        <v>17</v>
      </c>
      <c r="H922">
        <v>1.2E-2</v>
      </c>
      <c r="I922">
        <v>23</v>
      </c>
      <c r="J922">
        <f>VLOOKUP(D922,'IaaS VM'!$A$2:$N$37,5,FALSE)</f>
        <v>0.61299999999999999</v>
      </c>
      <c r="K922">
        <f>VLOOKUP(D922,'IaaS VM'!$A$2:$N$37,8,FALSE)</f>
        <v>2.4</v>
      </c>
      <c r="L922">
        <f>VLOOKUP(D922,'IaaS VM'!$A$2:$N$37,10,FALSE)</f>
        <v>0</v>
      </c>
    </row>
    <row r="923" spans="1:12">
      <c r="A923" t="s">
        <v>160</v>
      </c>
      <c r="B923" t="s">
        <v>259</v>
      </c>
      <c r="C923" t="s">
        <v>37</v>
      </c>
      <c r="D923" t="s">
        <v>31</v>
      </c>
      <c r="E923" t="s">
        <v>13</v>
      </c>
      <c r="F923" t="s">
        <v>19</v>
      </c>
      <c r="G923" t="s">
        <v>16</v>
      </c>
      <c r="H923">
        <v>5.0000000000000001E-3</v>
      </c>
      <c r="I923">
        <v>100</v>
      </c>
      <c r="J923">
        <f>VLOOKUP(D923,'IaaS VM'!$A$2:$N$37,5,FALSE)</f>
        <v>0.61299999999999999</v>
      </c>
      <c r="K923">
        <f>VLOOKUP(D923,'IaaS VM'!$A$2:$N$37,8,FALSE)</f>
        <v>2.4</v>
      </c>
      <c r="L923">
        <f>VLOOKUP(D923,'IaaS VM'!$A$2:$N$37,10,FALSE)</f>
        <v>0</v>
      </c>
    </row>
    <row r="924" spans="1:12">
      <c r="A924" t="s">
        <v>160</v>
      </c>
      <c r="B924" t="s">
        <v>259</v>
      </c>
      <c r="C924" t="s">
        <v>37</v>
      </c>
      <c r="D924" t="s">
        <v>31</v>
      </c>
      <c r="E924" t="s">
        <v>13</v>
      </c>
      <c r="F924" t="s">
        <v>18</v>
      </c>
      <c r="G924" t="s">
        <v>16</v>
      </c>
      <c r="H924">
        <v>7.0000000000000001E-3</v>
      </c>
      <c r="I924">
        <v>82</v>
      </c>
      <c r="J924">
        <f>VLOOKUP(D924,'IaaS VM'!$A$2:$N$37,5,FALSE)</f>
        <v>0.61299999999999999</v>
      </c>
      <c r="K924">
        <f>VLOOKUP(D924,'IaaS VM'!$A$2:$N$37,8,FALSE)</f>
        <v>2.4</v>
      </c>
      <c r="L924">
        <f>VLOOKUP(D924,'IaaS VM'!$A$2:$N$37,10,FALSE)</f>
        <v>0</v>
      </c>
    </row>
    <row r="925" spans="1:12">
      <c r="A925" t="s">
        <v>160</v>
      </c>
      <c r="B925" t="s">
        <v>259</v>
      </c>
      <c r="C925" t="s">
        <v>37</v>
      </c>
      <c r="D925" t="s">
        <v>31</v>
      </c>
      <c r="E925" t="s">
        <v>13</v>
      </c>
      <c r="F925" t="s">
        <v>15</v>
      </c>
      <c r="G925" t="s">
        <v>16</v>
      </c>
      <c r="H925">
        <v>1.2E-2</v>
      </c>
      <c r="I925">
        <v>35</v>
      </c>
      <c r="J925">
        <f>VLOOKUP(D925,'IaaS VM'!$A$2:$N$37,5,FALSE)</f>
        <v>0.61299999999999999</v>
      </c>
      <c r="K925">
        <f>VLOOKUP(D925,'IaaS VM'!$A$2:$N$37,8,FALSE)</f>
        <v>2.4</v>
      </c>
      <c r="L925">
        <f>VLOOKUP(D925,'IaaS VM'!$A$2:$N$37,10,FALSE)</f>
        <v>0</v>
      </c>
    </row>
    <row r="926" spans="1:12">
      <c r="A926" t="s">
        <v>160</v>
      </c>
      <c r="B926" t="s">
        <v>259</v>
      </c>
      <c r="C926" t="s">
        <v>37</v>
      </c>
      <c r="D926" t="s">
        <v>31</v>
      </c>
      <c r="E926" t="s">
        <v>13</v>
      </c>
      <c r="G926" t="s">
        <v>14</v>
      </c>
      <c r="H926">
        <v>0.02</v>
      </c>
      <c r="J926">
        <f>VLOOKUP(D926,'IaaS VM'!$A$2:$N$37,5,FALSE)</f>
        <v>0.61299999999999999</v>
      </c>
      <c r="K926">
        <f>VLOOKUP(D926,'IaaS VM'!$A$2:$N$37,8,FALSE)</f>
        <v>2.4</v>
      </c>
      <c r="L926">
        <f>VLOOKUP(D926,'IaaS VM'!$A$2:$N$37,10,FALSE)</f>
        <v>0</v>
      </c>
    </row>
    <row r="927" spans="1:12">
      <c r="A927" t="s">
        <v>160</v>
      </c>
      <c r="B927" t="s">
        <v>259</v>
      </c>
      <c r="C927" t="s">
        <v>37</v>
      </c>
      <c r="D927" t="s">
        <v>31</v>
      </c>
      <c r="E927" t="s">
        <v>32</v>
      </c>
      <c r="F927" t="s">
        <v>19</v>
      </c>
      <c r="G927" t="s">
        <v>17</v>
      </c>
      <c r="H927">
        <v>6.0000000000000001E-3</v>
      </c>
      <c r="I927">
        <v>62</v>
      </c>
      <c r="J927">
        <f>VLOOKUP(D927,'IaaS VM'!$A$2:$N$37,5,FALSE)</f>
        <v>0.61299999999999999</v>
      </c>
      <c r="K927">
        <f>VLOOKUP(D927,'IaaS VM'!$A$2:$N$37,8,FALSE)</f>
        <v>2.4</v>
      </c>
      <c r="L927">
        <f>VLOOKUP(D927,'IaaS VM'!$A$2:$N$37,10,FALSE)</f>
        <v>0</v>
      </c>
    </row>
    <row r="928" spans="1:12">
      <c r="A928" t="s">
        <v>160</v>
      </c>
      <c r="B928" t="s">
        <v>259</v>
      </c>
      <c r="C928" t="s">
        <v>37</v>
      </c>
      <c r="D928" t="s">
        <v>31</v>
      </c>
      <c r="E928" t="s">
        <v>32</v>
      </c>
      <c r="F928" t="s">
        <v>18</v>
      </c>
      <c r="G928" t="s">
        <v>17</v>
      </c>
      <c r="H928">
        <v>8.9999999999999993E-3</v>
      </c>
      <c r="I928">
        <v>54</v>
      </c>
      <c r="J928">
        <f>VLOOKUP(D928,'IaaS VM'!$A$2:$N$37,5,FALSE)</f>
        <v>0.61299999999999999</v>
      </c>
      <c r="K928">
        <f>VLOOKUP(D928,'IaaS VM'!$A$2:$N$37,8,FALSE)</f>
        <v>2.4</v>
      </c>
      <c r="L928">
        <f>VLOOKUP(D928,'IaaS VM'!$A$2:$N$37,10,FALSE)</f>
        <v>0</v>
      </c>
    </row>
    <row r="929" spans="1:12">
      <c r="A929" t="s">
        <v>160</v>
      </c>
      <c r="B929" t="s">
        <v>259</v>
      </c>
      <c r="C929" t="s">
        <v>37</v>
      </c>
      <c r="D929" t="s">
        <v>31</v>
      </c>
      <c r="E929" t="s">
        <v>32</v>
      </c>
      <c r="F929" t="s">
        <v>15</v>
      </c>
      <c r="G929" t="s">
        <v>17</v>
      </c>
      <c r="H929">
        <v>1.4E-2</v>
      </c>
      <c r="I929">
        <v>23</v>
      </c>
      <c r="J929">
        <f>VLOOKUP(D929,'IaaS VM'!$A$2:$N$37,5,FALSE)</f>
        <v>0.61299999999999999</v>
      </c>
      <c r="K929">
        <f>VLOOKUP(D929,'IaaS VM'!$A$2:$N$37,8,FALSE)</f>
        <v>2.4</v>
      </c>
      <c r="L929">
        <f>VLOOKUP(D929,'IaaS VM'!$A$2:$N$37,10,FALSE)</f>
        <v>0</v>
      </c>
    </row>
    <row r="930" spans="1:12">
      <c r="A930" t="s">
        <v>160</v>
      </c>
      <c r="B930" t="s">
        <v>259</v>
      </c>
      <c r="C930" t="s">
        <v>37</v>
      </c>
      <c r="D930" t="s">
        <v>31</v>
      </c>
      <c r="E930" t="s">
        <v>32</v>
      </c>
      <c r="F930" t="s">
        <v>19</v>
      </c>
      <c r="G930" t="s">
        <v>16</v>
      </c>
      <c r="H930">
        <v>7.0000000000000001E-3</v>
      </c>
      <c r="I930">
        <v>100</v>
      </c>
      <c r="J930">
        <f>VLOOKUP(D930,'IaaS VM'!$A$2:$N$37,5,FALSE)</f>
        <v>0.61299999999999999</v>
      </c>
      <c r="K930">
        <f>VLOOKUP(D930,'IaaS VM'!$A$2:$N$37,8,FALSE)</f>
        <v>2.4</v>
      </c>
      <c r="L930">
        <f>VLOOKUP(D930,'IaaS VM'!$A$2:$N$37,10,FALSE)</f>
        <v>0</v>
      </c>
    </row>
    <row r="931" spans="1:12">
      <c r="A931" t="s">
        <v>160</v>
      </c>
      <c r="B931" t="s">
        <v>259</v>
      </c>
      <c r="C931" t="s">
        <v>37</v>
      </c>
      <c r="D931" t="s">
        <v>31</v>
      </c>
      <c r="E931" t="s">
        <v>32</v>
      </c>
      <c r="F931" t="s">
        <v>18</v>
      </c>
      <c r="G931" t="s">
        <v>16</v>
      </c>
      <c r="H931">
        <v>8.9999999999999993E-3</v>
      </c>
      <c r="I931">
        <v>82</v>
      </c>
      <c r="J931">
        <f>VLOOKUP(D931,'IaaS VM'!$A$2:$N$37,5,FALSE)</f>
        <v>0.61299999999999999</v>
      </c>
      <c r="K931">
        <f>VLOOKUP(D931,'IaaS VM'!$A$2:$N$37,8,FALSE)</f>
        <v>2.4</v>
      </c>
      <c r="L931">
        <f>VLOOKUP(D931,'IaaS VM'!$A$2:$N$37,10,FALSE)</f>
        <v>0</v>
      </c>
    </row>
    <row r="932" spans="1:12">
      <c r="A932" t="s">
        <v>160</v>
      </c>
      <c r="B932" t="s">
        <v>259</v>
      </c>
      <c r="C932" t="s">
        <v>37</v>
      </c>
      <c r="D932" t="s">
        <v>31</v>
      </c>
      <c r="E932" t="s">
        <v>32</v>
      </c>
      <c r="F932" t="s">
        <v>15</v>
      </c>
      <c r="G932" t="s">
        <v>16</v>
      </c>
      <c r="H932">
        <v>1.2E-2</v>
      </c>
      <c r="I932">
        <v>35</v>
      </c>
      <c r="J932">
        <f>VLOOKUP(D932,'IaaS VM'!$A$2:$N$37,5,FALSE)</f>
        <v>0.61299999999999999</v>
      </c>
      <c r="K932">
        <f>VLOOKUP(D932,'IaaS VM'!$A$2:$N$37,8,FALSE)</f>
        <v>2.4</v>
      </c>
      <c r="L932">
        <f>VLOOKUP(D932,'IaaS VM'!$A$2:$N$37,10,FALSE)</f>
        <v>0</v>
      </c>
    </row>
    <row r="933" spans="1:12">
      <c r="A933" t="s">
        <v>160</v>
      </c>
      <c r="B933" t="s">
        <v>259</v>
      </c>
      <c r="C933" t="s">
        <v>37</v>
      </c>
      <c r="D933" t="s">
        <v>31</v>
      </c>
      <c r="E933" t="s">
        <v>32</v>
      </c>
      <c r="G933" t="s">
        <v>14</v>
      </c>
      <c r="H933">
        <v>0.02</v>
      </c>
      <c r="J933">
        <f>VLOOKUP(D933,'IaaS VM'!$A$2:$N$37,5,FALSE)</f>
        <v>0.61299999999999999</v>
      </c>
      <c r="K933">
        <f>VLOOKUP(D933,'IaaS VM'!$A$2:$N$37,8,FALSE)</f>
        <v>2.4</v>
      </c>
      <c r="L933">
        <f>VLOOKUP(D933,'IaaS VM'!$A$2:$N$37,10,FALSE)</f>
        <v>0</v>
      </c>
    </row>
    <row r="934" spans="1:12">
      <c r="A934" t="s">
        <v>160</v>
      </c>
      <c r="B934" t="s">
        <v>259</v>
      </c>
      <c r="C934" t="s">
        <v>38</v>
      </c>
      <c r="D934" t="s">
        <v>12</v>
      </c>
      <c r="E934" t="s">
        <v>13</v>
      </c>
      <c r="F934" t="s">
        <v>19</v>
      </c>
      <c r="G934" t="s">
        <v>17</v>
      </c>
      <c r="H934">
        <v>6.3E-2</v>
      </c>
      <c r="I934">
        <v>500</v>
      </c>
      <c r="J934">
        <f>VLOOKUP(D934,'IaaS VM'!$A$2:$N$37,5,FALSE)</f>
        <v>1.7</v>
      </c>
      <c r="K934">
        <f>VLOOKUP(D934,'IaaS VM'!$A$2:$N$37,8,FALSE)</f>
        <v>6</v>
      </c>
      <c r="L934">
        <f>VLOOKUP(D934,'IaaS VM'!$A$2:$N$37,10,FALSE)</f>
        <v>350</v>
      </c>
    </row>
    <row r="935" spans="1:12">
      <c r="A935" t="s">
        <v>160</v>
      </c>
      <c r="B935" t="s">
        <v>259</v>
      </c>
      <c r="C935" t="s">
        <v>38</v>
      </c>
      <c r="D935" t="s">
        <v>12</v>
      </c>
      <c r="E935" t="s">
        <v>13</v>
      </c>
      <c r="F935" t="s">
        <v>18</v>
      </c>
      <c r="G935" t="s">
        <v>17</v>
      </c>
      <c r="H935">
        <v>0.08</v>
      </c>
      <c r="I935">
        <v>415</v>
      </c>
      <c r="J935">
        <f>VLOOKUP(D935,'IaaS VM'!$A$2:$N$37,5,FALSE)</f>
        <v>1.7</v>
      </c>
      <c r="K935">
        <f>VLOOKUP(D935,'IaaS VM'!$A$2:$N$37,8,FALSE)</f>
        <v>6</v>
      </c>
      <c r="L935">
        <f>VLOOKUP(D935,'IaaS VM'!$A$2:$N$37,10,FALSE)</f>
        <v>350</v>
      </c>
    </row>
    <row r="936" spans="1:12">
      <c r="A936" t="s">
        <v>160</v>
      </c>
      <c r="B936" t="s">
        <v>259</v>
      </c>
      <c r="C936" t="s">
        <v>38</v>
      </c>
      <c r="D936" t="s">
        <v>12</v>
      </c>
      <c r="E936" t="s">
        <v>13</v>
      </c>
      <c r="F936" t="s">
        <v>15</v>
      </c>
      <c r="G936" t="s">
        <v>17</v>
      </c>
      <c r="H936">
        <v>0.125</v>
      </c>
      <c r="I936">
        <v>178</v>
      </c>
      <c r="J936">
        <f>VLOOKUP(D936,'IaaS VM'!$A$2:$N$37,5,FALSE)</f>
        <v>1.7</v>
      </c>
      <c r="K936">
        <f>VLOOKUP(D936,'IaaS VM'!$A$2:$N$37,8,FALSE)</f>
        <v>6</v>
      </c>
      <c r="L936">
        <f>VLOOKUP(D936,'IaaS VM'!$A$2:$N$37,10,FALSE)</f>
        <v>350</v>
      </c>
    </row>
    <row r="937" spans="1:12">
      <c r="A937" t="s">
        <v>160</v>
      </c>
      <c r="B937" t="s">
        <v>259</v>
      </c>
      <c r="C937" t="s">
        <v>38</v>
      </c>
      <c r="D937" t="s">
        <v>12</v>
      </c>
      <c r="E937" t="s">
        <v>13</v>
      </c>
      <c r="F937" t="s">
        <v>19</v>
      </c>
      <c r="G937" t="s">
        <v>16</v>
      </c>
      <c r="H937">
        <v>5.5E-2</v>
      </c>
      <c r="I937">
        <v>775</v>
      </c>
      <c r="J937">
        <f>VLOOKUP(D937,'IaaS VM'!$A$2:$N$37,5,FALSE)</f>
        <v>1.7</v>
      </c>
      <c r="K937">
        <f>VLOOKUP(D937,'IaaS VM'!$A$2:$N$37,8,FALSE)</f>
        <v>6</v>
      </c>
      <c r="L937">
        <f>VLOOKUP(D937,'IaaS VM'!$A$2:$N$37,10,FALSE)</f>
        <v>350</v>
      </c>
    </row>
    <row r="938" spans="1:12">
      <c r="A938" t="s">
        <v>160</v>
      </c>
      <c r="B938" t="s">
        <v>259</v>
      </c>
      <c r="C938" t="s">
        <v>38</v>
      </c>
      <c r="D938" t="s">
        <v>12</v>
      </c>
      <c r="E938" t="s">
        <v>13</v>
      </c>
      <c r="F938" t="s">
        <v>18</v>
      </c>
      <c r="G938" t="s">
        <v>16</v>
      </c>
      <c r="H938">
        <v>7.0000000000000007E-2</v>
      </c>
      <c r="I938">
        <v>638</v>
      </c>
      <c r="J938">
        <f>VLOOKUP(D938,'IaaS VM'!$A$2:$N$37,5,FALSE)</f>
        <v>1.7</v>
      </c>
      <c r="K938">
        <f>VLOOKUP(D938,'IaaS VM'!$A$2:$N$37,8,FALSE)</f>
        <v>6</v>
      </c>
      <c r="L938">
        <f>VLOOKUP(D938,'IaaS VM'!$A$2:$N$37,10,FALSE)</f>
        <v>350</v>
      </c>
    </row>
    <row r="939" spans="1:12">
      <c r="A939" t="s">
        <v>160</v>
      </c>
      <c r="B939" t="s">
        <v>259</v>
      </c>
      <c r="C939" t="s">
        <v>38</v>
      </c>
      <c r="D939" t="s">
        <v>12</v>
      </c>
      <c r="E939" t="s">
        <v>13</v>
      </c>
      <c r="F939" t="s">
        <v>15</v>
      </c>
      <c r="G939" t="s">
        <v>16</v>
      </c>
      <c r="H939">
        <v>0.11</v>
      </c>
      <c r="I939">
        <v>273</v>
      </c>
      <c r="J939">
        <f>VLOOKUP(D939,'IaaS VM'!$A$2:$N$37,5,FALSE)</f>
        <v>1.7</v>
      </c>
      <c r="K939">
        <f>VLOOKUP(D939,'IaaS VM'!$A$2:$N$37,8,FALSE)</f>
        <v>6</v>
      </c>
      <c r="L939">
        <f>VLOOKUP(D939,'IaaS VM'!$A$2:$N$37,10,FALSE)</f>
        <v>350</v>
      </c>
    </row>
    <row r="940" spans="1:12">
      <c r="A940" t="s">
        <v>160</v>
      </c>
      <c r="B940" t="s">
        <v>259</v>
      </c>
      <c r="C940" t="s">
        <v>38</v>
      </c>
      <c r="D940" t="s">
        <v>12</v>
      </c>
      <c r="E940" t="s">
        <v>13</v>
      </c>
      <c r="G940" t="s">
        <v>14</v>
      </c>
      <c r="H940">
        <v>0.186</v>
      </c>
      <c r="J940">
        <f>VLOOKUP(D940,'IaaS VM'!$A$2:$N$37,5,FALSE)</f>
        <v>1.7</v>
      </c>
      <c r="K940">
        <f>VLOOKUP(D940,'IaaS VM'!$A$2:$N$37,8,FALSE)</f>
        <v>6</v>
      </c>
      <c r="L940">
        <f>VLOOKUP(D940,'IaaS VM'!$A$2:$N$37,10,FALSE)</f>
        <v>350</v>
      </c>
    </row>
    <row r="941" spans="1:12">
      <c r="A941" t="s">
        <v>160</v>
      </c>
      <c r="B941" t="s">
        <v>259</v>
      </c>
      <c r="C941" t="s">
        <v>38</v>
      </c>
      <c r="D941" t="s">
        <v>12</v>
      </c>
      <c r="E941" t="s">
        <v>32</v>
      </c>
      <c r="F941" t="s">
        <v>19</v>
      </c>
      <c r="G941" t="s">
        <v>17</v>
      </c>
      <c r="H941">
        <v>0.128</v>
      </c>
      <c r="I941">
        <v>500</v>
      </c>
      <c r="J941">
        <f>VLOOKUP(D941,'IaaS VM'!$A$2:$N$37,5,FALSE)</f>
        <v>1.7</v>
      </c>
      <c r="K941">
        <f>VLOOKUP(D941,'IaaS VM'!$A$2:$N$37,8,FALSE)</f>
        <v>6</v>
      </c>
      <c r="L941">
        <f>VLOOKUP(D941,'IaaS VM'!$A$2:$N$37,10,FALSE)</f>
        <v>350</v>
      </c>
    </row>
    <row r="942" spans="1:12">
      <c r="A942" t="s">
        <v>160</v>
      </c>
      <c r="B942" t="s">
        <v>259</v>
      </c>
      <c r="C942" t="s">
        <v>38</v>
      </c>
      <c r="D942" t="s">
        <v>12</v>
      </c>
      <c r="E942" t="s">
        <v>32</v>
      </c>
      <c r="F942" t="s">
        <v>18</v>
      </c>
      <c r="G942" t="s">
        <v>17</v>
      </c>
      <c r="H942">
        <v>0.14499999999999999</v>
      </c>
      <c r="I942">
        <v>415</v>
      </c>
      <c r="J942">
        <f>VLOOKUP(D942,'IaaS VM'!$A$2:$N$37,5,FALSE)</f>
        <v>1.7</v>
      </c>
      <c r="K942">
        <f>VLOOKUP(D942,'IaaS VM'!$A$2:$N$37,8,FALSE)</f>
        <v>6</v>
      </c>
      <c r="L942">
        <f>VLOOKUP(D942,'IaaS VM'!$A$2:$N$37,10,FALSE)</f>
        <v>350</v>
      </c>
    </row>
    <row r="943" spans="1:12">
      <c r="A943" t="s">
        <v>160</v>
      </c>
      <c r="B943" t="s">
        <v>259</v>
      </c>
      <c r="C943" t="s">
        <v>38</v>
      </c>
      <c r="D943" t="s">
        <v>12</v>
      </c>
      <c r="E943" t="s">
        <v>32</v>
      </c>
      <c r="F943" t="s">
        <v>15</v>
      </c>
      <c r="G943" t="s">
        <v>17</v>
      </c>
      <c r="H943">
        <v>0.19</v>
      </c>
      <c r="I943">
        <v>178</v>
      </c>
      <c r="J943">
        <f>VLOOKUP(D943,'IaaS VM'!$A$2:$N$37,5,FALSE)</f>
        <v>1.7</v>
      </c>
      <c r="K943">
        <f>VLOOKUP(D943,'IaaS VM'!$A$2:$N$37,8,FALSE)</f>
        <v>6</v>
      </c>
      <c r="L943">
        <f>VLOOKUP(D943,'IaaS VM'!$A$2:$N$37,10,FALSE)</f>
        <v>350</v>
      </c>
    </row>
    <row r="944" spans="1:12">
      <c r="A944" t="s">
        <v>160</v>
      </c>
      <c r="B944" t="s">
        <v>259</v>
      </c>
      <c r="C944" t="s">
        <v>38</v>
      </c>
      <c r="D944" t="s">
        <v>12</v>
      </c>
      <c r="E944" t="s">
        <v>32</v>
      </c>
      <c r="F944" t="s">
        <v>19</v>
      </c>
      <c r="G944" t="s">
        <v>16</v>
      </c>
      <c r="H944">
        <v>0.12</v>
      </c>
      <c r="I944">
        <v>775</v>
      </c>
      <c r="J944">
        <f>VLOOKUP(D944,'IaaS VM'!$A$2:$N$37,5,FALSE)</f>
        <v>1.7</v>
      </c>
      <c r="K944">
        <f>VLOOKUP(D944,'IaaS VM'!$A$2:$N$37,8,FALSE)</f>
        <v>6</v>
      </c>
      <c r="L944">
        <f>VLOOKUP(D944,'IaaS VM'!$A$2:$N$37,10,FALSE)</f>
        <v>350</v>
      </c>
    </row>
    <row r="945" spans="1:12">
      <c r="A945" t="s">
        <v>160</v>
      </c>
      <c r="B945" t="s">
        <v>259</v>
      </c>
      <c r="C945" t="s">
        <v>38</v>
      </c>
      <c r="D945" t="s">
        <v>12</v>
      </c>
      <c r="E945" t="s">
        <v>32</v>
      </c>
      <c r="F945" t="s">
        <v>18</v>
      </c>
      <c r="G945" t="s">
        <v>16</v>
      </c>
      <c r="H945">
        <v>0.13500000000000001</v>
      </c>
      <c r="I945">
        <v>638</v>
      </c>
      <c r="J945">
        <f>VLOOKUP(D945,'IaaS VM'!$A$2:$N$37,5,FALSE)</f>
        <v>1.7</v>
      </c>
      <c r="K945">
        <f>VLOOKUP(D945,'IaaS VM'!$A$2:$N$37,8,FALSE)</f>
        <v>6</v>
      </c>
      <c r="L945">
        <f>VLOOKUP(D945,'IaaS VM'!$A$2:$N$37,10,FALSE)</f>
        <v>350</v>
      </c>
    </row>
    <row r="946" spans="1:12">
      <c r="A946" t="s">
        <v>160</v>
      </c>
      <c r="B946" t="s">
        <v>259</v>
      </c>
      <c r="C946" t="s">
        <v>38</v>
      </c>
      <c r="D946" t="s">
        <v>12</v>
      </c>
      <c r="E946" t="s">
        <v>32</v>
      </c>
      <c r="F946" t="s">
        <v>15</v>
      </c>
      <c r="G946" t="s">
        <v>16</v>
      </c>
      <c r="H946">
        <v>0.17499999999999999</v>
      </c>
      <c r="I946">
        <v>273</v>
      </c>
      <c r="J946">
        <f>VLOOKUP(D946,'IaaS VM'!$A$2:$N$37,5,FALSE)</f>
        <v>1.7</v>
      </c>
      <c r="K946">
        <f>VLOOKUP(D946,'IaaS VM'!$A$2:$N$37,8,FALSE)</f>
        <v>6</v>
      </c>
      <c r="L946">
        <f>VLOOKUP(D946,'IaaS VM'!$A$2:$N$37,10,FALSE)</f>
        <v>350</v>
      </c>
    </row>
    <row r="947" spans="1:12">
      <c r="A947" t="s">
        <v>160</v>
      </c>
      <c r="B947" t="s">
        <v>259</v>
      </c>
      <c r="C947" t="s">
        <v>38</v>
      </c>
      <c r="D947" t="s">
        <v>12</v>
      </c>
      <c r="E947" t="s">
        <v>32</v>
      </c>
      <c r="G947" t="s">
        <v>14</v>
      </c>
      <c r="H947">
        <v>0.30599999999999999</v>
      </c>
      <c r="J947">
        <f>VLOOKUP(D947,'IaaS VM'!$A$2:$N$37,5,FALSE)</f>
        <v>1.7</v>
      </c>
      <c r="K947">
        <f>VLOOKUP(D947,'IaaS VM'!$A$2:$N$37,8,FALSE)</f>
        <v>6</v>
      </c>
      <c r="L947">
        <f>VLOOKUP(D947,'IaaS VM'!$A$2:$N$37,10,FALSE)</f>
        <v>350</v>
      </c>
    </row>
    <row r="948" spans="1:12">
      <c r="A948" t="s">
        <v>160</v>
      </c>
      <c r="B948" t="s">
        <v>259</v>
      </c>
      <c r="C948" t="s">
        <v>38</v>
      </c>
      <c r="D948" t="s">
        <v>20</v>
      </c>
      <c r="E948" t="s">
        <v>13</v>
      </c>
      <c r="F948" t="s">
        <v>19</v>
      </c>
      <c r="G948" t="s">
        <v>17</v>
      </c>
      <c r="H948">
        <v>0.25</v>
      </c>
      <c r="I948">
        <v>2000</v>
      </c>
      <c r="J948">
        <f>VLOOKUP(D948,'IaaS VM'!$A$2:$N$37,5,FALSE)</f>
        <v>7</v>
      </c>
      <c r="K948">
        <f>VLOOKUP(D948,'IaaS VM'!$A$2:$N$37,8,FALSE)</f>
        <v>24</v>
      </c>
      <c r="L948">
        <f>VLOOKUP(D948,'IaaS VM'!$A$2:$N$37,10,FALSE)</f>
        <v>1690</v>
      </c>
    </row>
    <row r="949" spans="1:12">
      <c r="A949" t="s">
        <v>160</v>
      </c>
      <c r="B949" t="s">
        <v>259</v>
      </c>
      <c r="C949" t="s">
        <v>38</v>
      </c>
      <c r="D949" t="s">
        <v>20</v>
      </c>
      <c r="E949" t="s">
        <v>13</v>
      </c>
      <c r="F949" t="s">
        <v>18</v>
      </c>
      <c r="G949" t="s">
        <v>17</v>
      </c>
      <c r="H949">
        <v>0.32</v>
      </c>
      <c r="I949">
        <v>1660</v>
      </c>
      <c r="J949">
        <f>VLOOKUP(D949,'IaaS VM'!$A$2:$N$37,5,FALSE)</f>
        <v>7</v>
      </c>
      <c r="K949">
        <f>VLOOKUP(D949,'IaaS VM'!$A$2:$N$37,8,FALSE)</f>
        <v>24</v>
      </c>
      <c r="L949">
        <f>VLOOKUP(D949,'IaaS VM'!$A$2:$N$37,10,FALSE)</f>
        <v>1690</v>
      </c>
    </row>
    <row r="950" spans="1:12">
      <c r="A950" t="s">
        <v>160</v>
      </c>
      <c r="B950" t="s">
        <v>259</v>
      </c>
      <c r="C950" t="s">
        <v>38</v>
      </c>
      <c r="D950" t="s">
        <v>20</v>
      </c>
      <c r="E950" t="s">
        <v>13</v>
      </c>
      <c r="F950" t="s">
        <v>15</v>
      </c>
      <c r="G950" t="s">
        <v>17</v>
      </c>
      <c r="H950">
        <v>0.5</v>
      </c>
      <c r="I950">
        <v>712</v>
      </c>
      <c r="J950">
        <f>VLOOKUP(D950,'IaaS VM'!$A$2:$N$37,5,FALSE)</f>
        <v>7</v>
      </c>
      <c r="K950">
        <f>VLOOKUP(D950,'IaaS VM'!$A$2:$N$37,8,FALSE)</f>
        <v>24</v>
      </c>
      <c r="L950">
        <f>VLOOKUP(D950,'IaaS VM'!$A$2:$N$37,10,FALSE)</f>
        <v>1690</v>
      </c>
    </row>
    <row r="951" spans="1:12">
      <c r="A951" t="s">
        <v>160</v>
      </c>
      <c r="B951" t="s">
        <v>259</v>
      </c>
      <c r="C951" t="s">
        <v>38</v>
      </c>
      <c r="D951" t="s">
        <v>20</v>
      </c>
      <c r="E951" t="s">
        <v>13</v>
      </c>
      <c r="F951" t="s">
        <v>19</v>
      </c>
      <c r="G951" t="s">
        <v>16</v>
      </c>
      <c r="H951">
        <v>0.22</v>
      </c>
      <c r="I951">
        <v>3100</v>
      </c>
      <c r="J951">
        <f>VLOOKUP(D951,'IaaS VM'!$A$2:$N$37,5,FALSE)</f>
        <v>7</v>
      </c>
      <c r="K951">
        <f>VLOOKUP(D951,'IaaS VM'!$A$2:$N$37,8,FALSE)</f>
        <v>24</v>
      </c>
      <c r="L951">
        <f>VLOOKUP(D951,'IaaS VM'!$A$2:$N$37,10,FALSE)</f>
        <v>1690</v>
      </c>
    </row>
    <row r="952" spans="1:12">
      <c r="A952" t="s">
        <v>160</v>
      </c>
      <c r="B952" t="s">
        <v>259</v>
      </c>
      <c r="C952" t="s">
        <v>38</v>
      </c>
      <c r="D952" t="s">
        <v>20</v>
      </c>
      <c r="E952" t="s">
        <v>13</v>
      </c>
      <c r="F952" t="s">
        <v>18</v>
      </c>
      <c r="G952" t="s">
        <v>16</v>
      </c>
      <c r="H952">
        <v>0.28000000000000003</v>
      </c>
      <c r="I952">
        <v>2552</v>
      </c>
      <c r="J952">
        <f>VLOOKUP(D952,'IaaS VM'!$A$2:$N$37,5,FALSE)</f>
        <v>7</v>
      </c>
      <c r="K952">
        <f>VLOOKUP(D952,'IaaS VM'!$A$2:$N$37,8,FALSE)</f>
        <v>24</v>
      </c>
      <c r="L952">
        <f>VLOOKUP(D952,'IaaS VM'!$A$2:$N$37,10,FALSE)</f>
        <v>1690</v>
      </c>
    </row>
    <row r="953" spans="1:12">
      <c r="A953" t="s">
        <v>160</v>
      </c>
      <c r="B953" t="s">
        <v>259</v>
      </c>
      <c r="C953" t="s">
        <v>38</v>
      </c>
      <c r="D953" t="s">
        <v>20</v>
      </c>
      <c r="E953" t="s">
        <v>13</v>
      </c>
      <c r="F953" t="s">
        <v>15</v>
      </c>
      <c r="G953" t="s">
        <v>16</v>
      </c>
      <c r="H953">
        <v>0.44</v>
      </c>
      <c r="I953">
        <v>1092</v>
      </c>
      <c r="J953">
        <f>VLOOKUP(D953,'IaaS VM'!$A$2:$N$37,5,FALSE)</f>
        <v>7</v>
      </c>
      <c r="K953">
        <f>VLOOKUP(D953,'IaaS VM'!$A$2:$N$37,8,FALSE)</f>
        <v>24</v>
      </c>
      <c r="L953">
        <f>VLOOKUP(D953,'IaaS VM'!$A$2:$N$37,10,FALSE)</f>
        <v>1690</v>
      </c>
    </row>
    <row r="954" spans="1:12">
      <c r="A954" t="s">
        <v>160</v>
      </c>
      <c r="B954" t="s">
        <v>259</v>
      </c>
      <c r="C954" t="s">
        <v>38</v>
      </c>
      <c r="D954" t="s">
        <v>20</v>
      </c>
      <c r="E954" t="s">
        <v>13</v>
      </c>
      <c r="G954" t="s">
        <v>14</v>
      </c>
      <c r="H954">
        <v>0.74399999999999999</v>
      </c>
      <c r="J954">
        <f>VLOOKUP(D954,'IaaS VM'!$A$2:$N$37,5,FALSE)</f>
        <v>7</v>
      </c>
      <c r="K954">
        <f>VLOOKUP(D954,'IaaS VM'!$A$2:$N$37,8,FALSE)</f>
        <v>24</v>
      </c>
      <c r="L954">
        <f>VLOOKUP(D954,'IaaS VM'!$A$2:$N$37,10,FALSE)</f>
        <v>1690</v>
      </c>
    </row>
    <row r="955" spans="1:12">
      <c r="A955" t="s">
        <v>160</v>
      </c>
      <c r="B955" t="s">
        <v>259</v>
      </c>
      <c r="C955" t="s">
        <v>38</v>
      </c>
      <c r="D955" t="s">
        <v>20</v>
      </c>
      <c r="E955" t="s">
        <v>32</v>
      </c>
      <c r="F955" t="s">
        <v>19</v>
      </c>
      <c r="G955" t="s">
        <v>17</v>
      </c>
      <c r="H955">
        <v>0.51</v>
      </c>
      <c r="I955">
        <v>2000</v>
      </c>
      <c r="J955">
        <f>VLOOKUP(D955,'IaaS VM'!$A$2:$N$37,5,FALSE)</f>
        <v>7</v>
      </c>
      <c r="K955">
        <f>VLOOKUP(D955,'IaaS VM'!$A$2:$N$37,8,FALSE)</f>
        <v>24</v>
      </c>
      <c r="L955">
        <f>VLOOKUP(D955,'IaaS VM'!$A$2:$N$37,10,FALSE)</f>
        <v>1690</v>
      </c>
    </row>
    <row r="956" spans="1:12">
      <c r="A956" t="s">
        <v>160</v>
      </c>
      <c r="B956" t="s">
        <v>259</v>
      </c>
      <c r="C956" t="s">
        <v>38</v>
      </c>
      <c r="D956" t="s">
        <v>20</v>
      </c>
      <c r="E956" t="s">
        <v>32</v>
      </c>
      <c r="F956" t="s">
        <v>18</v>
      </c>
      <c r="G956" t="s">
        <v>17</v>
      </c>
      <c r="H956">
        <v>0.57999999999999996</v>
      </c>
      <c r="I956">
        <v>1660</v>
      </c>
      <c r="J956">
        <f>VLOOKUP(D956,'IaaS VM'!$A$2:$N$37,5,FALSE)</f>
        <v>7</v>
      </c>
      <c r="K956">
        <f>VLOOKUP(D956,'IaaS VM'!$A$2:$N$37,8,FALSE)</f>
        <v>24</v>
      </c>
      <c r="L956">
        <f>VLOOKUP(D956,'IaaS VM'!$A$2:$N$37,10,FALSE)</f>
        <v>1690</v>
      </c>
    </row>
    <row r="957" spans="1:12">
      <c r="A957" t="s">
        <v>160</v>
      </c>
      <c r="B957" t="s">
        <v>259</v>
      </c>
      <c r="C957" t="s">
        <v>38</v>
      </c>
      <c r="D957" t="s">
        <v>20</v>
      </c>
      <c r="E957" t="s">
        <v>32</v>
      </c>
      <c r="F957" t="s">
        <v>15</v>
      </c>
      <c r="G957" t="s">
        <v>17</v>
      </c>
      <c r="H957">
        <v>0.76</v>
      </c>
      <c r="I957">
        <v>712</v>
      </c>
      <c r="J957">
        <f>VLOOKUP(D957,'IaaS VM'!$A$2:$N$37,5,FALSE)</f>
        <v>7</v>
      </c>
      <c r="K957">
        <f>VLOOKUP(D957,'IaaS VM'!$A$2:$N$37,8,FALSE)</f>
        <v>24</v>
      </c>
      <c r="L957">
        <f>VLOOKUP(D957,'IaaS VM'!$A$2:$N$37,10,FALSE)</f>
        <v>1690</v>
      </c>
    </row>
    <row r="958" spans="1:12">
      <c r="A958" t="s">
        <v>160</v>
      </c>
      <c r="B958" t="s">
        <v>259</v>
      </c>
      <c r="C958" t="s">
        <v>38</v>
      </c>
      <c r="D958" t="s">
        <v>20</v>
      </c>
      <c r="E958" t="s">
        <v>32</v>
      </c>
      <c r="F958" t="s">
        <v>19</v>
      </c>
      <c r="G958" t="s">
        <v>16</v>
      </c>
      <c r="H958">
        <v>0.48</v>
      </c>
      <c r="I958">
        <v>3100</v>
      </c>
      <c r="J958">
        <f>VLOOKUP(D958,'IaaS VM'!$A$2:$N$37,5,FALSE)</f>
        <v>7</v>
      </c>
      <c r="K958">
        <f>VLOOKUP(D958,'IaaS VM'!$A$2:$N$37,8,FALSE)</f>
        <v>24</v>
      </c>
      <c r="L958">
        <f>VLOOKUP(D958,'IaaS VM'!$A$2:$N$37,10,FALSE)</f>
        <v>1690</v>
      </c>
    </row>
    <row r="959" spans="1:12">
      <c r="A959" t="s">
        <v>160</v>
      </c>
      <c r="B959" t="s">
        <v>259</v>
      </c>
      <c r="C959" t="s">
        <v>38</v>
      </c>
      <c r="D959" t="s">
        <v>20</v>
      </c>
      <c r="E959" t="s">
        <v>32</v>
      </c>
      <c r="F959" t="s">
        <v>18</v>
      </c>
      <c r="G959" t="s">
        <v>16</v>
      </c>
      <c r="H959">
        <v>0.54</v>
      </c>
      <c r="I959">
        <v>2552</v>
      </c>
      <c r="J959">
        <f>VLOOKUP(D959,'IaaS VM'!$A$2:$N$37,5,FALSE)</f>
        <v>7</v>
      </c>
      <c r="K959">
        <f>VLOOKUP(D959,'IaaS VM'!$A$2:$N$37,8,FALSE)</f>
        <v>24</v>
      </c>
      <c r="L959">
        <f>VLOOKUP(D959,'IaaS VM'!$A$2:$N$37,10,FALSE)</f>
        <v>1690</v>
      </c>
    </row>
    <row r="960" spans="1:12">
      <c r="A960" t="s">
        <v>160</v>
      </c>
      <c r="B960" t="s">
        <v>259</v>
      </c>
      <c r="C960" t="s">
        <v>38</v>
      </c>
      <c r="D960" t="s">
        <v>20</v>
      </c>
      <c r="E960" t="s">
        <v>32</v>
      </c>
      <c r="F960" t="s">
        <v>15</v>
      </c>
      <c r="G960" t="s">
        <v>16</v>
      </c>
      <c r="H960">
        <v>0.7</v>
      </c>
      <c r="I960">
        <v>1092</v>
      </c>
      <c r="J960">
        <f>VLOOKUP(D960,'IaaS VM'!$A$2:$N$37,5,FALSE)</f>
        <v>7</v>
      </c>
      <c r="K960">
        <f>VLOOKUP(D960,'IaaS VM'!$A$2:$N$37,8,FALSE)</f>
        <v>24</v>
      </c>
      <c r="L960">
        <f>VLOOKUP(D960,'IaaS VM'!$A$2:$N$37,10,FALSE)</f>
        <v>1690</v>
      </c>
    </row>
    <row r="961" spans="1:12">
      <c r="A961" t="s">
        <v>160</v>
      </c>
      <c r="B961" t="s">
        <v>259</v>
      </c>
      <c r="C961" t="s">
        <v>38</v>
      </c>
      <c r="D961" t="s">
        <v>20</v>
      </c>
      <c r="E961" t="s">
        <v>32</v>
      </c>
      <c r="G961" t="s">
        <v>14</v>
      </c>
      <c r="H961">
        <v>1.224</v>
      </c>
      <c r="J961">
        <f>VLOOKUP(D961,'IaaS VM'!$A$2:$N$37,5,FALSE)</f>
        <v>7</v>
      </c>
      <c r="K961">
        <f>VLOOKUP(D961,'IaaS VM'!$A$2:$N$37,8,FALSE)</f>
        <v>24</v>
      </c>
      <c r="L961">
        <f>VLOOKUP(D961,'IaaS VM'!$A$2:$N$37,10,FALSE)</f>
        <v>1690</v>
      </c>
    </row>
    <row r="962" spans="1:12">
      <c r="A962" t="s">
        <v>160</v>
      </c>
      <c r="B962" t="s">
        <v>259</v>
      </c>
      <c r="C962" t="s">
        <v>38</v>
      </c>
      <c r="D962" t="s">
        <v>21</v>
      </c>
      <c r="E962" t="s">
        <v>13</v>
      </c>
      <c r="F962" t="s">
        <v>15</v>
      </c>
      <c r="G962" t="s">
        <v>17</v>
      </c>
      <c r="J962">
        <f>VLOOKUP(D962,'IaaS VM'!$A$2:$N$37,5,FALSE)</f>
        <v>23</v>
      </c>
      <c r="K962">
        <f>VLOOKUP(D962,'IaaS VM'!$A$2:$N$37,8,FALSE)</f>
        <v>40.199999999999996</v>
      </c>
      <c r="L962">
        <f>VLOOKUP(D962,'IaaS VM'!$A$2:$N$37,10,FALSE)</f>
        <v>1690</v>
      </c>
    </row>
    <row r="963" spans="1:12">
      <c r="A963" t="s">
        <v>160</v>
      </c>
      <c r="B963" t="s">
        <v>259</v>
      </c>
      <c r="C963" t="s">
        <v>38</v>
      </c>
      <c r="D963" t="s">
        <v>21</v>
      </c>
      <c r="E963" t="s">
        <v>13</v>
      </c>
      <c r="F963" t="s">
        <v>18</v>
      </c>
      <c r="G963" t="s">
        <v>17</v>
      </c>
      <c r="J963">
        <f>VLOOKUP(D963,'IaaS VM'!$A$2:$N$37,5,FALSE)</f>
        <v>23</v>
      </c>
      <c r="K963">
        <f>VLOOKUP(D963,'IaaS VM'!$A$2:$N$37,8,FALSE)</f>
        <v>40.199999999999996</v>
      </c>
      <c r="L963">
        <f>VLOOKUP(D963,'IaaS VM'!$A$2:$N$37,10,FALSE)</f>
        <v>1690</v>
      </c>
    </row>
    <row r="964" spans="1:12">
      <c r="A964" t="s">
        <v>160</v>
      </c>
      <c r="B964" t="s">
        <v>259</v>
      </c>
      <c r="C964" t="s">
        <v>38</v>
      </c>
      <c r="D964" t="s">
        <v>21</v>
      </c>
      <c r="E964" t="s">
        <v>13</v>
      </c>
      <c r="F964" t="s">
        <v>19</v>
      </c>
      <c r="G964" t="s">
        <v>17</v>
      </c>
      <c r="J964">
        <f>VLOOKUP(D964,'IaaS VM'!$A$2:$N$37,5,FALSE)</f>
        <v>23</v>
      </c>
      <c r="K964">
        <f>VLOOKUP(D964,'IaaS VM'!$A$2:$N$37,8,FALSE)</f>
        <v>40.199999999999996</v>
      </c>
      <c r="L964">
        <f>VLOOKUP(D964,'IaaS VM'!$A$2:$N$37,10,FALSE)</f>
        <v>1690</v>
      </c>
    </row>
    <row r="965" spans="1:12">
      <c r="A965" t="s">
        <v>160</v>
      </c>
      <c r="B965" t="s">
        <v>259</v>
      </c>
      <c r="C965" t="s">
        <v>38</v>
      </c>
      <c r="D965" t="s">
        <v>21</v>
      </c>
      <c r="E965" t="s">
        <v>13</v>
      </c>
      <c r="F965" t="s">
        <v>15</v>
      </c>
      <c r="G965" t="s">
        <v>16</v>
      </c>
      <c r="J965">
        <f>VLOOKUP(D965,'IaaS VM'!$A$2:$N$37,5,FALSE)</f>
        <v>23</v>
      </c>
      <c r="K965">
        <f>VLOOKUP(D965,'IaaS VM'!$A$2:$N$37,8,FALSE)</f>
        <v>40.199999999999996</v>
      </c>
      <c r="L965">
        <f>VLOOKUP(D965,'IaaS VM'!$A$2:$N$37,10,FALSE)</f>
        <v>1690</v>
      </c>
    </row>
    <row r="966" spans="1:12">
      <c r="A966" t="s">
        <v>160</v>
      </c>
      <c r="B966" t="s">
        <v>259</v>
      </c>
      <c r="C966" t="s">
        <v>38</v>
      </c>
      <c r="D966" t="s">
        <v>21</v>
      </c>
      <c r="E966" t="s">
        <v>13</v>
      </c>
      <c r="F966" t="s">
        <v>18</v>
      </c>
      <c r="G966" t="s">
        <v>16</v>
      </c>
      <c r="J966">
        <f>VLOOKUP(D966,'IaaS VM'!$A$2:$N$37,5,FALSE)</f>
        <v>23</v>
      </c>
      <c r="K966">
        <f>VLOOKUP(D966,'IaaS VM'!$A$2:$N$37,8,FALSE)</f>
        <v>40.199999999999996</v>
      </c>
      <c r="L966">
        <f>VLOOKUP(D966,'IaaS VM'!$A$2:$N$37,10,FALSE)</f>
        <v>1690</v>
      </c>
    </row>
    <row r="967" spans="1:12">
      <c r="A967" t="s">
        <v>160</v>
      </c>
      <c r="B967" t="s">
        <v>259</v>
      </c>
      <c r="C967" t="s">
        <v>38</v>
      </c>
      <c r="D967" t="s">
        <v>21</v>
      </c>
      <c r="E967" t="s">
        <v>13</v>
      </c>
      <c r="F967" t="s">
        <v>19</v>
      </c>
      <c r="G967" t="s">
        <v>16</v>
      </c>
      <c r="J967">
        <f>VLOOKUP(D967,'IaaS VM'!$A$2:$N$37,5,FALSE)</f>
        <v>23</v>
      </c>
      <c r="K967">
        <f>VLOOKUP(D967,'IaaS VM'!$A$2:$N$37,8,FALSE)</f>
        <v>40.199999999999996</v>
      </c>
      <c r="L967">
        <f>VLOOKUP(D967,'IaaS VM'!$A$2:$N$37,10,FALSE)</f>
        <v>1690</v>
      </c>
    </row>
    <row r="968" spans="1:12">
      <c r="A968" t="s">
        <v>160</v>
      </c>
      <c r="B968" t="s">
        <v>259</v>
      </c>
      <c r="C968" t="s">
        <v>38</v>
      </c>
      <c r="D968" t="s">
        <v>21</v>
      </c>
      <c r="E968" t="s">
        <v>13</v>
      </c>
      <c r="G968" t="s">
        <v>14</v>
      </c>
      <c r="J968">
        <f>VLOOKUP(D968,'IaaS VM'!$A$2:$N$37,5,FALSE)</f>
        <v>23</v>
      </c>
      <c r="K968">
        <f>VLOOKUP(D968,'IaaS VM'!$A$2:$N$37,8,FALSE)</f>
        <v>40.199999999999996</v>
      </c>
      <c r="L968">
        <f>VLOOKUP(D968,'IaaS VM'!$A$2:$N$37,10,FALSE)</f>
        <v>1690</v>
      </c>
    </row>
    <row r="969" spans="1:12">
      <c r="A969" t="s">
        <v>160</v>
      </c>
      <c r="B969" t="s">
        <v>259</v>
      </c>
      <c r="C969" t="s">
        <v>38</v>
      </c>
      <c r="D969" t="s">
        <v>21</v>
      </c>
      <c r="E969" t="s">
        <v>32</v>
      </c>
      <c r="F969" t="s">
        <v>15</v>
      </c>
      <c r="G969" t="s">
        <v>17</v>
      </c>
      <c r="J969">
        <f>VLOOKUP(D969,'IaaS VM'!$A$2:$N$37,5,FALSE)</f>
        <v>23</v>
      </c>
      <c r="K969">
        <f>VLOOKUP(D969,'IaaS VM'!$A$2:$N$37,8,FALSE)</f>
        <v>40.199999999999996</v>
      </c>
      <c r="L969">
        <f>VLOOKUP(D969,'IaaS VM'!$A$2:$N$37,10,FALSE)</f>
        <v>1690</v>
      </c>
    </row>
    <row r="970" spans="1:12">
      <c r="A970" t="s">
        <v>160</v>
      </c>
      <c r="B970" t="s">
        <v>259</v>
      </c>
      <c r="C970" t="s">
        <v>38</v>
      </c>
      <c r="D970" t="s">
        <v>21</v>
      </c>
      <c r="E970" t="s">
        <v>32</v>
      </c>
      <c r="F970" t="s">
        <v>18</v>
      </c>
      <c r="G970" t="s">
        <v>17</v>
      </c>
      <c r="J970">
        <f>VLOOKUP(D970,'IaaS VM'!$A$2:$N$37,5,FALSE)</f>
        <v>23</v>
      </c>
      <c r="K970">
        <f>VLOOKUP(D970,'IaaS VM'!$A$2:$N$37,8,FALSE)</f>
        <v>40.199999999999996</v>
      </c>
      <c r="L970">
        <f>VLOOKUP(D970,'IaaS VM'!$A$2:$N$37,10,FALSE)</f>
        <v>1690</v>
      </c>
    </row>
    <row r="971" spans="1:12">
      <c r="A971" t="s">
        <v>160</v>
      </c>
      <c r="B971" t="s">
        <v>259</v>
      </c>
      <c r="C971" t="s">
        <v>38</v>
      </c>
      <c r="D971" t="s">
        <v>21</v>
      </c>
      <c r="E971" t="s">
        <v>32</v>
      </c>
      <c r="F971" t="s">
        <v>19</v>
      </c>
      <c r="G971" t="s">
        <v>17</v>
      </c>
      <c r="J971">
        <f>VLOOKUP(D971,'IaaS VM'!$A$2:$N$37,5,FALSE)</f>
        <v>23</v>
      </c>
      <c r="K971">
        <f>VLOOKUP(D971,'IaaS VM'!$A$2:$N$37,8,FALSE)</f>
        <v>40.199999999999996</v>
      </c>
      <c r="L971">
        <f>VLOOKUP(D971,'IaaS VM'!$A$2:$N$37,10,FALSE)</f>
        <v>1690</v>
      </c>
    </row>
    <row r="972" spans="1:12">
      <c r="A972" t="s">
        <v>160</v>
      </c>
      <c r="B972" t="s">
        <v>259</v>
      </c>
      <c r="C972" t="s">
        <v>38</v>
      </c>
      <c r="D972" t="s">
        <v>21</v>
      </c>
      <c r="E972" t="s">
        <v>32</v>
      </c>
      <c r="F972" t="s">
        <v>15</v>
      </c>
      <c r="G972" t="s">
        <v>16</v>
      </c>
      <c r="J972">
        <f>VLOOKUP(D972,'IaaS VM'!$A$2:$N$37,5,FALSE)</f>
        <v>23</v>
      </c>
      <c r="K972">
        <f>VLOOKUP(D972,'IaaS VM'!$A$2:$N$37,8,FALSE)</f>
        <v>40.199999999999996</v>
      </c>
      <c r="L972">
        <f>VLOOKUP(D972,'IaaS VM'!$A$2:$N$37,10,FALSE)</f>
        <v>1690</v>
      </c>
    </row>
    <row r="973" spans="1:12">
      <c r="A973" t="s">
        <v>160</v>
      </c>
      <c r="B973" t="s">
        <v>259</v>
      </c>
      <c r="C973" t="s">
        <v>38</v>
      </c>
      <c r="D973" t="s">
        <v>21</v>
      </c>
      <c r="E973" t="s">
        <v>32</v>
      </c>
      <c r="F973" t="s">
        <v>18</v>
      </c>
      <c r="G973" t="s">
        <v>16</v>
      </c>
      <c r="J973">
        <f>VLOOKUP(D973,'IaaS VM'!$A$2:$N$37,5,FALSE)</f>
        <v>23</v>
      </c>
      <c r="K973">
        <f>VLOOKUP(D973,'IaaS VM'!$A$2:$N$37,8,FALSE)</f>
        <v>40.199999999999996</v>
      </c>
      <c r="L973">
        <f>VLOOKUP(D973,'IaaS VM'!$A$2:$N$37,10,FALSE)</f>
        <v>1690</v>
      </c>
    </row>
    <row r="974" spans="1:12">
      <c r="A974" t="s">
        <v>160</v>
      </c>
      <c r="B974" t="s">
        <v>259</v>
      </c>
      <c r="C974" t="s">
        <v>38</v>
      </c>
      <c r="D974" t="s">
        <v>21</v>
      </c>
      <c r="E974" t="s">
        <v>32</v>
      </c>
      <c r="F974" t="s">
        <v>19</v>
      </c>
      <c r="G974" t="s">
        <v>16</v>
      </c>
      <c r="J974">
        <f>VLOOKUP(D974,'IaaS VM'!$A$2:$N$37,5,FALSE)</f>
        <v>23</v>
      </c>
      <c r="K974">
        <f>VLOOKUP(D974,'IaaS VM'!$A$2:$N$37,8,FALSE)</f>
        <v>40.199999999999996</v>
      </c>
      <c r="L974">
        <f>VLOOKUP(D974,'IaaS VM'!$A$2:$N$37,10,FALSE)</f>
        <v>1690</v>
      </c>
    </row>
    <row r="975" spans="1:12">
      <c r="A975" t="s">
        <v>160</v>
      </c>
      <c r="B975" t="s">
        <v>259</v>
      </c>
      <c r="C975" t="s">
        <v>38</v>
      </c>
      <c r="D975" t="s">
        <v>21</v>
      </c>
      <c r="E975" t="s">
        <v>32</v>
      </c>
      <c r="G975" t="s">
        <v>14</v>
      </c>
      <c r="J975">
        <f>VLOOKUP(D975,'IaaS VM'!$A$2:$N$37,5,FALSE)</f>
        <v>23</v>
      </c>
      <c r="K975">
        <f>VLOOKUP(D975,'IaaS VM'!$A$2:$N$37,8,FALSE)</f>
        <v>40.199999999999996</v>
      </c>
      <c r="L975">
        <f>VLOOKUP(D975,'IaaS VM'!$A$2:$N$37,10,FALSE)</f>
        <v>1690</v>
      </c>
    </row>
    <row r="976" spans="1:12">
      <c r="A976" t="s">
        <v>160</v>
      </c>
      <c r="B976" t="s">
        <v>259</v>
      </c>
      <c r="C976" t="s">
        <v>38</v>
      </c>
      <c r="D976" t="s">
        <v>22</v>
      </c>
      <c r="E976" t="s">
        <v>13</v>
      </c>
      <c r="F976" t="s">
        <v>15</v>
      </c>
      <c r="G976" t="s">
        <v>17</v>
      </c>
      <c r="J976">
        <f>VLOOKUP(D976,'IaaS VM'!$A$2:$N$37,5,FALSE)</f>
        <v>60.5</v>
      </c>
      <c r="K976">
        <f>VLOOKUP(D976,'IaaS VM'!$A$2:$N$37,8,FALSE)</f>
        <v>105.6</v>
      </c>
      <c r="L976">
        <f>VLOOKUP(D976,'IaaS VM'!$A$2:$N$37,10,FALSE)</f>
        <v>3370</v>
      </c>
    </row>
    <row r="977" spans="1:12">
      <c r="A977" t="s">
        <v>160</v>
      </c>
      <c r="B977" t="s">
        <v>259</v>
      </c>
      <c r="C977" t="s">
        <v>38</v>
      </c>
      <c r="D977" t="s">
        <v>22</v>
      </c>
      <c r="E977" t="s">
        <v>13</v>
      </c>
      <c r="F977" t="s">
        <v>18</v>
      </c>
      <c r="G977" t="s">
        <v>17</v>
      </c>
      <c r="J977">
        <f>VLOOKUP(D977,'IaaS VM'!$A$2:$N$37,5,FALSE)</f>
        <v>60.5</v>
      </c>
      <c r="K977">
        <f>VLOOKUP(D977,'IaaS VM'!$A$2:$N$37,8,FALSE)</f>
        <v>105.6</v>
      </c>
      <c r="L977">
        <f>VLOOKUP(D977,'IaaS VM'!$A$2:$N$37,10,FALSE)</f>
        <v>3370</v>
      </c>
    </row>
    <row r="978" spans="1:12">
      <c r="A978" t="s">
        <v>160</v>
      </c>
      <c r="B978" t="s">
        <v>259</v>
      </c>
      <c r="C978" t="s">
        <v>38</v>
      </c>
      <c r="D978" t="s">
        <v>22</v>
      </c>
      <c r="E978" t="s">
        <v>13</v>
      </c>
      <c r="F978" t="s">
        <v>19</v>
      </c>
      <c r="G978" t="s">
        <v>17</v>
      </c>
      <c r="J978">
        <f>VLOOKUP(D978,'IaaS VM'!$A$2:$N$37,5,FALSE)</f>
        <v>60.5</v>
      </c>
      <c r="K978">
        <f>VLOOKUP(D978,'IaaS VM'!$A$2:$N$37,8,FALSE)</f>
        <v>105.6</v>
      </c>
      <c r="L978">
        <f>VLOOKUP(D978,'IaaS VM'!$A$2:$N$37,10,FALSE)</f>
        <v>3370</v>
      </c>
    </row>
    <row r="979" spans="1:12">
      <c r="A979" t="s">
        <v>160</v>
      </c>
      <c r="B979" t="s">
        <v>259</v>
      </c>
      <c r="C979" t="s">
        <v>38</v>
      </c>
      <c r="D979" t="s">
        <v>22</v>
      </c>
      <c r="E979" t="s">
        <v>13</v>
      </c>
      <c r="F979" t="s">
        <v>15</v>
      </c>
      <c r="G979" t="s">
        <v>16</v>
      </c>
      <c r="J979">
        <f>VLOOKUP(D979,'IaaS VM'!$A$2:$N$37,5,FALSE)</f>
        <v>60.5</v>
      </c>
      <c r="K979">
        <f>VLOOKUP(D979,'IaaS VM'!$A$2:$N$37,8,FALSE)</f>
        <v>105.6</v>
      </c>
      <c r="L979">
        <f>VLOOKUP(D979,'IaaS VM'!$A$2:$N$37,10,FALSE)</f>
        <v>3370</v>
      </c>
    </row>
    <row r="980" spans="1:12">
      <c r="A980" t="s">
        <v>160</v>
      </c>
      <c r="B980" t="s">
        <v>259</v>
      </c>
      <c r="C980" t="s">
        <v>38</v>
      </c>
      <c r="D980" t="s">
        <v>22</v>
      </c>
      <c r="E980" t="s">
        <v>13</v>
      </c>
      <c r="F980" t="s">
        <v>18</v>
      </c>
      <c r="G980" t="s">
        <v>16</v>
      </c>
      <c r="J980">
        <f>VLOOKUP(D980,'IaaS VM'!$A$2:$N$37,5,FALSE)</f>
        <v>60.5</v>
      </c>
      <c r="K980">
        <f>VLOOKUP(D980,'IaaS VM'!$A$2:$N$37,8,FALSE)</f>
        <v>105.6</v>
      </c>
      <c r="L980">
        <f>VLOOKUP(D980,'IaaS VM'!$A$2:$N$37,10,FALSE)</f>
        <v>3370</v>
      </c>
    </row>
    <row r="981" spans="1:12">
      <c r="A981" t="s">
        <v>160</v>
      </c>
      <c r="B981" t="s">
        <v>259</v>
      </c>
      <c r="C981" t="s">
        <v>38</v>
      </c>
      <c r="D981" t="s">
        <v>22</v>
      </c>
      <c r="E981" t="s">
        <v>13</v>
      </c>
      <c r="F981" t="s">
        <v>19</v>
      </c>
      <c r="G981" t="s">
        <v>16</v>
      </c>
      <c r="J981">
        <f>VLOOKUP(D981,'IaaS VM'!$A$2:$N$37,5,FALSE)</f>
        <v>60.5</v>
      </c>
      <c r="K981">
        <f>VLOOKUP(D981,'IaaS VM'!$A$2:$N$37,8,FALSE)</f>
        <v>105.6</v>
      </c>
      <c r="L981">
        <f>VLOOKUP(D981,'IaaS VM'!$A$2:$N$37,10,FALSE)</f>
        <v>3370</v>
      </c>
    </row>
    <row r="982" spans="1:12">
      <c r="A982" t="s">
        <v>160</v>
      </c>
      <c r="B982" t="s">
        <v>259</v>
      </c>
      <c r="C982" t="s">
        <v>38</v>
      </c>
      <c r="D982" t="s">
        <v>22</v>
      </c>
      <c r="E982" t="s">
        <v>32</v>
      </c>
      <c r="F982" t="s">
        <v>15</v>
      </c>
      <c r="G982" t="s">
        <v>17</v>
      </c>
      <c r="J982">
        <f>VLOOKUP(D982,'IaaS VM'!$A$2:$N$37,5,FALSE)</f>
        <v>60.5</v>
      </c>
      <c r="K982">
        <f>VLOOKUP(D982,'IaaS VM'!$A$2:$N$37,8,FALSE)</f>
        <v>105.6</v>
      </c>
      <c r="L982">
        <f>VLOOKUP(D982,'IaaS VM'!$A$2:$N$37,10,FALSE)</f>
        <v>3370</v>
      </c>
    </row>
    <row r="983" spans="1:12">
      <c r="A983" t="s">
        <v>160</v>
      </c>
      <c r="B983" t="s">
        <v>259</v>
      </c>
      <c r="C983" t="s">
        <v>38</v>
      </c>
      <c r="D983" t="s">
        <v>22</v>
      </c>
      <c r="E983" t="s">
        <v>32</v>
      </c>
      <c r="F983" t="s">
        <v>18</v>
      </c>
      <c r="G983" t="s">
        <v>17</v>
      </c>
      <c r="J983">
        <f>VLOOKUP(D983,'IaaS VM'!$A$2:$N$37,5,FALSE)</f>
        <v>60.5</v>
      </c>
      <c r="K983">
        <f>VLOOKUP(D983,'IaaS VM'!$A$2:$N$37,8,FALSE)</f>
        <v>105.6</v>
      </c>
      <c r="L983">
        <f>VLOOKUP(D983,'IaaS VM'!$A$2:$N$37,10,FALSE)</f>
        <v>3370</v>
      </c>
    </row>
    <row r="984" spans="1:12">
      <c r="A984" t="s">
        <v>160</v>
      </c>
      <c r="B984" t="s">
        <v>259</v>
      </c>
      <c r="C984" t="s">
        <v>38</v>
      </c>
      <c r="D984" t="s">
        <v>22</v>
      </c>
      <c r="E984" t="s">
        <v>32</v>
      </c>
      <c r="F984" t="s">
        <v>19</v>
      </c>
      <c r="G984" t="s">
        <v>17</v>
      </c>
      <c r="J984">
        <f>VLOOKUP(D984,'IaaS VM'!$A$2:$N$37,5,FALSE)</f>
        <v>60.5</v>
      </c>
      <c r="K984">
        <f>VLOOKUP(D984,'IaaS VM'!$A$2:$N$37,8,FALSE)</f>
        <v>105.6</v>
      </c>
      <c r="L984">
        <f>VLOOKUP(D984,'IaaS VM'!$A$2:$N$37,10,FALSE)</f>
        <v>3370</v>
      </c>
    </row>
    <row r="985" spans="1:12">
      <c r="A985" t="s">
        <v>160</v>
      </c>
      <c r="B985" t="s">
        <v>259</v>
      </c>
      <c r="C985" t="s">
        <v>38</v>
      </c>
      <c r="D985" t="s">
        <v>22</v>
      </c>
      <c r="E985" t="s">
        <v>32</v>
      </c>
      <c r="F985" t="s">
        <v>15</v>
      </c>
      <c r="G985" t="s">
        <v>16</v>
      </c>
      <c r="J985">
        <f>VLOOKUP(D985,'IaaS VM'!$A$2:$N$37,5,FALSE)</f>
        <v>60.5</v>
      </c>
      <c r="K985">
        <f>VLOOKUP(D985,'IaaS VM'!$A$2:$N$37,8,FALSE)</f>
        <v>105.6</v>
      </c>
      <c r="L985">
        <f>VLOOKUP(D985,'IaaS VM'!$A$2:$N$37,10,FALSE)</f>
        <v>3370</v>
      </c>
    </row>
    <row r="986" spans="1:12">
      <c r="A986" t="s">
        <v>160</v>
      </c>
      <c r="B986" t="s">
        <v>259</v>
      </c>
      <c r="C986" t="s">
        <v>38</v>
      </c>
      <c r="D986" t="s">
        <v>22</v>
      </c>
      <c r="E986" t="s">
        <v>32</v>
      </c>
      <c r="F986" t="s">
        <v>18</v>
      </c>
      <c r="G986" t="s">
        <v>16</v>
      </c>
      <c r="J986">
        <f>VLOOKUP(D986,'IaaS VM'!$A$2:$N$37,5,FALSE)</f>
        <v>60.5</v>
      </c>
      <c r="K986">
        <f>VLOOKUP(D986,'IaaS VM'!$A$2:$N$37,8,FALSE)</f>
        <v>105.6</v>
      </c>
      <c r="L986">
        <f>VLOOKUP(D986,'IaaS VM'!$A$2:$N$37,10,FALSE)</f>
        <v>3370</v>
      </c>
    </row>
    <row r="987" spans="1:12">
      <c r="A987" t="s">
        <v>160</v>
      </c>
      <c r="B987" t="s">
        <v>259</v>
      </c>
      <c r="C987" t="s">
        <v>38</v>
      </c>
      <c r="D987" t="s">
        <v>22</v>
      </c>
      <c r="E987" t="s">
        <v>32</v>
      </c>
      <c r="F987" t="s">
        <v>19</v>
      </c>
      <c r="G987" t="s">
        <v>16</v>
      </c>
      <c r="J987">
        <f>VLOOKUP(D987,'IaaS VM'!$A$2:$N$37,5,FALSE)</f>
        <v>60.5</v>
      </c>
      <c r="K987">
        <f>VLOOKUP(D987,'IaaS VM'!$A$2:$N$37,8,FALSE)</f>
        <v>105.6</v>
      </c>
      <c r="L987">
        <f>VLOOKUP(D987,'IaaS VM'!$A$2:$N$37,10,FALSE)</f>
        <v>3370</v>
      </c>
    </row>
    <row r="988" spans="1:12">
      <c r="A988" t="s">
        <v>160</v>
      </c>
      <c r="B988" t="s">
        <v>259</v>
      </c>
      <c r="C988" t="s">
        <v>38</v>
      </c>
      <c r="D988" t="s">
        <v>23</v>
      </c>
      <c r="E988" t="s">
        <v>13</v>
      </c>
      <c r="F988" t="s">
        <v>15</v>
      </c>
      <c r="G988" t="s">
        <v>17</v>
      </c>
      <c r="J988">
        <f>VLOOKUP(D988,'IaaS VM'!$A$2:$N$37,5,FALSE)</f>
        <v>22</v>
      </c>
      <c r="K988">
        <f>VLOOKUP(D988,'IaaS VM'!$A$2:$N$37,8,FALSE)</f>
        <v>40.199999999999996</v>
      </c>
      <c r="L988">
        <f>VLOOKUP(D988,'IaaS VM'!$A$2:$N$37,10,FALSE)</f>
        <v>1690</v>
      </c>
    </row>
    <row r="989" spans="1:12">
      <c r="A989" t="s">
        <v>160</v>
      </c>
      <c r="B989" t="s">
        <v>259</v>
      </c>
      <c r="C989" t="s">
        <v>38</v>
      </c>
      <c r="D989" t="s">
        <v>23</v>
      </c>
      <c r="E989" t="s">
        <v>13</v>
      </c>
      <c r="F989" t="s">
        <v>18</v>
      </c>
      <c r="G989" t="s">
        <v>17</v>
      </c>
      <c r="J989">
        <f>VLOOKUP(D989,'IaaS VM'!$A$2:$N$37,5,FALSE)</f>
        <v>22</v>
      </c>
      <c r="K989">
        <f>VLOOKUP(D989,'IaaS VM'!$A$2:$N$37,8,FALSE)</f>
        <v>40.199999999999996</v>
      </c>
      <c r="L989">
        <f>VLOOKUP(D989,'IaaS VM'!$A$2:$N$37,10,FALSE)</f>
        <v>1690</v>
      </c>
    </row>
    <row r="990" spans="1:12">
      <c r="A990" t="s">
        <v>160</v>
      </c>
      <c r="B990" t="s">
        <v>259</v>
      </c>
      <c r="C990" t="s">
        <v>38</v>
      </c>
      <c r="D990" t="s">
        <v>23</v>
      </c>
      <c r="E990" t="s">
        <v>13</v>
      </c>
      <c r="F990" t="s">
        <v>19</v>
      </c>
      <c r="G990" t="s">
        <v>17</v>
      </c>
      <c r="J990">
        <f>VLOOKUP(D990,'IaaS VM'!$A$2:$N$37,5,FALSE)</f>
        <v>22</v>
      </c>
      <c r="K990">
        <f>VLOOKUP(D990,'IaaS VM'!$A$2:$N$37,8,FALSE)</f>
        <v>40.199999999999996</v>
      </c>
      <c r="L990">
        <f>VLOOKUP(D990,'IaaS VM'!$A$2:$N$37,10,FALSE)</f>
        <v>1690</v>
      </c>
    </row>
    <row r="991" spans="1:12">
      <c r="A991" t="s">
        <v>160</v>
      </c>
      <c r="B991" t="s">
        <v>259</v>
      </c>
      <c r="C991" t="s">
        <v>38</v>
      </c>
      <c r="D991" t="s">
        <v>23</v>
      </c>
      <c r="E991" t="s">
        <v>13</v>
      </c>
      <c r="F991" t="s">
        <v>15</v>
      </c>
      <c r="G991" t="s">
        <v>16</v>
      </c>
      <c r="J991">
        <f>VLOOKUP(D991,'IaaS VM'!$A$2:$N$37,5,FALSE)</f>
        <v>22</v>
      </c>
      <c r="K991">
        <f>VLOOKUP(D991,'IaaS VM'!$A$2:$N$37,8,FALSE)</f>
        <v>40.199999999999996</v>
      </c>
      <c r="L991">
        <f>VLOOKUP(D991,'IaaS VM'!$A$2:$N$37,10,FALSE)</f>
        <v>1690</v>
      </c>
    </row>
    <row r="992" spans="1:12">
      <c r="A992" t="s">
        <v>160</v>
      </c>
      <c r="B992" t="s">
        <v>259</v>
      </c>
      <c r="C992" t="s">
        <v>38</v>
      </c>
      <c r="D992" t="s">
        <v>23</v>
      </c>
      <c r="E992" t="s">
        <v>13</v>
      </c>
      <c r="F992" t="s">
        <v>18</v>
      </c>
      <c r="G992" t="s">
        <v>16</v>
      </c>
      <c r="J992">
        <f>VLOOKUP(D992,'IaaS VM'!$A$2:$N$37,5,FALSE)</f>
        <v>22</v>
      </c>
      <c r="K992">
        <f>VLOOKUP(D992,'IaaS VM'!$A$2:$N$37,8,FALSE)</f>
        <v>40.199999999999996</v>
      </c>
      <c r="L992">
        <f>VLOOKUP(D992,'IaaS VM'!$A$2:$N$37,10,FALSE)</f>
        <v>1690</v>
      </c>
    </row>
    <row r="993" spans="1:12">
      <c r="A993" t="s">
        <v>160</v>
      </c>
      <c r="B993" t="s">
        <v>259</v>
      </c>
      <c r="C993" t="s">
        <v>38</v>
      </c>
      <c r="D993" t="s">
        <v>23</v>
      </c>
      <c r="E993" t="s">
        <v>13</v>
      </c>
      <c r="F993" t="s">
        <v>19</v>
      </c>
      <c r="G993" t="s">
        <v>16</v>
      </c>
      <c r="J993">
        <f>VLOOKUP(D993,'IaaS VM'!$A$2:$N$37,5,FALSE)</f>
        <v>22</v>
      </c>
      <c r="K993">
        <f>VLOOKUP(D993,'IaaS VM'!$A$2:$N$37,8,FALSE)</f>
        <v>40.199999999999996</v>
      </c>
      <c r="L993">
        <f>VLOOKUP(D993,'IaaS VM'!$A$2:$N$37,10,FALSE)</f>
        <v>1690</v>
      </c>
    </row>
    <row r="994" spans="1:12">
      <c r="A994" t="s">
        <v>160</v>
      </c>
      <c r="B994" t="s">
        <v>259</v>
      </c>
      <c r="C994" t="s">
        <v>38</v>
      </c>
      <c r="D994" t="s">
        <v>23</v>
      </c>
      <c r="E994" t="s">
        <v>13</v>
      </c>
      <c r="G994" t="s">
        <v>14</v>
      </c>
      <c r="J994">
        <f>VLOOKUP(D994,'IaaS VM'!$A$2:$N$37,5,FALSE)</f>
        <v>22</v>
      </c>
      <c r="K994">
        <f>VLOOKUP(D994,'IaaS VM'!$A$2:$N$37,8,FALSE)</f>
        <v>40.199999999999996</v>
      </c>
      <c r="L994">
        <f>VLOOKUP(D994,'IaaS VM'!$A$2:$N$37,10,FALSE)</f>
        <v>1690</v>
      </c>
    </row>
    <row r="995" spans="1:12">
      <c r="A995" t="s">
        <v>160</v>
      </c>
      <c r="B995" t="s">
        <v>259</v>
      </c>
      <c r="C995" t="s">
        <v>38</v>
      </c>
      <c r="D995" t="s">
        <v>23</v>
      </c>
      <c r="E995" t="s">
        <v>32</v>
      </c>
      <c r="F995" t="s">
        <v>15</v>
      </c>
      <c r="G995" t="s">
        <v>17</v>
      </c>
      <c r="J995">
        <f>VLOOKUP(D995,'IaaS VM'!$A$2:$N$37,5,FALSE)</f>
        <v>22</v>
      </c>
      <c r="K995">
        <f>VLOOKUP(D995,'IaaS VM'!$A$2:$N$37,8,FALSE)</f>
        <v>40.199999999999996</v>
      </c>
      <c r="L995">
        <f>VLOOKUP(D995,'IaaS VM'!$A$2:$N$37,10,FALSE)</f>
        <v>1690</v>
      </c>
    </row>
    <row r="996" spans="1:12">
      <c r="A996" t="s">
        <v>160</v>
      </c>
      <c r="B996" t="s">
        <v>259</v>
      </c>
      <c r="C996" t="s">
        <v>38</v>
      </c>
      <c r="D996" t="s">
        <v>23</v>
      </c>
      <c r="E996" t="s">
        <v>32</v>
      </c>
      <c r="F996" t="s">
        <v>18</v>
      </c>
      <c r="G996" t="s">
        <v>17</v>
      </c>
      <c r="J996">
        <f>VLOOKUP(D996,'IaaS VM'!$A$2:$N$37,5,FALSE)</f>
        <v>22</v>
      </c>
      <c r="K996">
        <f>VLOOKUP(D996,'IaaS VM'!$A$2:$N$37,8,FALSE)</f>
        <v>40.199999999999996</v>
      </c>
      <c r="L996">
        <f>VLOOKUP(D996,'IaaS VM'!$A$2:$N$37,10,FALSE)</f>
        <v>1690</v>
      </c>
    </row>
    <row r="997" spans="1:12">
      <c r="A997" t="s">
        <v>160</v>
      </c>
      <c r="B997" t="s">
        <v>259</v>
      </c>
      <c r="C997" t="s">
        <v>38</v>
      </c>
      <c r="D997" t="s">
        <v>23</v>
      </c>
      <c r="E997" t="s">
        <v>32</v>
      </c>
      <c r="F997" t="s">
        <v>19</v>
      </c>
      <c r="G997" t="s">
        <v>17</v>
      </c>
      <c r="J997">
        <f>VLOOKUP(D997,'IaaS VM'!$A$2:$N$37,5,FALSE)</f>
        <v>22</v>
      </c>
      <c r="K997">
        <f>VLOOKUP(D997,'IaaS VM'!$A$2:$N$37,8,FALSE)</f>
        <v>40.199999999999996</v>
      </c>
      <c r="L997">
        <f>VLOOKUP(D997,'IaaS VM'!$A$2:$N$37,10,FALSE)</f>
        <v>1690</v>
      </c>
    </row>
    <row r="998" spans="1:12">
      <c r="A998" t="s">
        <v>160</v>
      </c>
      <c r="B998" t="s">
        <v>259</v>
      </c>
      <c r="C998" t="s">
        <v>38</v>
      </c>
      <c r="D998" t="s">
        <v>23</v>
      </c>
      <c r="E998" t="s">
        <v>32</v>
      </c>
      <c r="F998" t="s">
        <v>15</v>
      </c>
      <c r="G998" t="s">
        <v>16</v>
      </c>
      <c r="J998">
        <f>VLOOKUP(D998,'IaaS VM'!$A$2:$N$37,5,FALSE)</f>
        <v>22</v>
      </c>
      <c r="K998">
        <f>VLOOKUP(D998,'IaaS VM'!$A$2:$N$37,8,FALSE)</f>
        <v>40.199999999999996</v>
      </c>
      <c r="L998">
        <f>VLOOKUP(D998,'IaaS VM'!$A$2:$N$37,10,FALSE)</f>
        <v>1690</v>
      </c>
    </row>
    <row r="999" spans="1:12">
      <c r="A999" t="s">
        <v>160</v>
      </c>
      <c r="B999" t="s">
        <v>259</v>
      </c>
      <c r="C999" t="s">
        <v>38</v>
      </c>
      <c r="D999" t="s">
        <v>23</v>
      </c>
      <c r="E999" t="s">
        <v>32</v>
      </c>
      <c r="F999" t="s">
        <v>18</v>
      </c>
      <c r="G999" t="s">
        <v>16</v>
      </c>
      <c r="J999">
        <f>VLOOKUP(D999,'IaaS VM'!$A$2:$N$37,5,FALSE)</f>
        <v>22</v>
      </c>
      <c r="K999">
        <f>VLOOKUP(D999,'IaaS VM'!$A$2:$N$37,8,FALSE)</f>
        <v>40.199999999999996</v>
      </c>
      <c r="L999">
        <f>VLOOKUP(D999,'IaaS VM'!$A$2:$N$37,10,FALSE)</f>
        <v>1690</v>
      </c>
    </row>
    <row r="1000" spans="1:12">
      <c r="A1000" t="s">
        <v>160</v>
      </c>
      <c r="B1000" t="s">
        <v>259</v>
      </c>
      <c r="C1000" t="s">
        <v>38</v>
      </c>
      <c r="D1000" t="s">
        <v>23</v>
      </c>
      <c r="E1000" t="s">
        <v>32</v>
      </c>
      <c r="F1000" t="s">
        <v>19</v>
      </c>
      <c r="G1000" t="s">
        <v>16</v>
      </c>
      <c r="J1000">
        <f>VLOOKUP(D1000,'IaaS VM'!$A$2:$N$37,5,FALSE)</f>
        <v>22</v>
      </c>
      <c r="K1000">
        <f>VLOOKUP(D1000,'IaaS VM'!$A$2:$N$37,8,FALSE)</f>
        <v>40.199999999999996</v>
      </c>
      <c r="L1000">
        <f>VLOOKUP(D1000,'IaaS VM'!$A$2:$N$37,10,FALSE)</f>
        <v>1690</v>
      </c>
    </row>
    <row r="1001" spans="1:12">
      <c r="A1001" t="s">
        <v>160</v>
      </c>
      <c r="B1001" t="s">
        <v>259</v>
      </c>
      <c r="C1001" t="s">
        <v>38</v>
      </c>
      <c r="D1001" t="s">
        <v>23</v>
      </c>
      <c r="E1001" t="s">
        <v>32</v>
      </c>
      <c r="G1001" t="s">
        <v>14</v>
      </c>
      <c r="J1001">
        <f>VLOOKUP(D1001,'IaaS VM'!$A$2:$N$37,5,FALSE)</f>
        <v>22</v>
      </c>
      <c r="K1001">
        <f>VLOOKUP(D1001,'IaaS VM'!$A$2:$N$37,8,FALSE)</f>
        <v>40.199999999999996</v>
      </c>
      <c r="L1001">
        <f>VLOOKUP(D1001,'IaaS VM'!$A$2:$N$37,10,FALSE)</f>
        <v>1690</v>
      </c>
    </row>
    <row r="1002" spans="1:12">
      <c r="A1002" t="s">
        <v>160</v>
      </c>
      <c r="B1002" t="s">
        <v>259</v>
      </c>
      <c r="C1002" t="s">
        <v>38</v>
      </c>
      <c r="D1002" t="s">
        <v>24</v>
      </c>
      <c r="E1002" t="s">
        <v>13</v>
      </c>
      <c r="F1002" t="s">
        <v>19</v>
      </c>
      <c r="G1002" t="s">
        <v>17</v>
      </c>
      <c r="H1002">
        <v>0.1</v>
      </c>
      <c r="I1002">
        <v>780</v>
      </c>
      <c r="J1002">
        <f>VLOOKUP(D1002,'IaaS VM'!$A$2:$N$37,5,FALSE)</f>
        <v>7.5</v>
      </c>
      <c r="K1002">
        <f>VLOOKUP(D1002,'IaaS VM'!$A$2:$N$37,8,FALSE)</f>
        <v>4.8</v>
      </c>
      <c r="L1002">
        <f>VLOOKUP(D1002,'IaaS VM'!$A$2:$N$37,10,FALSE)</f>
        <v>850</v>
      </c>
    </row>
    <row r="1003" spans="1:12">
      <c r="A1003" t="s">
        <v>160</v>
      </c>
      <c r="B1003" t="s">
        <v>259</v>
      </c>
      <c r="C1003" t="s">
        <v>38</v>
      </c>
      <c r="D1003" t="s">
        <v>24</v>
      </c>
      <c r="E1003" t="s">
        <v>13</v>
      </c>
      <c r="F1003" t="s">
        <v>18</v>
      </c>
      <c r="G1003" t="s">
        <v>17</v>
      </c>
      <c r="H1003">
        <v>0.124</v>
      </c>
      <c r="I1003">
        <v>640</v>
      </c>
      <c r="J1003">
        <f>VLOOKUP(D1003,'IaaS VM'!$A$2:$N$37,5,FALSE)</f>
        <v>7.5</v>
      </c>
      <c r="K1003">
        <f>VLOOKUP(D1003,'IaaS VM'!$A$2:$N$37,8,FALSE)</f>
        <v>4.8</v>
      </c>
      <c r="L1003">
        <f>VLOOKUP(D1003,'IaaS VM'!$A$2:$N$37,10,FALSE)</f>
        <v>850</v>
      </c>
    </row>
    <row r="1004" spans="1:12">
      <c r="A1004" t="s">
        <v>160</v>
      </c>
      <c r="B1004" t="s">
        <v>259</v>
      </c>
      <c r="C1004" t="s">
        <v>38</v>
      </c>
      <c r="D1004" t="s">
        <v>24</v>
      </c>
      <c r="E1004" t="s">
        <v>13</v>
      </c>
      <c r="F1004" t="s">
        <v>15</v>
      </c>
      <c r="G1004" t="s">
        <v>17</v>
      </c>
      <c r="H1004">
        <v>0.19600000000000001</v>
      </c>
      <c r="I1004">
        <v>276</v>
      </c>
      <c r="J1004">
        <f>VLOOKUP(D1004,'IaaS VM'!$A$2:$N$37,5,FALSE)</f>
        <v>7.5</v>
      </c>
      <c r="K1004">
        <f>VLOOKUP(D1004,'IaaS VM'!$A$2:$N$37,8,FALSE)</f>
        <v>4.8</v>
      </c>
      <c r="L1004">
        <f>VLOOKUP(D1004,'IaaS VM'!$A$2:$N$37,10,FALSE)</f>
        <v>850</v>
      </c>
    </row>
    <row r="1005" spans="1:12">
      <c r="A1005" t="s">
        <v>160</v>
      </c>
      <c r="B1005" t="s">
        <v>259</v>
      </c>
      <c r="C1005" t="s">
        <v>38</v>
      </c>
      <c r="D1005" t="s">
        <v>24</v>
      </c>
      <c r="E1005" t="s">
        <v>13</v>
      </c>
      <c r="F1005" t="s">
        <v>19</v>
      </c>
      <c r="G1005" t="s">
        <v>16</v>
      </c>
      <c r="H1005">
        <v>0.08</v>
      </c>
      <c r="I1005">
        <v>1200</v>
      </c>
      <c r="J1005">
        <f>VLOOKUP(D1005,'IaaS VM'!$A$2:$N$37,5,FALSE)</f>
        <v>7.5</v>
      </c>
      <c r="K1005">
        <f>VLOOKUP(D1005,'IaaS VM'!$A$2:$N$37,8,FALSE)</f>
        <v>4.8</v>
      </c>
      <c r="L1005">
        <f>VLOOKUP(D1005,'IaaS VM'!$A$2:$N$37,10,FALSE)</f>
        <v>850</v>
      </c>
    </row>
    <row r="1006" spans="1:12">
      <c r="A1006" t="s">
        <v>160</v>
      </c>
      <c r="B1006" t="s">
        <v>259</v>
      </c>
      <c r="C1006" t="s">
        <v>38</v>
      </c>
      <c r="D1006" t="s">
        <v>24</v>
      </c>
      <c r="E1006" t="s">
        <v>13</v>
      </c>
      <c r="F1006" t="s">
        <v>18</v>
      </c>
      <c r="G1006" t="s">
        <v>16</v>
      </c>
      <c r="H1006">
        <v>0.1</v>
      </c>
      <c r="I1006">
        <v>1000</v>
      </c>
      <c r="J1006">
        <f>VLOOKUP(D1006,'IaaS VM'!$A$2:$N$37,5,FALSE)</f>
        <v>7.5</v>
      </c>
      <c r="K1006">
        <f>VLOOKUP(D1006,'IaaS VM'!$A$2:$N$37,8,FALSE)</f>
        <v>4.8</v>
      </c>
      <c r="L1006">
        <f>VLOOKUP(D1006,'IaaS VM'!$A$2:$N$37,10,FALSE)</f>
        <v>850</v>
      </c>
    </row>
    <row r="1007" spans="1:12">
      <c r="A1007" t="s">
        <v>160</v>
      </c>
      <c r="B1007" t="s">
        <v>259</v>
      </c>
      <c r="C1007" t="s">
        <v>38</v>
      </c>
      <c r="D1007" t="s">
        <v>24</v>
      </c>
      <c r="E1007" t="s">
        <v>13</v>
      </c>
      <c r="F1007" t="s">
        <v>15</v>
      </c>
      <c r="G1007" t="s">
        <v>16</v>
      </c>
      <c r="H1007">
        <v>0.156</v>
      </c>
      <c r="I1007">
        <v>425.2</v>
      </c>
      <c r="J1007">
        <f>VLOOKUP(D1007,'IaaS VM'!$A$2:$N$37,5,FALSE)</f>
        <v>7.5</v>
      </c>
      <c r="K1007">
        <f>VLOOKUP(D1007,'IaaS VM'!$A$2:$N$37,8,FALSE)</f>
        <v>4.8</v>
      </c>
      <c r="L1007">
        <f>VLOOKUP(D1007,'IaaS VM'!$A$2:$N$37,10,FALSE)</f>
        <v>850</v>
      </c>
    </row>
    <row r="1008" spans="1:12">
      <c r="A1008" t="s">
        <v>160</v>
      </c>
      <c r="B1008" t="s">
        <v>259</v>
      </c>
      <c r="C1008" t="s">
        <v>38</v>
      </c>
      <c r="D1008" t="s">
        <v>24</v>
      </c>
      <c r="E1008" t="s">
        <v>13</v>
      </c>
      <c r="G1008" t="s">
        <v>14</v>
      </c>
      <c r="H1008">
        <v>0.36</v>
      </c>
      <c r="J1008">
        <f>VLOOKUP(D1008,'IaaS VM'!$A$2:$N$37,5,FALSE)</f>
        <v>7.5</v>
      </c>
      <c r="K1008">
        <f>VLOOKUP(D1008,'IaaS VM'!$A$2:$N$37,8,FALSE)</f>
        <v>4.8</v>
      </c>
      <c r="L1008">
        <f>VLOOKUP(D1008,'IaaS VM'!$A$2:$N$37,10,FALSE)</f>
        <v>850</v>
      </c>
    </row>
    <row r="1009" spans="1:12">
      <c r="A1009" t="s">
        <v>160</v>
      </c>
      <c r="B1009" t="s">
        <v>259</v>
      </c>
      <c r="C1009" t="s">
        <v>38</v>
      </c>
      <c r="D1009" t="s">
        <v>24</v>
      </c>
      <c r="E1009" t="s">
        <v>32</v>
      </c>
      <c r="F1009" t="s">
        <v>19</v>
      </c>
      <c r="G1009" t="s">
        <v>17</v>
      </c>
      <c r="H1009">
        <v>0.18</v>
      </c>
      <c r="I1009">
        <v>780</v>
      </c>
      <c r="J1009">
        <f>VLOOKUP(D1009,'IaaS VM'!$A$2:$N$37,5,FALSE)</f>
        <v>7.5</v>
      </c>
      <c r="K1009">
        <f>VLOOKUP(D1009,'IaaS VM'!$A$2:$N$37,8,FALSE)</f>
        <v>4.8</v>
      </c>
      <c r="L1009">
        <f>VLOOKUP(D1009,'IaaS VM'!$A$2:$N$37,10,FALSE)</f>
        <v>850</v>
      </c>
    </row>
    <row r="1010" spans="1:12">
      <c r="A1010" t="s">
        <v>160</v>
      </c>
      <c r="B1010" t="s">
        <v>259</v>
      </c>
      <c r="C1010" t="s">
        <v>38</v>
      </c>
      <c r="D1010" t="s">
        <v>24</v>
      </c>
      <c r="E1010" t="s">
        <v>32</v>
      </c>
      <c r="F1010" t="s">
        <v>18</v>
      </c>
      <c r="G1010" t="s">
        <v>17</v>
      </c>
      <c r="H1010">
        <v>0.20499999999999999</v>
      </c>
      <c r="I1010">
        <v>640</v>
      </c>
      <c r="J1010">
        <f>VLOOKUP(D1010,'IaaS VM'!$A$2:$N$37,5,FALSE)</f>
        <v>7.5</v>
      </c>
      <c r="K1010">
        <f>VLOOKUP(D1010,'IaaS VM'!$A$2:$N$37,8,FALSE)</f>
        <v>4.8</v>
      </c>
      <c r="L1010">
        <f>VLOOKUP(D1010,'IaaS VM'!$A$2:$N$37,10,FALSE)</f>
        <v>850</v>
      </c>
    </row>
    <row r="1011" spans="1:12">
      <c r="A1011" t="s">
        <v>160</v>
      </c>
      <c r="B1011" t="s">
        <v>259</v>
      </c>
      <c r="C1011" t="s">
        <v>38</v>
      </c>
      <c r="D1011" t="s">
        <v>24</v>
      </c>
      <c r="E1011" t="s">
        <v>32</v>
      </c>
      <c r="F1011" t="s">
        <v>15</v>
      </c>
      <c r="G1011" t="s">
        <v>17</v>
      </c>
      <c r="H1011">
        <v>0.27500000000000002</v>
      </c>
      <c r="I1011">
        <v>276</v>
      </c>
      <c r="J1011">
        <f>VLOOKUP(D1011,'IaaS VM'!$A$2:$N$37,5,FALSE)</f>
        <v>7.5</v>
      </c>
      <c r="K1011">
        <f>VLOOKUP(D1011,'IaaS VM'!$A$2:$N$37,8,FALSE)</f>
        <v>4.8</v>
      </c>
      <c r="L1011">
        <f>VLOOKUP(D1011,'IaaS VM'!$A$2:$N$37,10,FALSE)</f>
        <v>850</v>
      </c>
    </row>
    <row r="1012" spans="1:12">
      <c r="A1012" t="s">
        <v>160</v>
      </c>
      <c r="B1012" t="s">
        <v>259</v>
      </c>
      <c r="C1012" t="s">
        <v>38</v>
      </c>
      <c r="D1012" t="s">
        <v>24</v>
      </c>
      <c r="E1012" t="s">
        <v>32</v>
      </c>
      <c r="F1012" t="s">
        <v>19</v>
      </c>
      <c r="G1012" t="s">
        <v>16</v>
      </c>
      <c r="H1012">
        <v>0.16</v>
      </c>
      <c r="I1012">
        <v>1200</v>
      </c>
      <c r="J1012">
        <f>VLOOKUP(D1012,'IaaS VM'!$A$2:$N$37,5,FALSE)</f>
        <v>7.5</v>
      </c>
      <c r="K1012">
        <f>VLOOKUP(D1012,'IaaS VM'!$A$2:$N$37,8,FALSE)</f>
        <v>4.8</v>
      </c>
      <c r="L1012">
        <f>VLOOKUP(D1012,'IaaS VM'!$A$2:$N$37,10,FALSE)</f>
        <v>850</v>
      </c>
    </row>
    <row r="1013" spans="1:12">
      <c r="A1013" t="s">
        <v>160</v>
      </c>
      <c r="B1013" t="s">
        <v>259</v>
      </c>
      <c r="C1013" t="s">
        <v>38</v>
      </c>
      <c r="D1013" t="s">
        <v>24</v>
      </c>
      <c r="E1013" t="s">
        <v>32</v>
      </c>
      <c r="F1013" t="s">
        <v>18</v>
      </c>
      <c r="G1013" t="s">
        <v>16</v>
      </c>
      <c r="H1013">
        <v>0.18</v>
      </c>
      <c r="I1013">
        <v>1000</v>
      </c>
      <c r="J1013">
        <f>VLOOKUP(D1013,'IaaS VM'!$A$2:$N$37,5,FALSE)</f>
        <v>7.5</v>
      </c>
      <c r="K1013">
        <f>VLOOKUP(D1013,'IaaS VM'!$A$2:$N$37,8,FALSE)</f>
        <v>4.8</v>
      </c>
      <c r="L1013">
        <f>VLOOKUP(D1013,'IaaS VM'!$A$2:$N$37,10,FALSE)</f>
        <v>850</v>
      </c>
    </row>
    <row r="1014" spans="1:12">
      <c r="A1014" t="s">
        <v>160</v>
      </c>
      <c r="B1014" t="s">
        <v>259</v>
      </c>
      <c r="C1014" t="s">
        <v>38</v>
      </c>
      <c r="D1014" t="s">
        <v>24</v>
      </c>
      <c r="E1014" t="s">
        <v>32</v>
      </c>
      <c r="F1014" t="s">
        <v>15</v>
      </c>
      <c r="G1014" t="s">
        <v>16</v>
      </c>
      <c r="H1014">
        <v>0.23599999999999999</v>
      </c>
      <c r="I1014">
        <v>425.2</v>
      </c>
      <c r="J1014">
        <f>VLOOKUP(D1014,'IaaS VM'!$A$2:$N$37,5,FALSE)</f>
        <v>7.5</v>
      </c>
      <c r="K1014">
        <f>VLOOKUP(D1014,'IaaS VM'!$A$2:$N$37,8,FALSE)</f>
        <v>4.8</v>
      </c>
      <c r="L1014">
        <f>VLOOKUP(D1014,'IaaS VM'!$A$2:$N$37,10,FALSE)</f>
        <v>850</v>
      </c>
    </row>
    <row r="1015" spans="1:12">
      <c r="A1015" t="s">
        <v>160</v>
      </c>
      <c r="B1015" t="s">
        <v>259</v>
      </c>
      <c r="C1015" t="s">
        <v>38</v>
      </c>
      <c r="D1015" t="s">
        <v>24</v>
      </c>
      <c r="E1015" t="s">
        <v>32</v>
      </c>
      <c r="G1015" t="s">
        <v>14</v>
      </c>
      <c r="H1015">
        <v>0.5</v>
      </c>
      <c r="J1015">
        <f>VLOOKUP(D1015,'IaaS VM'!$A$2:$N$37,5,FALSE)</f>
        <v>7.5</v>
      </c>
      <c r="K1015">
        <f>VLOOKUP(D1015,'IaaS VM'!$A$2:$N$37,8,FALSE)</f>
        <v>4.8</v>
      </c>
      <c r="L1015">
        <f>VLOOKUP(D1015,'IaaS VM'!$A$2:$N$37,10,FALSE)</f>
        <v>850</v>
      </c>
    </row>
    <row r="1016" spans="1:12">
      <c r="A1016" t="s">
        <v>160</v>
      </c>
      <c r="B1016" t="s">
        <v>259</v>
      </c>
      <c r="C1016" t="s">
        <v>38</v>
      </c>
      <c r="D1016" t="s">
        <v>25</v>
      </c>
      <c r="E1016" t="s">
        <v>13</v>
      </c>
      <c r="F1016" t="s">
        <v>19</v>
      </c>
      <c r="G1016" t="s">
        <v>17</v>
      </c>
      <c r="H1016">
        <v>0.05</v>
      </c>
      <c r="I1016">
        <v>390</v>
      </c>
      <c r="J1016">
        <f>VLOOKUP(D1016,'IaaS VM'!$A$2:$N$37,5,FALSE)</f>
        <v>3.75</v>
      </c>
      <c r="K1016">
        <f>VLOOKUP(D1016,'IaaS VM'!$A$2:$N$37,8,FALSE)</f>
        <v>2.4</v>
      </c>
      <c r="L1016">
        <f>VLOOKUP(D1016,'IaaS VM'!$A$2:$N$37,10,FALSE)</f>
        <v>410</v>
      </c>
    </row>
    <row r="1017" spans="1:12">
      <c r="A1017" t="s">
        <v>160</v>
      </c>
      <c r="B1017" t="s">
        <v>259</v>
      </c>
      <c r="C1017" t="s">
        <v>38</v>
      </c>
      <c r="D1017" t="s">
        <v>25</v>
      </c>
      <c r="E1017" t="s">
        <v>13</v>
      </c>
      <c r="F1017" t="s">
        <v>18</v>
      </c>
      <c r="G1017" t="s">
        <v>17</v>
      </c>
      <c r="H1017">
        <v>6.3E-2</v>
      </c>
      <c r="I1017">
        <v>320</v>
      </c>
      <c r="J1017">
        <f>VLOOKUP(D1017,'IaaS VM'!$A$2:$N$37,5,FALSE)</f>
        <v>3.75</v>
      </c>
      <c r="K1017">
        <f>VLOOKUP(D1017,'IaaS VM'!$A$2:$N$37,8,FALSE)</f>
        <v>2.4</v>
      </c>
      <c r="L1017">
        <f>VLOOKUP(D1017,'IaaS VM'!$A$2:$N$37,10,FALSE)</f>
        <v>410</v>
      </c>
    </row>
    <row r="1018" spans="1:12">
      <c r="A1018" t="s">
        <v>160</v>
      </c>
      <c r="B1018" t="s">
        <v>259</v>
      </c>
      <c r="C1018" t="s">
        <v>38</v>
      </c>
      <c r="D1018" t="s">
        <v>25</v>
      </c>
      <c r="E1018" t="s">
        <v>13</v>
      </c>
      <c r="F1018" t="s">
        <v>15</v>
      </c>
      <c r="G1018" t="s">
        <v>17</v>
      </c>
      <c r="H1018">
        <v>9.8000000000000004E-2</v>
      </c>
      <c r="I1018">
        <v>138</v>
      </c>
      <c r="J1018">
        <f>VLOOKUP(D1018,'IaaS VM'!$A$2:$N$37,5,FALSE)</f>
        <v>3.75</v>
      </c>
      <c r="K1018">
        <f>VLOOKUP(D1018,'IaaS VM'!$A$2:$N$37,8,FALSE)</f>
        <v>2.4</v>
      </c>
      <c r="L1018">
        <f>VLOOKUP(D1018,'IaaS VM'!$A$2:$N$37,10,FALSE)</f>
        <v>410</v>
      </c>
    </row>
    <row r="1019" spans="1:12">
      <c r="A1019" t="s">
        <v>160</v>
      </c>
      <c r="B1019" t="s">
        <v>259</v>
      </c>
      <c r="C1019" t="s">
        <v>38</v>
      </c>
      <c r="D1019" t="s">
        <v>25</v>
      </c>
      <c r="E1019" t="s">
        <v>13</v>
      </c>
      <c r="F1019" t="s">
        <v>19</v>
      </c>
      <c r="G1019" t="s">
        <v>16</v>
      </c>
      <c r="H1019">
        <v>0.04</v>
      </c>
      <c r="I1019">
        <v>600</v>
      </c>
      <c r="J1019">
        <f>VLOOKUP(D1019,'IaaS VM'!$A$2:$N$37,5,FALSE)</f>
        <v>3.75</v>
      </c>
      <c r="K1019">
        <f>VLOOKUP(D1019,'IaaS VM'!$A$2:$N$37,8,FALSE)</f>
        <v>2.4</v>
      </c>
      <c r="L1019">
        <f>VLOOKUP(D1019,'IaaS VM'!$A$2:$N$37,10,FALSE)</f>
        <v>410</v>
      </c>
    </row>
    <row r="1020" spans="1:12">
      <c r="A1020" t="s">
        <v>160</v>
      </c>
      <c r="B1020" t="s">
        <v>259</v>
      </c>
      <c r="C1020" t="s">
        <v>38</v>
      </c>
      <c r="D1020" t="s">
        <v>25</v>
      </c>
      <c r="E1020" t="s">
        <v>13</v>
      </c>
      <c r="F1020" t="s">
        <v>18</v>
      </c>
      <c r="G1020" t="s">
        <v>16</v>
      </c>
      <c r="H1020">
        <v>0.05</v>
      </c>
      <c r="I1020">
        <v>500</v>
      </c>
      <c r="J1020">
        <f>VLOOKUP(D1020,'IaaS VM'!$A$2:$N$37,5,FALSE)</f>
        <v>3.75</v>
      </c>
      <c r="K1020">
        <f>VLOOKUP(D1020,'IaaS VM'!$A$2:$N$37,8,FALSE)</f>
        <v>2.4</v>
      </c>
      <c r="L1020">
        <f>VLOOKUP(D1020,'IaaS VM'!$A$2:$N$37,10,FALSE)</f>
        <v>410</v>
      </c>
    </row>
    <row r="1021" spans="1:12">
      <c r="A1021" t="s">
        <v>160</v>
      </c>
      <c r="B1021" t="s">
        <v>259</v>
      </c>
      <c r="C1021" t="s">
        <v>38</v>
      </c>
      <c r="D1021" t="s">
        <v>25</v>
      </c>
      <c r="E1021" t="s">
        <v>13</v>
      </c>
      <c r="F1021" t="s">
        <v>15</v>
      </c>
      <c r="G1021" t="s">
        <v>16</v>
      </c>
      <c r="H1021">
        <v>7.8E-2</v>
      </c>
      <c r="I1021">
        <v>212.5</v>
      </c>
      <c r="J1021">
        <f>VLOOKUP(D1021,'IaaS VM'!$A$2:$N$37,5,FALSE)</f>
        <v>3.75</v>
      </c>
      <c r="K1021">
        <f>VLOOKUP(D1021,'IaaS VM'!$A$2:$N$37,8,FALSE)</f>
        <v>2.4</v>
      </c>
      <c r="L1021">
        <f>VLOOKUP(D1021,'IaaS VM'!$A$2:$N$37,10,FALSE)</f>
        <v>410</v>
      </c>
    </row>
    <row r="1022" spans="1:12">
      <c r="A1022" t="s">
        <v>160</v>
      </c>
      <c r="B1022" t="s">
        <v>259</v>
      </c>
      <c r="C1022" t="s">
        <v>38</v>
      </c>
      <c r="D1022" t="s">
        <v>25</v>
      </c>
      <c r="E1022" t="s">
        <v>13</v>
      </c>
      <c r="G1022" t="s">
        <v>14</v>
      </c>
      <c r="H1022">
        <v>0.18</v>
      </c>
      <c r="J1022">
        <f>VLOOKUP(D1022,'IaaS VM'!$A$2:$N$37,5,FALSE)</f>
        <v>3.75</v>
      </c>
      <c r="K1022">
        <f>VLOOKUP(D1022,'IaaS VM'!$A$2:$N$37,8,FALSE)</f>
        <v>2.4</v>
      </c>
      <c r="L1022">
        <f>VLOOKUP(D1022,'IaaS VM'!$A$2:$N$37,10,FALSE)</f>
        <v>410</v>
      </c>
    </row>
    <row r="1023" spans="1:12">
      <c r="A1023" t="s">
        <v>160</v>
      </c>
      <c r="B1023" t="s">
        <v>259</v>
      </c>
      <c r="C1023" t="s">
        <v>38</v>
      </c>
      <c r="D1023" t="s">
        <v>25</v>
      </c>
      <c r="E1023" t="s">
        <v>32</v>
      </c>
      <c r="F1023" t="s">
        <v>19</v>
      </c>
      <c r="G1023" t="s">
        <v>17</v>
      </c>
      <c r="H1023">
        <v>0.09</v>
      </c>
      <c r="I1023">
        <v>390</v>
      </c>
      <c r="J1023">
        <f>VLOOKUP(D1023,'IaaS VM'!$A$2:$N$37,5,FALSE)</f>
        <v>3.75</v>
      </c>
      <c r="K1023">
        <f>VLOOKUP(D1023,'IaaS VM'!$A$2:$N$37,8,FALSE)</f>
        <v>2.4</v>
      </c>
      <c r="L1023">
        <f>VLOOKUP(D1023,'IaaS VM'!$A$2:$N$37,10,FALSE)</f>
        <v>410</v>
      </c>
    </row>
    <row r="1024" spans="1:12">
      <c r="A1024" t="s">
        <v>160</v>
      </c>
      <c r="B1024" t="s">
        <v>259</v>
      </c>
      <c r="C1024" t="s">
        <v>38</v>
      </c>
      <c r="D1024" t="s">
        <v>25</v>
      </c>
      <c r="E1024" t="s">
        <v>32</v>
      </c>
      <c r="F1024" t="s">
        <v>18</v>
      </c>
      <c r="G1024" t="s">
        <v>17</v>
      </c>
      <c r="H1024">
        <v>0.10299999999999999</v>
      </c>
      <c r="I1024">
        <v>320</v>
      </c>
      <c r="J1024">
        <f>VLOOKUP(D1024,'IaaS VM'!$A$2:$N$37,5,FALSE)</f>
        <v>3.75</v>
      </c>
      <c r="K1024">
        <f>VLOOKUP(D1024,'IaaS VM'!$A$2:$N$37,8,FALSE)</f>
        <v>2.4</v>
      </c>
      <c r="L1024">
        <f>VLOOKUP(D1024,'IaaS VM'!$A$2:$N$37,10,FALSE)</f>
        <v>410</v>
      </c>
    </row>
    <row r="1025" spans="1:12">
      <c r="A1025" t="s">
        <v>160</v>
      </c>
      <c r="B1025" t="s">
        <v>259</v>
      </c>
      <c r="C1025" t="s">
        <v>38</v>
      </c>
      <c r="D1025" t="s">
        <v>25</v>
      </c>
      <c r="E1025" t="s">
        <v>32</v>
      </c>
      <c r="F1025" t="s">
        <v>15</v>
      </c>
      <c r="G1025" t="s">
        <v>17</v>
      </c>
      <c r="H1025">
        <v>0.13800000000000001</v>
      </c>
      <c r="I1025">
        <v>138</v>
      </c>
      <c r="J1025">
        <f>VLOOKUP(D1025,'IaaS VM'!$A$2:$N$37,5,FALSE)</f>
        <v>3.75</v>
      </c>
      <c r="K1025">
        <f>VLOOKUP(D1025,'IaaS VM'!$A$2:$N$37,8,FALSE)</f>
        <v>2.4</v>
      </c>
      <c r="L1025">
        <f>VLOOKUP(D1025,'IaaS VM'!$A$2:$N$37,10,FALSE)</f>
        <v>410</v>
      </c>
    </row>
    <row r="1026" spans="1:12">
      <c r="A1026" t="s">
        <v>160</v>
      </c>
      <c r="B1026" t="s">
        <v>259</v>
      </c>
      <c r="C1026" t="s">
        <v>38</v>
      </c>
      <c r="D1026" t="s">
        <v>25</v>
      </c>
      <c r="E1026" t="s">
        <v>32</v>
      </c>
      <c r="F1026" t="s">
        <v>19</v>
      </c>
      <c r="G1026" t="s">
        <v>16</v>
      </c>
      <c r="H1026">
        <v>0.08</v>
      </c>
      <c r="I1026">
        <v>600</v>
      </c>
      <c r="J1026">
        <f>VLOOKUP(D1026,'IaaS VM'!$A$2:$N$37,5,FALSE)</f>
        <v>3.75</v>
      </c>
      <c r="K1026">
        <f>VLOOKUP(D1026,'IaaS VM'!$A$2:$N$37,8,FALSE)</f>
        <v>2.4</v>
      </c>
      <c r="L1026">
        <f>VLOOKUP(D1026,'IaaS VM'!$A$2:$N$37,10,FALSE)</f>
        <v>410</v>
      </c>
    </row>
    <row r="1027" spans="1:12">
      <c r="A1027" t="s">
        <v>160</v>
      </c>
      <c r="B1027" t="s">
        <v>259</v>
      </c>
      <c r="C1027" t="s">
        <v>38</v>
      </c>
      <c r="D1027" t="s">
        <v>25</v>
      </c>
      <c r="E1027" t="s">
        <v>32</v>
      </c>
      <c r="F1027" t="s">
        <v>18</v>
      </c>
      <c r="G1027" t="s">
        <v>16</v>
      </c>
      <c r="H1027">
        <v>0.09</v>
      </c>
      <c r="I1027">
        <v>500</v>
      </c>
      <c r="J1027">
        <f>VLOOKUP(D1027,'IaaS VM'!$A$2:$N$37,5,FALSE)</f>
        <v>3.75</v>
      </c>
      <c r="K1027">
        <f>VLOOKUP(D1027,'IaaS VM'!$A$2:$N$37,8,FALSE)</f>
        <v>2.4</v>
      </c>
      <c r="L1027">
        <f>VLOOKUP(D1027,'IaaS VM'!$A$2:$N$37,10,FALSE)</f>
        <v>410</v>
      </c>
    </row>
    <row r="1028" spans="1:12">
      <c r="A1028" t="s">
        <v>160</v>
      </c>
      <c r="B1028" t="s">
        <v>259</v>
      </c>
      <c r="C1028" t="s">
        <v>38</v>
      </c>
      <c r="D1028" t="s">
        <v>25</v>
      </c>
      <c r="E1028" t="s">
        <v>32</v>
      </c>
      <c r="F1028" t="s">
        <v>15</v>
      </c>
      <c r="G1028" t="s">
        <v>16</v>
      </c>
      <c r="H1028">
        <v>0.11799999999999999</v>
      </c>
      <c r="I1028">
        <v>212.5</v>
      </c>
      <c r="J1028">
        <f>VLOOKUP(D1028,'IaaS VM'!$A$2:$N$37,5,FALSE)</f>
        <v>3.75</v>
      </c>
      <c r="K1028">
        <f>VLOOKUP(D1028,'IaaS VM'!$A$2:$N$37,8,FALSE)</f>
        <v>2.4</v>
      </c>
      <c r="L1028">
        <f>VLOOKUP(D1028,'IaaS VM'!$A$2:$N$37,10,FALSE)</f>
        <v>410</v>
      </c>
    </row>
    <row r="1029" spans="1:12">
      <c r="A1029" t="s">
        <v>160</v>
      </c>
      <c r="B1029" t="s">
        <v>259</v>
      </c>
      <c r="C1029" t="s">
        <v>38</v>
      </c>
      <c r="D1029" t="s">
        <v>25</v>
      </c>
      <c r="E1029" t="s">
        <v>32</v>
      </c>
      <c r="G1029" t="s">
        <v>14</v>
      </c>
      <c r="H1029">
        <v>0.25</v>
      </c>
      <c r="J1029">
        <f>VLOOKUP(D1029,'IaaS VM'!$A$2:$N$37,5,FALSE)</f>
        <v>3.75</v>
      </c>
      <c r="K1029">
        <f>VLOOKUP(D1029,'IaaS VM'!$A$2:$N$37,8,FALSE)</f>
        <v>2.4</v>
      </c>
      <c r="L1029">
        <f>VLOOKUP(D1029,'IaaS VM'!$A$2:$N$37,10,FALSE)</f>
        <v>410</v>
      </c>
    </row>
    <row r="1030" spans="1:12">
      <c r="A1030" t="s">
        <v>160</v>
      </c>
      <c r="B1030" t="s">
        <v>259</v>
      </c>
      <c r="C1030" t="s">
        <v>38</v>
      </c>
      <c r="D1030" t="s">
        <v>26</v>
      </c>
      <c r="E1030" t="s">
        <v>13</v>
      </c>
      <c r="F1030" t="s">
        <v>19</v>
      </c>
      <c r="G1030" t="s">
        <v>17</v>
      </c>
      <c r="H1030">
        <v>2.5000000000000001E-2</v>
      </c>
      <c r="I1030">
        <v>195</v>
      </c>
      <c r="J1030">
        <f>VLOOKUP(D1030,'IaaS VM'!$A$2:$N$37,5,FALSE)</f>
        <v>1.7</v>
      </c>
      <c r="K1030">
        <f>VLOOKUP(D1030,'IaaS VM'!$A$2:$N$37,8,FALSE)</f>
        <v>1.2</v>
      </c>
      <c r="L1030">
        <f>VLOOKUP(D1030,'IaaS VM'!$A$2:$N$37,10,FALSE)</f>
        <v>160</v>
      </c>
    </row>
    <row r="1031" spans="1:12">
      <c r="A1031" t="s">
        <v>160</v>
      </c>
      <c r="B1031" t="s">
        <v>259</v>
      </c>
      <c r="C1031" t="s">
        <v>38</v>
      </c>
      <c r="D1031" t="s">
        <v>26</v>
      </c>
      <c r="E1031" t="s">
        <v>13</v>
      </c>
      <c r="F1031" t="s">
        <v>18</v>
      </c>
      <c r="G1031" t="s">
        <v>17</v>
      </c>
      <c r="H1031">
        <v>3.1E-2</v>
      </c>
      <c r="I1031">
        <v>160</v>
      </c>
      <c r="J1031">
        <f>VLOOKUP(D1031,'IaaS VM'!$A$2:$N$37,5,FALSE)</f>
        <v>1.7</v>
      </c>
      <c r="K1031">
        <f>VLOOKUP(D1031,'IaaS VM'!$A$2:$N$37,8,FALSE)</f>
        <v>1.2</v>
      </c>
      <c r="L1031">
        <f>VLOOKUP(D1031,'IaaS VM'!$A$2:$N$37,10,FALSE)</f>
        <v>160</v>
      </c>
    </row>
    <row r="1032" spans="1:12">
      <c r="A1032" t="s">
        <v>160</v>
      </c>
      <c r="B1032" t="s">
        <v>259</v>
      </c>
      <c r="C1032" t="s">
        <v>38</v>
      </c>
      <c r="D1032" t="s">
        <v>26</v>
      </c>
      <c r="E1032" t="s">
        <v>13</v>
      </c>
      <c r="F1032" t="s">
        <v>15</v>
      </c>
      <c r="G1032" t="s">
        <v>17</v>
      </c>
      <c r="H1032">
        <v>4.9000000000000002E-2</v>
      </c>
      <c r="I1032">
        <v>69</v>
      </c>
      <c r="J1032">
        <f>VLOOKUP(D1032,'IaaS VM'!$A$2:$N$37,5,FALSE)</f>
        <v>1.7</v>
      </c>
      <c r="K1032">
        <f>VLOOKUP(D1032,'IaaS VM'!$A$2:$N$37,8,FALSE)</f>
        <v>1.2</v>
      </c>
      <c r="L1032">
        <f>VLOOKUP(D1032,'IaaS VM'!$A$2:$N$37,10,FALSE)</f>
        <v>160</v>
      </c>
    </row>
    <row r="1033" spans="1:12">
      <c r="A1033" t="s">
        <v>160</v>
      </c>
      <c r="B1033" t="s">
        <v>259</v>
      </c>
      <c r="C1033" t="s">
        <v>38</v>
      </c>
      <c r="D1033" t="s">
        <v>26</v>
      </c>
      <c r="E1033" t="s">
        <v>13</v>
      </c>
      <c r="F1033" t="s">
        <v>19</v>
      </c>
      <c r="G1033" t="s">
        <v>16</v>
      </c>
      <c r="H1033">
        <v>0.02</v>
      </c>
      <c r="I1033">
        <v>300</v>
      </c>
      <c r="J1033">
        <f>VLOOKUP(D1033,'IaaS VM'!$A$2:$N$37,5,FALSE)</f>
        <v>1.7</v>
      </c>
      <c r="K1033">
        <f>VLOOKUP(D1033,'IaaS VM'!$A$2:$N$37,8,FALSE)</f>
        <v>1.2</v>
      </c>
      <c r="L1033">
        <f>VLOOKUP(D1033,'IaaS VM'!$A$2:$N$37,10,FALSE)</f>
        <v>160</v>
      </c>
    </row>
    <row r="1034" spans="1:12">
      <c r="A1034" t="s">
        <v>160</v>
      </c>
      <c r="B1034" t="s">
        <v>259</v>
      </c>
      <c r="C1034" t="s">
        <v>38</v>
      </c>
      <c r="D1034" t="s">
        <v>26</v>
      </c>
      <c r="E1034" t="s">
        <v>13</v>
      </c>
      <c r="F1034" t="s">
        <v>18</v>
      </c>
      <c r="G1034" t="s">
        <v>16</v>
      </c>
      <c r="H1034">
        <v>2.5000000000000001E-2</v>
      </c>
      <c r="I1034">
        <v>250</v>
      </c>
      <c r="J1034">
        <f>VLOOKUP(D1034,'IaaS VM'!$A$2:$N$37,5,FALSE)</f>
        <v>1.7</v>
      </c>
      <c r="K1034">
        <f>VLOOKUP(D1034,'IaaS VM'!$A$2:$N$37,8,FALSE)</f>
        <v>1.2</v>
      </c>
      <c r="L1034">
        <f>VLOOKUP(D1034,'IaaS VM'!$A$2:$N$37,10,FALSE)</f>
        <v>160</v>
      </c>
    </row>
    <row r="1035" spans="1:12">
      <c r="A1035" t="s">
        <v>160</v>
      </c>
      <c r="B1035" t="s">
        <v>259</v>
      </c>
      <c r="C1035" t="s">
        <v>38</v>
      </c>
      <c r="D1035" t="s">
        <v>26</v>
      </c>
      <c r="E1035" t="s">
        <v>13</v>
      </c>
      <c r="F1035" t="s">
        <v>15</v>
      </c>
      <c r="G1035" t="s">
        <v>16</v>
      </c>
      <c r="H1035">
        <v>3.9E-2</v>
      </c>
      <c r="I1035">
        <v>106.3</v>
      </c>
      <c r="J1035">
        <f>VLOOKUP(D1035,'IaaS VM'!$A$2:$N$37,5,FALSE)</f>
        <v>1.7</v>
      </c>
      <c r="K1035">
        <f>VLOOKUP(D1035,'IaaS VM'!$A$2:$N$37,8,FALSE)</f>
        <v>1.2</v>
      </c>
      <c r="L1035">
        <f>VLOOKUP(D1035,'IaaS VM'!$A$2:$N$37,10,FALSE)</f>
        <v>160</v>
      </c>
    </row>
    <row r="1036" spans="1:12">
      <c r="A1036" t="s">
        <v>160</v>
      </c>
      <c r="B1036" t="s">
        <v>259</v>
      </c>
      <c r="C1036" t="s">
        <v>38</v>
      </c>
      <c r="D1036" t="s">
        <v>26</v>
      </c>
      <c r="E1036" t="s">
        <v>13</v>
      </c>
      <c r="G1036" t="s">
        <v>14</v>
      </c>
      <c r="H1036">
        <v>0.09</v>
      </c>
      <c r="J1036">
        <f>VLOOKUP(D1036,'IaaS VM'!$A$2:$N$37,5,FALSE)</f>
        <v>1.7</v>
      </c>
      <c r="K1036">
        <f>VLOOKUP(D1036,'IaaS VM'!$A$2:$N$37,8,FALSE)</f>
        <v>1.2</v>
      </c>
      <c r="L1036">
        <f>VLOOKUP(D1036,'IaaS VM'!$A$2:$N$37,10,FALSE)</f>
        <v>160</v>
      </c>
    </row>
    <row r="1037" spans="1:12">
      <c r="A1037" t="s">
        <v>160</v>
      </c>
      <c r="B1037" t="s">
        <v>259</v>
      </c>
      <c r="C1037" t="s">
        <v>38</v>
      </c>
      <c r="D1037" t="s">
        <v>26</v>
      </c>
      <c r="E1037" t="s">
        <v>32</v>
      </c>
      <c r="F1037" t="s">
        <v>19</v>
      </c>
      <c r="G1037" t="s">
        <v>17</v>
      </c>
      <c r="H1037">
        <v>4.4999999999999998E-2</v>
      </c>
      <c r="I1037">
        <v>195</v>
      </c>
      <c r="J1037">
        <f>VLOOKUP(D1037,'IaaS VM'!$A$2:$N$37,5,FALSE)</f>
        <v>1.7</v>
      </c>
      <c r="K1037">
        <f>VLOOKUP(D1037,'IaaS VM'!$A$2:$N$37,8,FALSE)</f>
        <v>1.2</v>
      </c>
      <c r="L1037">
        <f>VLOOKUP(D1037,'IaaS VM'!$A$2:$N$37,10,FALSE)</f>
        <v>160</v>
      </c>
    </row>
    <row r="1038" spans="1:12">
      <c r="A1038" t="s">
        <v>160</v>
      </c>
      <c r="B1038" t="s">
        <v>259</v>
      </c>
      <c r="C1038" t="s">
        <v>38</v>
      </c>
      <c r="D1038" t="s">
        <v>26</v>
      </c>
      <c r="E1038" t="s">
        <v>32</v>
      </c>
      <c r="F1038" t="s">
        <v>18</v>
      </c>
      <c r="G1038" t="s">
        <v>17</v>
      </c>
      <c r="H1038">
        <v>5.0999999999999997E-2</v>
      </c>
      <c r="I1038">
        <v>160</v>
      </c>
      <c r="J1038">
        <f>VLOOKUP(D1038,'IaaS VM'!$A$2:$N$37,5,FALSE)</f>
        <v>1.7</v>
      </c>
      <c r="K1038">
        <f>VLOOKUP(D1038,'IaaS VM'!$A$2:$N$37,8,FALSE)</f>
        <v>1.2</v>
      </c>
      <c r="L1038">
        <f>VLOOKUP(D1038,'IaaS VM'!$A$2:$N$37,10,FALSE)</f>
        <v>160</v>
      </c>
    </row>
    <row r="1039" spans="1:12">
      <c r="A1039" t="s">
        <v>160</v>
      </c>
      <c r="B1039" t="s">
        <v>259</v>
      </c>
      <c r="C1039" t="s">
        <v>38</v>
      </c>
      <c r="D1039" t="s">
        <v>26</v>
      </c>
      <c r="E1039" t="s">
        <v>32</v>
      </c>
      <c r="F1039" t="s">
        <v>15</v>
      </c>
      <c r="G1039" t="s">
        <v>17</v>
      </c>
      <c r="H1039">
        <v>6.9000000000000006E-2</v>
      </c>
      <c r="I1039">
        <v>69</v>
      </c>
      <c r="J1039">
        <f>VLOOKUP(D1039,'IaaS VM'!$A$2:$N$37,5,FALSE)</f>
        <v>1.7</v>
      </c>
      <c r="K1039">
        <f>VLOOKUP(D1039,'IaaS VM'!$A$2:$N$37,8,FALSE)</f>
        <v>1.2</v>
      </c>
      <c r="L1039">
        <f>VLOOKUP(D1039,'IaaS VM'!$A$2:$N$37,10,FALSE)</f>
        <v>160</v>
      </c>
    </row>
    <row r="1040" spans="1:12">
      <c r="A1040" t="s">
        <v>160</v>
      </c>
      <c r="B1040" t="s">
        <v>259</v>
      </c>
      <c r="C1040" t="s">
        <v>38</v>
      </c>
      <c r="D1040" t="s">
        <v>26</v>
      </c>
      <c r="E1040" t="s">
        <v>32</v>
      </c>
      <c r="F1040" t="s">
        <v>19</v>
      </c>
      <c r="G1040" t="s">
        <v>16</v>
      </c>
      <c r="H1040">
        <v>0.04</v>
      </c>
      <c r="I1040">
        <v>300</v>
      </c>
      <c r="J1040">
        <f>VLOOKUP(D1040,'IaaS VM'!$A$2:$N$37,5,FALSE)</f>
        <v>1.7</v>
      </c>
      <c r="K1040">
        <f>VLOOKUP(D1040,'IaaS VM'!$A$2:$N$37,8,FALSE)</f>
        <v>1.2</v>
      </c>
      <c r="L1040">
        <f>VLOOKUP(D1040,'IaaS VM'!$A$2:$N$37,10,FALSE)</f>
        <v>160</v>
      </c>
    </row>
    <row r="1041" spans="1:12">
      <c r="A1041" t="s">
        <v>160</v>
      </c>
      <c r="B1041" t="s">
        <v>259</v>
      </c>
      <c r="C1041" t="s">
        <v>38</v>
      </c>
      <c r="D1041" t="s">
        <v>26</v>
      </c>
      <c r="E1041" t="s">
        <v>32</v>
      </c>
      <c r="F1041" t="s">
        <v>18</v>
      </c>
      <c r="G1041" t="s">
        <v>16</v>
      </c>
      <c r="H1041">
        <v>4.4999999999999998E-2</v>
      </c>
      <c r="I1041">
        <v>250</v>
      </c>
      <c r="J1041">
        <f>VLOOKUP(D1041,'IaaS VM'!$A$2:$N$37,5,FALSE)</f>
        <v>1.7</v>
      </c>
      <c r="K1041">
        <f>VLOOKUP(D1041,'IaaS VM'!$A$2:$N$37,8,FALSE)</f>
        <v>1.2</v>
      </c>
      <c r="L1041">
        <f>VLOOKUP(D1041,'IaaS VM'!$A$2:$N$37,10,FALSE)</f>
        <v>160</v>
      </c>
    </row>
    <row r="1042" spans="1:12">
      <c r="A1042" t="s">
        <v>160</v>
      </c>
      <c r="B1042" t="s">
        <v>259</v>
      </c>
      <c r="C1042" t="s">
        <v>38</v>
      </c>
      <c r="D1042" t="s">
        <v>26</v>
      </c>
      <c r="E1042" t="s">
        <v>32</v>
      </c>
      <c r="F1042" t="s">
        <v>15</v>
      </c>
      <c r="G1042" t="s">
        <v>16</v>
      </c>
      <c r="H1042">
        <v>5.8999999999999997E-2</v>
      </c>
      <c r="I1042">
        <v>106.3</v>
      </c>
      <c r="J1042">
        <f>VLOOKUP(D1042,'IaaS VM'!$A$2:$N$37,5,FALSE)</f>
        <v>1.7</v>
      </c>
      <c r="K1042">
        <f>VLOOKUP(D1042,'IaaS VM'!$A$2:$N$37,8,FALSE)</f>
        <v>1.2</v>
      </c>
      <c r="L1042">
        <f>VLOOKUP(D1042,'IaaS VM'!$A$2:$N$37,10,FALSE)</f>
        <v>160</v>
      </c>
    </row>
    <row r="1043" spans="1:12">
      <c r="A1043" t="s">
        <v>160</v>
      </c>
      <c r="B1043" t="s">
        <v>259</v>
      </c>
      <c r="C1043" t="s">
        <v>38</v>
      </c>
      <c r="D1043" t="s">
        <v>26</v>
      </c>
      <c r="E1043" t="s">
        <v>32</v>
      </c>
      <c r="G1043" t="s">
        <v>14</v>
      </c>
      <c r="H1043">
        <v>0.125</v>
      </c>
      <c r="J1043">
        <f>VLOOKUP(D1043,'IaaS VM'!$A$2:$N$37,5,FALSE)</f>
        <v>1.7</v>
      </c>
      <c r="K1043">
        <f>VLOOKUP(D1043,'IaaS VM'!$A$2:$N$37,8,FALSE)</f>
        <v>1.2</v>
      </c>
      <c r="L1043">
        <f>VLOOKUP(D1043,'IaaS VM'!$A$2:$N$37,10,FALSE)</f>
        <v>160</v>
      </c>
    </row>
    <row r="1044" spans="1:12">
      <c r="A1044" t="s">
        <v>160</v>
      </c>
      <c r="B1044" t="s">
        <v>259</v>
      </c>
      <c r="C1044" t="s">
        <v>38</v>
      </c>
      <c r="D1044" t="s">
        <v>27</v>
      </c>
      <c r="E1044" t="s">
        <v>13</v>
      </c>
      <c r="F1044" t="s">
        <v>19</v>
      </c>
      <c r="G1044" t="s">
        <v>17</v>
      </c>
      <c r="H1044">
        <v>0.2</v>
      </c>
      <c r="I1044">
        <v>1560</v>
      </c>
      <c r="J1044">
        <f>VLOOKUP(D1044,'IaaS VM'!$A$2:$N$37,5,FALSE)</f>
        <v>15</v>
      </c>
      <c r="K1044">
        <f>VLOOKUP(D1044,'IaaS VM'!$A$2:$N$37,8,FALSE)</f>
        <v>9.6</v>
      </c>
      <c r="L1044">
        <f>VLOOKUP(D1044,'IaaS VM'!$A$2:$N$37,10,FALSE)</f>
        <v>1690</v>
      </c>
    </row>
    <row r="1045" spans="1:12">
      <c r="A1045" t="s">
        <v>160</v>
      </c>
      <c r="B1045" t="s">
        <v>259</v>
      </c>
      <c r="C1045" t="s">
        <v>38</v>
      </c>
      <c r="D1045" t="s">
        <v>27</v>
      </c>
      <c r="E1045" t="s">
        <v>13</v>
      </c>
      <c r="F1045" t="s">
        <v>18</v>
      </c>
      <c r="G1045" t="s">
        <v>17</v>
      </c>
      <c r="H1045">
        <v>0.248</v>
      </c>
      <c r="I1045">
        <v>1280</v>
      </c>
      <c r="J1045">
        <f>VLOOKUP(D1045,'IaaS VM'!$A$2:$N$37,5,FALSE)</f>
        <v>15</v>
      </c>
      <c r="K1045">
        <f>VLOOKUP(D1045,'IaaS VM'!$A$2:$N$37,8,FALSE)</f>
        <v>9.6</v>
      </c>
      <c r="L1045">
        <f>VLOOKUP(D1045,'IaaS VM'!$A$2:$N$37,10,FALSE)</f>
        <v>1690</v>
      </c>
    </row>
    <row r="1046" spans="1:12">
      <c r="A1046" t="s">
        <v>160</v>
      </c>
      <c r="B1046" t="s">
        <v>259</v>
      </c>
      <c r="C1046" t="s">
        <v>38</v>
      </c>
      <c r="D1046" t="s">
        <v>27</v>
      </c>
      <c r="E1046" t="s">
        <v>13</v>
      </c>
      <c r="F1046" t="s">
        <v>15</v>
      </c>
      <c r="G1046" t="s">
        <v>17</v>
      </c>
      <c r="H1046">
        <v>0.39200000000000002</v>
      </c>
      <c r="I1046">
        <v>552</v>
      </c>
      <c r="J1046">
        <f>VLOOKUP(D1046,'IaaS VM'!$A$2:$N$37,5,FALSE)</f>
        <v>15</v>
      </c>
      <c r="K1046">
        <f>VLOOKUP(D1046,'IaaS VM'!$A$2:$N$37,8,FALSE)</f>
        <v>9.6</v>
      </c>
      <c r="L1046">
        <f>VLOOKUP(D1046,'IaaS VM'!$A$2:$N$37,10,FALSE)</f>
        <v>1690</v>
      </c>
    </row>
    <row r="1047" spans="1:12">
      <c r="A1047" t="s">
        <v>160</v>
      </c>
      <c r="B1047" t="s">
        <v>259</v>
      </c>
      <c r="C1047" t="s">
        <v>38</v>
      </c>
      <c r="D1047" t="s">
        <v>27</v>
      </c>
      <c r="E1047" t="s">
        <v>13</v>
      </c>
      <c r="F1047" t="s">
        <v>19</v>
      </c>
      <c r="G1047" t="s">
        <v>16</v>
      </c>
      <c r="H1047">
        <v>0.16</v>
      </c>
      <c r="I1047">
        <v>2400</v>
      </c>
      <c r="J1047">
        <f>VLOOKUP(D1047,'IaaS VM'!$A$2:$N$37,5,FALSE)</f>
        <v>15</v>
      </c>
      <c r="K1047">
        <f>VLOOKUP(D1047,'IaaS VM'!$A$2:$N$37,8,FALSE)</f>
        <v>9.6</v>
      </c>
      <c r="L1047">
        <f>VLOOKUP(D1047,'IaaS VM'!$A$2:$N$37,10,FALSE)</f>
        <v>1690</v>
      </c>
    </row>
    <row r="1048" spans="1:12">
      <c r="A1048" t="s">
        <v>160</v>
      </c>
      <c r="B1048" t="s">
        <v>259</v>
      </c>
      <c r="C1048" t="s">
        <v>38</v>
      </c>
      <c r="D1048" t="s">
        <v>27</v>
      </c>
      <c r="E1048" t="s">
        <v>13</v>
      </c>
      <c r="F1048" t="s">
        <v>18</v>
      </c>
      <c r="G1048" t="s">
        <v>16</v>
      </c>
      <c r="H1048">
        <v>0.2</v>
      </c>
      <c r="I1048">
        <v>2000</v>
      </c>
      <c r="J1048">
        <f>VLOOKUP(D1048,'IaaS VM'!$A$2:$N$37,5,FALSE)</f>
        <v>15</v>
      </c>
      <c r="K1048">
        <f>VLOOKUP(D1048,'IaaS VM'!$A$2:$N$37,8,FALSE)</f>
        <v>9.6</v>
      </c>
      <c r="L1048">
        <f>VLOOKUP(D1048,'IaaS VM'!$A$2:$N$37,10,FALSE)</f>
        <v>1690</v>
      </c>
    </row>
    <row r="1049" spans="1:12">
      <c r="A1049" t="s">
        <v>160</v>
      </c>
      <c r="B1049" t="s">
        <v>259</v>
      </c>
      <c r="C1049" t="s">
        <v>38</v>
      </c>
      <c r="D1049" t="s">
        <v>27</v>
      </c>
      <c r="E1049" t="s">
        <v>13</v>
      </c>
      <c r="F1049" t="s">
        <v>15</v>
      </c>
      <c r="G1049" t="s">
        <v>16</v>
      </c>
      <c r="H1049">
        <v>0.312</v>
      </c>
      <c r="I1049">
        <v>850.4</v>
      </c>
      <c r="J1049">
        <f>VLOOKUP(D1049,'IaaS VM'!$A$2:$N$37,5,FALSE)</f>
        <v>15</v>
      </c>
      <c r="K1049">
        <f>VLOOKUP(D1049,'IaaS VM'!$A$2:$N$37,8,FALSE)</f>
        <v>9.6</v>
      </c>
      <c r="L1049">
        <f>VLOOKUP(D1049,'IaaS VM'!$A$2:$N$37,10,FALSE)</f>
        <v>1690</v>
      </c>
    </row>
    <row r="1050" spans="1:12">
      <c r="A1050" t="s">
        <v>160</v>
      </c>
      <c r="B1050" t="s">
        <v>259</v>
      </c>
      <c r="C1050" t="s">
        <v>38</v>
      </c>
      <c r="D1050" t="s">
        <v>27</v>
      </c>
      <c r="E1050" t="s">
        <v>13</v>
      </c>
      <c r="G1050" t="s">
        <v>14</v>
      </c>
      <c r="H1050">
        <v>0.72</v>
      </c>
      <c r="J1050">
        <f>VLOOKUP(D1050,'IaaS VM'!$A$2:$N$37,5,FALSE)</f>
        <v>15</v>
      </c>
      <c r="K1050">
        <f>VLOOKUP(D1050,'IaaS VM'!$A$2:$N$37,8,FALSE)</f>
        <v>9.6</v>
      </c>
      <c r="L1050">
        <f>VLOOKUP(D1050,'IaaS VM'!$A$2:$N$37,10,FALSE)</f>
        <v>1690</v>
      </c>
    </row>
    <row r="1051" spans="1:12">
      <c r="A1051" t="s">
        <v>160</v>
      </c>
      <c r="B1051" t="s">
        <v>259</v>
      </c>
      <c r="C1051" t="s">
        <v>38</v>
      </c>
      <c r="D1051" t="s">
        <v>27</v>
      </c>
      <c r="E1051" t="s">
        <v>32</v>
      </c>
      <c r="F1051" t="s">
        <v>19</v>
      </c>
      <c r="G1051" t="s">
        <v>17</v>
      </c>
      <c r="H1051">
        <v>0.36</v>
      </c>
      <c r="I1051">
        <v>1560</v>
      </c>
      <c r="J1051">
        <f>VLOOKUP(D1051,'IaaS VM'!$A$2:$N$37,5,FALSE)</f>
        <v>15</v>
      </c>
      <c r="K1051">
        <f>VLOOKUP(D1051,'IaaS VM'!$A$2:$N$37,8,FALSE)</f>
        <v>9.6</v>
      </c>
      <c r="L1051">
        <f>VLOOKUP(D1051,'IaaS VM'!$A$2:$N$37,10,FALSE)</f>
        <v>1690</v>
      </c>
    </row>
    <row r="1052" spans="1:12">
      <c r="A1052" t="s">
        <v>160</v>
      </c>
      <c r="B1052" t="s">
        <v>259</v>
      </c>
      <c r="C1052" t="s">
        <v>38</v>
      </c>
      <c r="D1052" t="s">
        <v>27</v>
      </c>
      <c r="E1052" t="s">
        <v>32</v>
      </c>
      <c r="F1052" t="s">
        <v>18</v>
      </c>
      <c r="G1052" t="s">
        <v>17</v>
      </c>
      <c r="H1052">
        <v>0.41</v>
      </c>
      <c r="I1052">
        <v>1280</v>
      </c>
      <c r="J1052">
        <f>VLOOKUP(D1052,'IaaS VM'!$A$2:$N$37,5,FALSE)</f>
        <v>15</v>
      </c>
      <c r="K1052">
        <f>VLOOKUP(D1052,'IaaS VM'!$A$2:$N$37,8,FALSE)</f>
        <v>9.6</v>
      </c>
      <c r="L1052">
        <f>VLOOKUP(D1052,'IaaS VM'!$A$2:$N$37,10,FALSE)</f>
        <v>1690</v>
      </c>
    </row>
    <row r="1053" spans="1:12">
      <c r="A1053" t="s">
        <v>160</v>
      </c>
      <c r="B1053" t="s">
        <v>259</v>
      </c>
      <c r="C1053" t="s">
        <v>38</v>
      </c>
      <c r="D1053" t="s">
        <v>27</v>
      </c>
      <c r="E1053" t="s">
        <v>32</v>
      </c>
      <c r="F1053" t="s">
        <v>15</v>
      </c>
      <c r="G1053" t="s">
        <v>17</v>
      </c>
      <c r="H1053">
        <v>0.55000000000000004</v>
      </c>
      <c r="I1053">
        <v>552</v>
      </c>
      <c r="J1053">
        <f>VLOOKUP(D1053,'IaaS VM'!$A$2:$N$37,5,FALSE)</f>
        <v>15</v>
      </c>
      <c r="K1053">
        <f>VLOOKUP(D1053,'IaaS VM'!$A$2:$N$37,8,FALSE)</f>
        <v>9.6</v>
      </c>
      <c r="L1053">
        <f>VLOOKUP(D1053,'IaaS VM'!$A$2:$N$37,10,FALSE)</f>
        <v>1690</v>
      </c>
    </row>
    <row r="1054" spans="1:12">
      <c r="A1054" t="s">
        <v>160</v>
      </c>
      <c r="B1054" t="s">
        <v>259</v>
      </c>
      <c r="C1054" t="s">
        <v>38</v>
      </c>
      <c r="D1054" t="s">
        <v>27</v>
      </c>
      <c r="E1054" t="s">
        <v>32</v>
      </c>
      <c r="F1054" t="s">
        <v>19</v>
      </c>
      <c r="G1054" t="s">
        <v>16</v>
      </c>
      <c r="H1054">
        <v>0.32</v>
      </c>
      <c r="I1054">
        <v>2400</v>
      </c>
      <c r="J1054">
        <f>VLOOKUP(D1054,'IaaS VM'!$A$2:$N$37,5,FALSE)</f>
        <v>15</v>
      </c>
      <c r="K1054">
        <f>VLOOKUP(D1054,'IaaS VM'!$A$2:$N$37,8,FALSE)</f>
        <v>9.6</v>
      </c>
      <c r="L1054">
        <f>VLOOKUP(D1054,'IaaS VM'!$A$2:$N$37,10,FALSE)</f>
        <v>1690</v>
      </c>
    </row>
    <row r="1055" spans="1:12">
      <c r="A1055" t="s">
        <v>160</v>
      </c>
      <c r="B1055" t="s">
        <v>259</v>
      </c>
      <c r="C1055" t="s">
        <v>38</v>
      </c>
      <c r="D1055" t="s">
        <v>27</v>
      </c>
      <c r="E1055" t="s">
        <v>32</v>
      </c>
      <c r="F1055" t="s">
        <v>18</v>
      </c>
      <c r="G1055" t="s">
        <v>16</v>
      </c>
      <c r="H1055">
        <v>0.36</v>
      </c>
      <c r="I1055">
        <v>2000</v>
      </c>
      <c r="J1055">
        <f>VLOOKUP(D1055,'IaaS VM'!$A$2:$N$37,5,FALSE)</f>
        <v>15</v>
      </c>
      <c r="K1055">
        <f>VLOOKUP(D1055,'IaaS VM'!$A$2:$N$37,8,FALSE)</f>
        <v>9.6</v>
      </c>
      <c r="L1055">
        <f>VLOOKUP(D1055,'IaaS VM'!$A$2:$N$37,10,FALSE)</f>
        <v>1690</v>
      </c>
    </row>
    <row r="1056" spans="1:12">
      <c r="A1056" t="s">
        <v>160</v>
      </c>
      <c r="B1056" t="s">
        <v>259</v>
      </c>
      <c r="C1056" t="s">
        <v>38</v>
      </c>
      <c r="D1056" t="s">
        <v>27</v>
      </c>
      <c r="E1056" t="s">
        <v>32</v>
      </c>
      <c r="F1056" t="s">
        <v>15</v>
      </c>
      <c r="G1056" t="s">
        <v>16</v>
      </c>
      <c r="H1056">
        <v>0.47199999999999998</v>
      </c>
      <c r="I1056">
        <v>850.4</v>
      </c>
      <c r="J1056">
        <f>VLOOKUP(D1056,'IaaS VM'!$A$2:$N$37,5,FALSE)</f>
        <v>15</v>
      </c>
      <c r="K1056">
        <f>VLOOKUP(D1056,'IaaS VM'!$A$2:$N$37,8,FALSE)</f>
        <v>9.6</v>
      </c>
      <c r="L1056">
        <f>VLOOKUP(D1056,'IaaS VM'!$A$2:$N$37,10,FALSE)</f>
        <v>1690</v>
      </c>
    </row>
    <row r="1057" spans="1:12">
      <c r="A1057" t="s">
        <v>160</v>
      </c>
      <c r="B1057" t="s">
        <v>259</v>
      </c>
      <c r="C1057" t="s">
        <v>38</v>
      </c>
      <c r="D1057" t="s">
        <v>27</v>
      </c>
      <c r="E1057" t="s">
        <v>32</v>
      </c>
      <c r="G1057" t="s">
        <v>14</v>
      </c>
      <c r="H1057">
        <v>1</v>
      </c>
      <c r="J1057">
        <f>VLOOKUP(D1057,'IaaS VM'!$A$2:$N$37,5,FALSE)</f>
        <v>15</v>
      </c>
      <c r="K1057">
        <f>VLOOKUP(D1057,'IaaS VM'!$A$2:$N$37,8,FALSE)</f>
        <v>9.6</v>
      </c>
      <c r="L1057">
        <f>VLOOKUP(D1057,'IaaS VM'!$A$2:$N$37,10,FALSE)</f>
        <v>1690</v>
      </c>
    </row>
    <row r="1058" spans="1:12">
      <c r="A1058" t="s">
        <v>160</v>
      </c>
      <c r="B1058" t="s">
        <v>259</v>
      </c>
      <c r="C1058" t="s">
        <v>38</v>
      </c>
      <c r="D1058" t="s">
        <v>28</v>
      </c>
      <c r="E1058" t="s">
        <v>13</v>
      </c>
      <c r="F1058" t="s">
        <v>19</v>
      </c>
      <c r="G1058" t="s">
        <v>17</v>
      </c>
      <c r="H1058">
        <v>0.29599999999999999</v>
      </c>
      <c r="I1058">
        <v>2060</v>
      </c>
      <c r="J1058">
        <f>VLOOKUP(D1058,'IaaS VM'!$A$2:$N$37,5,FALSE)</f>
        <v>34.200000000000003</v>
      </c>
      <c r="K1058">
        <f>VLOOKUP(D1058,'IaaS VM'!$A$2:$N$37,8,FALSE)</f>
        <v>15.6</v>
      </c>
      <c r="L1058">
        <f>VLOOKUP(D1058,'IaaS VM'!$A$2:$N$37,10,FALSE)</f>
        <v>850</v>
      </c>
    </row>
    <row r="1059" spans="1:12">
      <c r="A1059" t="s">
        <v>160</v>
      </c>
      <c r="B1059" t="s">
        <v>259</v>
      </c>
      <c r="C1059" t="s">
        <v>38</v>
      </c>
      <c r="D1059" t="s">
        <v>28</v>
      </c>
      <c r="E1059" t="s">
        <v>13</v>
      </c>
      <c r="F1059" t="s">
        <v>18</v>
      </c>
      <c r="G1059" t="s">
        <v>17</v>
      </c>
      <c r="H1059">
        <v>0.37</v>
      </c>
      <c r="I1059">
        <v>1700</v>
      </c>
      <c r="J1059">
        <f>VLOOKUP(D1059,'IaaS VM'!$A$2:$N$37,5,FALSE)</f>
        <v>34.200000000000003</v>
      </c>
      <c r="K1059">
        <f>VLOOKUP(D1059,'IaaS VM'!$A$2:$N$37,8,FALSE)</f>
        <v>15.6</v>
      </c>
      <c r="L1059">
        <f>VLOOKUP(D1059,'IaaS VM'!$A$2:$N$37,10,FALSE)</f>
        <v>850</v>
      </c>
    </row>
    <row r="1060" spans="1:12">
      <c r="A1060" t="s">
        <v>160</v>
      </c>
      <c r="B1060" t="s">
        <v>259</v>
      </c>
      <c r="C1060" t="s">
        <v>38</v>
      </c>
      <c r="D1060" t="s">
        <v>28</v>
      </c>
      <c r="E1060" t="s">
        <v>13</v>
      </c>
      <c r="F1060" t="s">
        <v>15</v>
      </c>
      <c r="G1060" t="s">
        <v>17</v>
      </c>
      <c r="H1060">
        <v>0.57599999999999996</v>
      </c>
      <c r="I1060">
        <v>706</v>
      </c>
      <c r="J1060">
        <f>VLOOKUP(D1060,'IaaS VM'!$A$2:$N$37,5,FALSE)</f>
        <v>34.200000000000003</v>
      </c>
      <c r="K1060">
        <f>VLOOKUP(D1060,'IaaS VM'!$A$2:$N$37,8,FALSE)</f>
        <v>15.6</v>
      </c>
      <c r="L1060">
        <f>VLOOKUP(D1060,'IaaS VM'!$A$2:$N$37,10,FALSE)</f>
        <v>850</v>
      </c>
    </row>
    <row r="1061" spans="1:12">
      <c r="A1061" t="s">
        <v>160</v>
      </c>
      <c r="B1061" t="s">
        <v>259</v>
      </c>
      <c r="C1061" t="s">
        <v>38</v>
      </c>
      <c r="D1061" t="s">
        <v>28</v>
      </c>
      <c r="E1061" t="s">
        <v>13</v>
      </c>
      <c r="F1061" t="s">
        <v>19</v>
      </c>
      <c r="G1061" t="s">
        <v>16</v>
      </c>
      <c r="H1061">
        <v>0.23599999999999999</v>
      </c>
      <c r="I1061">
        <v>3100</v>
      </c>
      <c r="J1061">
        <f>VLOOKUP(D1061,'IaaS VM'!$A$2:$N$37,5,FALSE)</f>
        <v>34.200000000000003</v>
      </c>
      <c r="K1061">
        <f>VLOOKUP(D1061,'IaaS VM'!$A$2:$N$37,8,FALSE)</f>
        <v>15.6</v>
      </c>
      <c r="L1061">
        <f>VLOOKUP(D1061,'IaaS VM'!$A$2:$N$37,10,FALSE)</f>
        <v>850</v>
      </c>
    </row>
    <row r="1062" spans="1:12">
      <c r="A1062" t="s">
        <v>160</v>
      </c>
      <c r="B1062" t="s">
        <v>259</v>
      </c>
      <c r="C1062" t="s">
        <v>38</v>
      </c>
      <c r="D1062" t="s">
        <v>28</v>
      </c>
      <c r="E1062" t="s">
        <v>13</v>
      </c>
      <c r="F1062" t="s">
        <v>18</v>
      </c>
      <c r="G1062" t="s">
        <v>16</v>
      </c>
      <c r="H1062">
        <v>0.29599999999999999</v>
      </c>
      <c r="I1062">
        <v>2566</v>
      </c>
      <c r="J1062">
        <f>VLOOKUP(D1062,'IaaS VM'!$A$2:$N$37,5,FALSE)</f>
        <v>34.200000000000003</v>
      </c>
      <c r="K1062">
        <f>VLOOKUP(D1062,'IaaS VM'!$A$2:$N$37,8,FALSE)</f>
        <v>15.6</v>
      </c>
      <c r="L1062">
        <f>VLOOKUP(D1062,'IaaS VM'!$A$2:$N$37,10,FALSE)</f>
        <v>850</v>
      </c>
    </row>
    <row r="1063" spans="1:12">
      <c r="A1063" t="s">
        <v>160</v>
      </c>
      <c r="B1063" t="s">
        <v>259</v>
      </c>
      <c r="C1063" t="s">
        <v>38</v>
      </c>
      <c r="D1063" t="s">
        <v>28</v>
      </c>
      <c r="E1063" t="s">
        <v>13</v>
      </c>
      <c r="F1063" t="s">
        <v>15</v>
      </c>
      <c r="G1063" t="s">
        <v>16</v>
      </c>
      <c r="H1063">
        <v>0.46</v>
      </c>
      <c r="I1063">
        <v>1096</v>
      </c>
      <c r="J1063">
        <f>VLOOKUP(D1063,'IaaS VM'!$A$2:$N$37,5,FALSE)</f>
        <v>34.200000000000003</v>
      </c>
      <c r="K1063">
        <f>VLOOKUP(D1063,'IaaS VM'!$A$2:$N$37,8,FALSE)</f>
        <v>15.6</v>
      </c>
      <c r="L1063">
        <f>VLOOKUP(D1063,'IaaS VM'!$A$2:$N$37,10,FALSE)</f>
        <v>850</v>
      </c>
    </row>
    <row r="1064" spans="1:12">
      <c r="A1064" t="s">
        <v>160</v>
      </c>
      <c r="B1064" t="s">
        <v>259</v>
      </c>
      <c r="C1064" t="s">
        <v>38</v>
      </c>
      <c r="D1064" t="s">
        <v>28</v>
      </c>
      <c r="E1064" t="s">
        <v>13</v>
      </c>
      <c r="G1064" t="s">
        <v>14</v>
      </c>
      <c r="H1064">
        <v>1.012</v>
      </c>
      <c r="J1064">
        <f>VLOOKUP(D1064,'IaaS VM'!$A$2:$N$37,5,FALSE)</f>
        <v>34.200000000000003</v>
      </c>
      <c r="K1064">
        <f>VLOOKUP(D1064,'IaaS VM'!$A$2:$N$37,8,FALSE)</f>
        <v>15.6</v>
      </c>
      <c r="L1064">
        <f>VLOOKUP(D1064,'IaaS VM'!$A$2:$N$37,10,FALSE)</f>
        <v>850</v>
      </c>
    </row>
    <row r="1065" spans="1:12">
      <c r="A1065" t="s">
        <v>160</v>
      </c>
      <c r="B1065" t="s">
        <v>259</v>
      </c>
      <c r="C1065" t="s">
        <v>38</v>
      </c>
      <c r="D1065" t="s">
        <v>28</v>
      </c>
      <c r="E1065" t="s">
        <v>32</v>
      </c>
      <c r="F1065" t="s">
        <v>19</v>
      </c>
      <c r="G1065" t="s">
        <v>17</v>
      </c>
      <c r="H1065">
        <v>0.45500000000000002</v>
      </c>
      <c r="I1065">
        <v>2060</v>
      </c>
      <c r="J1065">
        <f>VLOOKUP(D1065,'IaaS VM'!$A$2:$N$37,5,FALSE)</f>
        <v>34.200000000000003</v>
      </c>
      <c r="K1065">
        <f>VLOOKUP(D1065,'IaaS VM'!$A$2:$N$37,8,FALSE)</f>
        <v>15.6</v>
      </c>
      <c r="L1065">
        <f>VLOOKUP(D1065,'IaaS VM'!$A$2:$N$37,10,FALSE)</f>
        <v>850</v>
      </c>
    </row>
    <row r="1066" spans="1:12">
      <c r="A1066" t="s">
        <v>160</v>
      </c>
      <c r="B1066" t="s">
        <v>259</v>
      </c>
      <c r="C1066" t="s">
        <v>38</v>
      </c>
      <c r="D1066" t="s">
        <v>28</v>
      </c>
      <c r="E1066" t="s">
        <v>32</v>
      </c>
      <c r="F1066" t="s">
        <v>18</v>
      </c>
      <c r="G1066" t="s">
        <v>17</v>
      </c>
      <c r="H1066">
        <v>0.53</v>
      </c>
      <c r="I1066">
        <v>1700</v>
      </c>
      <c r="J1066">
        <f>VLOOKUP(D1066,'IaaS VM'!$A$2:$N$37,5,FALSE)</f>
        <v>34.200000000000003</v>
      </c>
      <c r="K1066">
        <f>VLOOKUP(D1066,'IaaS VM'!$A$2:$N$37,8,FALSE)</f>
        <v>15.6</v>
      </c>
      <c r="L1066">
        <f>VLOOKUP(D1066,'IaaS VM'!$A$2:$N$37,10,FALSE)</f>
        <v>850</v>
      </c>
    </row>
    <row r="1067" spans="1:12">
      <c r="A1067" t="s">
        <v>160</v>
      </c>
      <c r="B1067" t="s">
        <v>259</v>
      </c>
      <c r="C1067" t="s">
        <v>38</v>
      </c>
      <c r="D1067" t="s">
        <v>28</v>
      </c>
      <c r="E1067" t="s">
        <v>32</v>
      </c>
      <c r="F1067" t="s">
        <v>15</v>
      </c>
      <c r="G1067" t="s">
        <v>17</v>
      </c>
      <c r="H1067">
        <v>0.73499999999999999</v>
      </c>
      <c r="I1067">
        <v>706</v>
      </c>
      <c r="J1067">
        <f>VLOOKUP(D1067,'IaaS VM'!$A$2:$N$37,5,FALSE)</f>
        <v>34.200000000000003</v>
      </c>
      <c r="K1067">
        <f>VLOOKUP(D1067,'IaaS VM'!$A$2:$N$37,8,FALSE)</f>
        <v>15.6</v>
      </c>
      <c r="L1067">
        <f>VLOOKUP(D1067,'IaaS VM'!$A$2:$N$37,10,FALSE)</f>
        <v>850</v>
      </c>
    </row>
    <row r="1068" spans="1:12">
      <c r="A1068" t="s">
        <v>160</v>
      </c>
      <c r="B1068" t="s">
        <v>259</v>
      </c>
      <c r="C1068" t="s">
        <v>38</v>
      </c>
      <c r="D1068" t="s">
        <v>28</v>
      </c>
      <c r="E1068" t="s">
        <v>32</v>
      </c>
      <c r="F1068" t="s">
        <v>19</v>
      </c>
      <c r="G1068" t="s">
        <v>16</v>
      </c>
      <c r="H1068">
        <v>0.39600000000000002</v>
      </c>
      <c r="I1068">
        <v>3100</v>
      </c>
      <c r="J1068">
        <f>VLOOKUP(D1068,'IaaS VM'!$A$2:$N$37,5,FALSE)</f>
        <v>34.200000000000003</v>
      </c>
      <c r="K1068">
        <f>VLOOKUP(D1068,'IaaS VM'!$A$2:$N$37,8,FALSE)</f>
        <v>15.6</v>
      </c>
      <c r="L1068">
        <f>VLOOKUP(D1068,'IaaS VM'!$A$2:$N$37,10,FALSE)</f>
        <v>850</v>
      </c>
    </row>
    <row r="1069" spans="1:12">
      <c r="A1069" t="s">
        <v>160</v>
      </c>
      <c r="B1069" t="s">
        <v>259</v>
      </c>
      <c r="C1069" t="s">
        <v>38</v>
      </c>
      <c r="D1069" t="s">
        <v>28</v>
      </c>
      <c r="E1069" t="s">
        <v>32</v>
      </c>
      <c r="F1069" t="s">
        <v>18</v>
      </c>
      <c r="G1069" t="s">
        <v>16</v>
      </c>
      <c r="H1069">
        <v>0.45600000000000002</v>
      </c>
      <c r="I1069">
        <v>2566</v>
      </c>
      <c r="J1069">
        <f>VLOOKUP(D1069,'IaaS VM'!$A$2:$N$37,5,FALSE)</f>
        <v>34.200000000000003</v>
      </c>
      <c r="K1069">
        <f>VLOOKUP(D1069,'IaaS VM'!$A$2:$N$37,8,FALSE)</f>
        <v>15.6</v>
      </c>
      <c r="L1069">
        <f>VLOOKUP(D1069,'IaaS VM'!$A$2:$N$37,10,FALSE)</f>
        <v>850</v>
      </c>
    </row>
    <row r="1070" spans="1:12">
      <c r="A1070" t="s">
        <v>160</v>
      </c>
      <c r="B1070" t="s">
        <v>259</v>
      </c>
      <c r="C1070" t="s">
        <v>38</v>
      </c>
      <c r="D1070" t="s">
        <v>28</v>
      </c>
      <c r="E1070" t="s">
        <v>32</v>
      </c>
      <c r="F1070" t="s">
        <v>15</v>
      </c>
      <c r="G1070" t="s">
        <v>16</v>
      </c>
      <c r="H1070">
        <v>0.62</v>
      </c>
      <c r="I1070">
        <v>1096</v>
      </c>
      <c r="J1070">
        <f>VLOOKUP(D1070,'IaaS VM'!$A$2:$N$37,5,FALSE)</f>
        <v>34.200000000000003</v>
      </c>
      <c r="K1070">
        <f>VLOOKUP(D1070,'IaaS VM'!$A$2:$N$37,8,FALSE)</f>
        <v>15.6</v>
      </c>
      <c r="L1070">
        <f>VLOOKUP(D1070,'IaaS VM'!$A$2:$N$37,10,FALSE)</f>
        <v>850</v>
      </c>
    </row>
    <row r="1071" spans="1:12">
      <c r="A1071" t="s">
        <v>160</v>
      </c>
      <c r="B1071" t="s">
        <v>259</v>
      </c>
      <c r="C1071" t="s">
        <v>38</v>
      </c>
      <c r="D1071" t="s">
        <v>28</v>
      </c>
      <c r="E1071" t="s">
        <v>32</v>
      </c>
      <c r="G1071" t="s">
        <v>14</v>
      </c>
      <c r="H1071">
        <v>1.252</v>
      </c>
      <c r="J1071">
        <f>VLOOKUP(D1071,'IaaS VM'!$A$2:$N$37,5,FALSE)</f>
        <v>34.200000000000003</v>
      </c>
      <c r="K1071">
        <f>VLOOKUP(D1071,'IaaS VM'!$A$2:$N$37,8,FALSE)</f>
        <v>15.6</v>
      </c>
      <c r="L1071">
        <f>VLOOKUP(D1071,'IaaS VM'!$A$2:$N$37,10,FALSE)</f>
        <v>850</v>
      </c>
    </row>
    <row r="1072" spans="1:12">
      <c r="A1072" t="s">
        <v>160</v>
      </c>
      <c r="B1072" t="s">
        <v>259</v>
      </c>
      <c r="C1072" t="s">
        <v>38</v>
      </c>
      <c r="D1072" t="s">
        <v>29</v>
      </c>
      <c r="E1072" t="s">
        <v>13</v>
      </c>
      <c r="F1072" t="s">
        <v>19</v>
      </c>
      <c r="G1072" t="s">
        <v>17</v>
      </c>
      <c r="H1072">
        <v>0.59199999999999997</v>
      </c>
      <c r="I1072">
        <v>4120</v>
      </c>
      <c r="J1072">
        <f>VLOOKUP(D1072,'IaaS VM'!$A$2:$N$37,5,FALSE)</f>
        <v>68.400000000000006</v>
      </c>
      <c r="K1072">
        <f>VLOOKUP(D1072,'IaaS VM'!$A$2:$N$37,8,FALSE)</f>
        <v>31.2</v>
      </c>
      <c r="L1072">
        <f>VLOOKUP(D1072,'IaaS VM'!$A$2:$N$37,10,FALSE)</f>
        <v>1690</v>
      </c>
    </row>
    <row r="1073" spans="1:12">
      <c r="A1073" t="s">
        <v>160</v>
      </c>
      <c r="B1073" t="s">
        <v>259</v>
      </c>
      <c r="C1073" t="s">
        <v>38</v>
      </c>
      <c r="D1073" t="s">
        <v>29</v>
      </c>
      <c r="E1073" t="s">
        <v>13</v>
      </c>
      <c r="F1073" t="s">
        <v>18</v>
      </c>
      <c r="G1073" t="s">
        <v>17</v>
      </c>
      <c r="H1073">
        <v>0.74</v>
      </c>
      <c r="I1073">
        <v>3400</v>
      </c>
      <c r="J1073">
        <f>VLOOKUP(D1073,'IaaS VM'!$A$2:$N$37,5,FALSE)</f>
        <v>68.400000000000006</v>
      </c>
      <c r="K1073">
        <f>VLOOKUP(D1073,'IaaS VM'!$A$2:$N$37,8,FALSE)</f>
        <v>31.2</v>
      </c>
      <c r="L1073">
        <f>VLOOKUP(D1073,'IaaS VM'!$A$2:$N$37,10,FALSE)</f>
        <v>1690</v>
      </c>
    </row>
    <row r="1074" spans="1:12">
      <c r="A1074" t="s">
        <v>160</v>
      </c>
      <c r="B1074" t="s">
        <v>259</v>
      </c>
      <c r="C1074" t="s">
        <v>38</v>
      </c>
      <c r="D1074" t="s">
        <v>29</v>
      </c>
      <c r="E1074" t="s">
        <v>13</v>
      </c>
      <c r="F1074" t="s">
        <v>15</v>
      </c>
      <c r="G1074" t="s">
        <v>17</v>
      </c>
      <c r="H1074">
        <v>1.1519999999999999</v>
      </c>
      <c r="I1074">
        <v>1412</v>
      </c>
      <c r="J1074">
        <f>VLOOKUP(D1074,'IaaS VM'!$A$2:$N$37,5,FALSE)</f>
        <v>68.400000000000006</v>
      </c>
      <c r="K1074">
        <f>VLOOKUP(D1074,'IaaS VM'!$A$2:$N$37,8,FALSE)</f>
        <v>31.2</v>
      </c>
      <c r="L1074">
        <f>VLOOKUP(D1074,'IaaS VM'!$A$2:$N$37,10,FALSE)</f>
        <v>1690</v>
      </c>
    </row>
    <row r="1075" spans="1:12">
      <c r="A1075" t="s">
        <v>160</v>
      </c>
      <c r="B1075" t="s">
        <v>259</v>
      </c>
      <c r="C1075" t="s">
        <v>38</v>
      </c>
      <c r="D1075" t="s">
        <v>29</v>
      </c>
      <c r="E1075" t="s">
        <v>13</v>
      </c>
      <c r="F1075" t="s">
        <v>19</v>
      </c>
      <c r="G1075" t="s">
        <v>16</v>
      </c>
      <c r="H1075">
        <v>0.47199999999999998</v>
      </c>
      <c r="I1075">
        <v>6200</v>
      </c>
      <c r="J1075">
        <f>VLOOKUP(D1075,'IaaS VM'!$A$2:$N$37,5,FALSE)</f>
        <v>68.400000000000006</v>
      </c>
      <c r="K1075">
        <f>VLOOKUP(D1075,'IaaS VM'!$A$2:$N$37,8,FALSE)</f>
        <v>31.2</v>
      </c>
      <c r="L1075">
        <f>VLOOKUP(D1075,'IaaS VM'!$A$2:$N$37,10,FALSE)</f>
        <v>1690</v>
      </c>
    </row>
    <row r="1076" spans="1:12">
      <c r="A1076" t="s">
        <v>160</v>
      </c>
      <c r="B1076" t="s">
        <v>259</v>
      </c>
      <c r="C1076" t="s">
        <v>38</v>
      </c>
      <c r="D1076" t="s">
        <v>29</v>
      </c>
      <c r="E1076" t="s">
        <v>13</v>
      </c>
      <c r="F1076" t="s">
        <v>18</v>
      </c>
      <c r="G1076" t="s">
        <v>16</v>
      </c>
      <c r="H1076">
        <v>0.59199999999999997</v>
      </c>
      <c r="I1076">
        <v>5132</v>
      </c>
      <c r="J1076">
        <f>VLOOKUP(D1076,'IaaS VM'!$A$2:$N$37,5,FALSE)</f>
        <v>68.400000000000006</v>
      </c>
      <c r="K1076">
        <f>VLOOKUP(D1076,'IaaS VM'!$A$2:$N$37,8,FALSE)</f>
        <v>31.2</v>
      </c>
      <c r="L1076">
        <f>VLOOKUP(D1076,'IaaS VM'!$A$2:$N$37,10,FALSE)</f>
        <v>1690</v>
      </c>
    </row>
    <row r="1077" spans="1:12">
      <c r="A1077" t="s">
        <v>160</v>
      </c>
      <c r="B1077" t="s">
        <v>259</v>
      </c>
      <c r="C1077" t="s">
        <v>38</v>
      </c>
      <c r="D1077" t="s">
        <v>29</v>
      </c>
      <c r="E1077" t="s">
        <v>13</v>
      </c>
      <c r="F1077" t="s">
        <v>15</v>
      </c>
      <c r="G1077" t="s">
        <v>16</v>
      </c>
      <c r="H1077">
        <v>0.92</v>
      </c>
      <c r="I1077">
        <v>2192</v>
      </c>
      <c r="J1077">
        <f>VLOOKUP(D1077,'IaaS VM'!$A$2:$N$37,5,FALSE)</f>
        <v>68.400000000000006</v>
      </c>
      <c r="K1077">
        <f>VLOOKUP(D1077,'IaaS VM'!$A$2:$N$37,8,FALSE)</f>
        <v>31.2</v>
      </c>
      <c r="L1077">
        <f>VLOOKUP(D1077,'IaaS VM'!$A$2:$N$37,10,FALSE)</f>
        <v>1690</v>
      </c>
    </row>
    <row r="1078" spans="1:12">
      <c r="A1078" t="s">
        <v>160</v>
      </c>
      <c r="B1078" t="s">
        <v>259</v>
      </c>
      <c r="C1078" t="s">
        <v>38</v>
      </c>
      <c r="D1078" t="s">
        <v>29</v>
      </c>
      <c r="E1078" t="s">
        <v>13</v>
      </c>
      <c r="G1078" t="s">
        <v>14</v>
      </c>
      <c r="H1078">
        <v>2.024</v>
      </c>
      <c r="J1078">
        <f>VLOOKUP(D1078,'IaaS VM'!$A$2:$N$37,5,FALSE)</f>
        <v>68.400000000000006</v>
      </c>
      <c r="K1078">
        <f>VLOOKUP(D1078,'IaaS VM'!$A$2:$N$37,8,FALSE)</f>
        <v>31.2</v>
      </c>
      <c r="L1078">
        <f>VLOOKUP(D1078,'IaaS VM'!$A$2:$N$37,10,FALSE)</f>
        <v>1690</v>
      </c>
    </row>
    <row r="1079" spans="1:12">
      <c r="A1079" t="s">
        <v>160</v>
      </c>
      <c r="B1079" t="s">
        <v>259</v>
      </c>
      <c r="C1079" t="s">
        <v>38</v>
      </c>
      <c r="D1079" t="s">
        <v>29</v>
      </c>
      <c r="E1079" t="s">
        <v>32</v>
      </c>
      <c r="F1079" t="s">
        <v>19</v>
      </c>
      <c r="G1079" t="s">
        <v>17</v>
      </c>
      <c r="H1079">
        <v>0.91</v>
      </c>
      <c r="I1079">
        <v>4120</v>
      </c>
      <c r="J1079">
        <f>VLOOKUP(D1079,'IaaS VM'!$A$2:$N$37,5,FALSE)</f>
        <v>68.400000000000006</v>
      </c>
      <c r="K1079">
        <f>VLOOKUP(D1079,'IaaS VM'!$A$2:$N$37,8,FALSE)</f>
        <v>31.2</v>
      </c>
      <c r="L1079">
        <f>VLOOKUP(D1079,'IaaS VM'!$A$2:$N$37,10,FALSE)</f>
        <v>1690</v>
      </c>
    </row>
    <row r="1080" spans="1:12">
      <c r="A1080" t="s">
        <v>160</v>
      </c>
      <c r="B1080" t="s">
        <v>259</v>
      </c>
      <c r="C1080" t="s">
        <v>38</v>
      </c>
      <c r="D1080" t="s">
        <v>29</v>
      </c>
      <c r="E1080" t="s">
        <v>32</v>
      </c>
      <c r="F1080" t="s">
        <v>18</v>
      </c>
      <c r="G1080" t="s">
        <v>17</v>
      </c>
      <c r="H1080">
        <v>1.06</v>
      </c>
      <c r="I1080">
        <v>3400</v>
      </c>
      <c r="J1080">
        <f>VLOOKUP(D1080,'IaaS VM'!$A$2:$N$37,5,FALSE)</f>
        <v>68.400000000000006</v>
      </c>
      <c r="K1080">
        <f>VLOOKUP(D1080,'IaaS VM'!$A$2:$N$37,8,FALSE)</f>
        <v>31.2</v>
      </c>
      <c r="L1080">
        <f>VLOOKUP(D1080,'IaaS VM'!$A$2:$N$37,10,FALSE)</f>
        <v>1690</v>
      </c>
    </row>
    <row r="1081" spans="1:12">
      <c r="A1081" t="s">
        <v>160</v>
      </c>
      <c r="B1081" t="s">
        <v>259</v>
      </c>
      <c r="C1081" t="s">
        <v>38</v>
      </c>
      <c r="D1081" t="s">
        <v>29</v>
      </c>
      <c r="E1081" t="s">
        <v>32</v>
      </c>
      <c r="F1081" t="s">
        <v>15</v>
      </c>
      <c r="G1081" t="s">
        <v>17</v>
      </c>
      <c r="H1081">
        <v>1.47</v>
      </c>
      <c r="I1081">
        <v>1412</v>
      </c>
      <c r="J1081">
        <f>VLOOKUP(D1081,'IaaS VM'!$A$2:$N$37,5,FALSE)</f>
        <v>68.400000000000006</v>
      </c>
      <c r="K1081">
        <f>VLOOKUP(D1081,'IaaS VM'!$A$2:$N$37,8,FALSE)</f>
        <v>31.2</v>
      </c>
      <c r="L1081">
        <f>VLOOKUP(D1081,'IaaS VM'!$A$2:$N$37,10,FALSE)</f>
        <v>1690</v>
      </c>
    </row>
    <row r="1082" spans="1:12">
      <c r="A1082" t="s">
        <v>160</v>
      </c>
      <c r="B1082" t="s">
        <v>259</v>
      </c>
      <c r="C1082" t="s">
        <v>38</v>
      </c>
      <c r="D1082" t="s">
        <v>29</v>
      </c>
      <c r="E1082" t="s">
        <v>32</v>
      </c>
      <c r="F1082" t="s">
        <v>19</v>
      </c>
      <c r="G1082" t="s">
        <v>16</v>
      </c>
      <c r="H1082">
        <v>0.79200000000000004</v>
      </c>
      <c r="I1082">
        <v>6200</v>
      </c>
      <c r="J1082">
        <f>VLOOKUP(D1082,'IaaS VM'!$A$2:$N$37,5,FALSE)</f>
        <v>68.400000000000006</v>
      </c>
      <c r="K1082">
        <f>VLOOKUP(D1082,'IaaS VM'!$A$2:$N$37,8,FALSE)</f>
        <v>31.2</v>
      </c>
      <c r="L1082">
        <f>VLOOKUP(D1082,'IaaS VM'!$A$2:$N$37,10,FALSE)</f>
        <v>1690</v>
      </c>
    </row>
    <row r="1083" spans="1:12">
      <c r="A1083" t="s">
        <v>160</v>
      </c>
      <c r="B1083" t="s">
        <v>259</v>
      </c>
      <c r="C1083" t="s">
        <v>38</v>
      </c>
      <c r="D1083" t="s">
        <v>29</v>
      </c>
      <c r="E1083" t="s">
        <v>32</v>
      </c>
      <c r="F1083" t="s">
        <v>18</v>
      </c>
      <c r="G1083" t="s">
        <v>16</v>
      </c>
      <c r="H1083">
        <v>0.91200000000000003</v>
      </c>
      <c r="I1083">
        <v>5132</v>
      </c>
      <c r="J1083">
        <f>VLOOKUP(D1083,'IaaS VM'!$A$2:$N$37,5,FALSE)</f>
        <v>68.400000000000006</v>
      </c>
      <c r="K1083">
        <f>VLOOKUP(D1083,'IaaS VM'!$A$2:$N$37,8,FALSE)</f>
        <v>31.2</v>
      </c>
      <c r="L1083">
        <f>VLOOKUP(D1083,'IaaS VM'!$A$2:$N$37,10,FALSE)</f>
        <v>1690</v>
      </c>
    </row>
    <row r="1084" spans="1:12">
      <c r="A1084" t="s">
        <v>160</v>
      </c>
      <c r="B1084" t="s">
        <v>259</v>
      </c>
      <c r="C1084" t="s">
        <v>38</v>
      </c>
      <c r="D1084" t="s">
        <v>29</v>
      </c>
      <c r="E1084" t="s">
        <v>32</v>
      </c>
      <c r="F1084" t="s">
        <v>15</v>
      </c>
      <c r="G1084" t="s">
        <v>16</v>
      </c>
      <c r="H1084">
        <v>1.24</v>
      </c>
      <c r="I1084">
        <v>2192</v>
      </c>
      <c r="J1084">
        <f>VLOOKUP(D1084,'IaaS VM'!$A$2:$N$37,5,FALSE)</f>
        <v>68.400000000000006</v>
      </c>
      <c r="K1084">
        <f>VLOOKUP(D1084,'IaaS VM'!$A$2:$N$37,8,FALSE)</f>
        <v>31.2</v>
      </c>
      <c r="L1084">
        <f>VLOOKUP(D1084,'IaaS VM'!$A$2:$N$37,10,FALSE)</f>
        <v>1690</v>
      </c>
    </row>
    <row r="1085" spans="1:12">
      <c r="A1085" t="s">
        <v>160</v>
      </c>
      <c r="B1085" t="s">
        <v>259</v>
      </c>
      <c r="C1085" t="s">
        <v>38</v>
      </c>
      <c r="D1085" t="s">
        <v>29</v>
      </c>
      <c r="E1085" t="s">
        <v>32</v>
      </c>
      <c r="G1085" t="s">
        <v>14</v>
      </c>
      <c r="H1085">
        <v>2.504</v>
      </c>
      <c r="J1085">
        <f>VLOOKUP(D1085,'IaaS VM'!$A$2:$N$37,5,FALSE)</f>
        <v>68.400000000000006</v>
      </c>
      <c r="K1085">
        <f>VLOOKUP(D1085,'IaaS VM'!$A$2:$N$37,8,FALSE)</f>
        <v>31.2</v>
      </c>
      <c r="L1085">
        <f>VLOOKUP(D1085,'IaaS VM'!$A$2:$N$37,10,FALSE)</f>
        <v>1690</v>
      </c>
    </row>
    <row r="1086" spans="1:12">
      <c r="A1086" t="s">
        <v>160</v>
      </c>
      <c r="B1086" t="s">
        <v>259</v>
      </c>
      <c r="C1086" t="s">
        <v>38</v>
      </c>
      <c r="D1086" t="s">
        <v>30</v>
      </c>
      <c r="E1086" t="s">
        <v>13</v>
      </c>
      <c r="F1086" t="s">
        <v>19</v>
      </c>
      <c r="G1086" t="s">
        <v>17</v>
      </c>
      <c r="H1086">
        <v>0.14799999999999999</v>
      </c>
      <c r="I1086">
        <v>1030</v>
      </c>
      <c r="J1086">
        <f>VLOOKUP(D1086,'IaaS VM'!$A$2:$N$37,5,FALSE)</f>
        <v>17.100000000000001</v>
      </c>
      <c r="K1086">
        <f>VLOOKUP(D1086,'IaaS VM'!$A$2:$N$37,8,FALSE)</f>
        <v>7.8</v>
      </c>
      <c r="L1086">
        <f>VLOOKUP(D1086,'IaaS VM'!$A$2:$N$37,10,FALSE)</f>
        <v>420</v>
      </c>
    </row>
    <row r="1087" spans="1:12">
      <c r="A1087" t="s">
        <v>160</v>
      </c>
      <c r="B1087" t="s">
        <v>259</v>
      </c>
      <c r="C1087" t="s">
        <v>38</v>
      </c>
      <c r="D1087" t="s">
        <v>30</v>
      </c>
      <c r="E1087" t="s">
        <v>13</v>
      </c>
      <c r="F1087" t="s">
        <v>18</v>
      </c>
      <c r="G1087" t="s">
        <v>17</v>
      </c>
      <c r="H1087">
        <v>0.185</v>
      </c>
      <c r="I1087">
        <v>850</v>
      </c>
      <c r="J1087">
        <f>VLOOKUP(D1087,'IaaS VM'!$A$2:$N$37,5,FALSE)</f>
        <v>17.100000000000001</v>
      </c>
      <c r="K1087">
        <f>VLOOKUP(D1087,'IaaS VM'!$A$2:$N$37,8,FALSE)</f>
        <v>7.8</v>
      </c>
      <c r="L1087">
        <f>VLOOKUP(D1087,'IaaS VM'!$A$2:$N$37,10,FALSE)</f>
        <v>420</v>
      </c>
    </row>
    <row r="1088" spans="1:12">
      <c r="A1088" t="s">
        <v>160</v>
      </c>
      <c r="B1088" t="s">
        <v>259</v>
      </c>
      <c r="C1088" t="s">
        <v>38</v>
      </c>
      <c r="D1088" t="s">
        <v>30</v>
      </c>
      <c r="E1088" t="s">
        <v>13</v>
      </c>
      <c r="F1088" t="s">
        <v>15</v>
      </c>
      <c r="G1088" t="s">
        <v>17</v>
      </c>
      <c r="H1088">
        <v>0.28799999999999998</v>
      </c>
      <c r="I1088">
        <v>353</v>
      </c>
      <c r="J1088">
        <f>VLOOKUP(D1088,'IaaS VM'!$A$2:$N$37,5,FALSE)</f>
        <v>17.100000000000001</v>
      </c>
      <c r="K1088">
        <f>VLOOKUP(D1088,'IaaS VM'!$A$2:$N$37,8,FALSE)</f>
        <v>7.8</v>
      </c>
      <c r="L1088">
        <f>VLOOKUP(D1088,'IaaS VM'!$A$2:$N$37,10,FALSE)</f>
        <v>420</v>
      </c>
    </row>
    <row r="1089" spans="1:12">
      <c r="A1089" t="s">
        <v>160</v>
      </c>
      <c r="B1089" t="s">
        <v>259</v>
      </c>
      <c r="C1089" t="s">
        <v>38</v>
      </c>
      <c r="D1089" t="s">
        <v>30</v>
      </c>
      <c r="E1089" t="s">
        <v>13</v>
      </c>
      <c r="F1089" t="s">
        <v>19</v>
      </c>
      <c r="G1089" t="s">
        <v>16</v>
      </c>
      <c r="H1089">
        <v>0.11799999999999999</v>
      </c>
      <c r="I1089">
        <v>1550</v>
      </c>
      <c r="J1089">
        <f>VLOOKUP(D1089,'IaaS VM'!$A$2:$N$37,5,FALSE)</f>
        <v>17.100000000000001</v>
      </c>
      <c r="K1089">
        <f>VLOOKUP(D1089,'IaaS VM'!$A$2:$N$37,8,FALSE)</f>
        <v>7.8</v>
      </c>
      <c r="L1089">
        <f>VLOOKUP(D1089,'IaaS VM'!$A$2:$N$37,10,FALSE)</f>
        <v>420</v>
      </c>
    </row>
    <row r="1090" spans="1:12">
      <c r="A1090" t="s">
        <v>160</v>
      </c>
      <c r="B1090" t="s">
        <v>259</v>
      </c>
      <c r="C1090" t="s">
        <v>38</v>
      </c>
      <c r="D1090" t="s">
        <v>30</v>
      </c>
      <c r="E1090" t="s">
        <v>13</v>
      </c>
      <c r="F1090" t="s">
        <v>18</v>
      </c>
      <c r="G1090" t="s">
        <v>16</v>
      </c>
      <c r="H1090">
        <v>0.14799999999999999</v>
      </c>
      <c r="I1090">
        <v>1283</v>
      </c>
      <c r="J1090">
        <f>VLOOKUP(D1090,'IaaS VM'!$A$2:$N$37,5,FALSE)</f>
        <v>17.100000000000001</v>
      </c>
      <c r="K1090">
        <f>VLOOKUP(D1090,'IaaS VM'!$A$2:$N$37,8,FALSE)</f>
        <v>7.8</v>
      </c>
      <c r="L1090">
        <f>VLOOKUP(D1090,'IaaS VM'!$A$2:$N$37,10,FALSE)</f>
        <v>420</v>
      </c>
    </row>
    <row r="1091" spans="1:12">
      <c r="A1091" t="s">
        <v>160</v>
      </c>
      <c r="B1091" t="s">
        <v>259</v>
      </c>
      <c r="C1091" t="s">
        <v>38</v>
      </c>
      <c r="D1091" t="s">
        <v>30</v>
      </c>
      <c r="E1091" t="s">
        <v>13</v>
      </c>
      <c r="F1091" t="s">
        <v>15</v>
      </c>
      <c r="G1091" t="s">
        <v>16</v>
      </c>
      <c r="H1091">
        <v>0.23</v>
      </c>
      <c r="I1091">
        <v>548</v>
      </c>
      <c r="J1091">
        <f>VLOOKUP(D1091,'IaaS VM'!$A$2:$N$37,5,FALSE)</f>
        <v>17.100000000000001</v>
      </c>
      <c r="K1091">
        <f>VLOOKUP(D1091,'IaaS VM'!$A$2:$N$37,8,FALSE)</f>
        <v>7.8</v>
      </c>
      <c r="L1091">
        <f>VLOOKUP(D1091,'IaaS VM'!$A$2:$N$37,10,FALSE)</f>
        <v>420</v>
      </c>
    </row>
    <row r="1092" spans="1:12">
      <c r="A1092" t="s">
        <v>160</v>
      </c>
      <c r="B1092" t="s">
        <v>259</v>
      </c>
      <c r="C1092" t="s">
        <v>38</v>
      </c>
      <c r="D1092" t="s">
        <v>30</v>
      </c>
      <c r="E1092" t="s">
        <v>13</v>
      </c>
      <c r="G1092" t="s">
        <v>14</v>
      </c>
      <c r="H1092">
        <v>0.50600000000000001</v>
      </c>
      <c r="J1092">
        <f>VLOOKUP(D1092,'IaaS VM'!$A$2:$N$37,5,FALSE)</f>
        <v>17.100000000000001</v>
      </c>
      <c r="K1092">
        <f>VLOOKUP(D1092,'IaaS VM'!$A$2:$N$37,8,FALSE)</f>
        <v>7.8</v>
      </c>
      <c r="L1092">
        <f>VLOOKUP(D1092,'IaaS VM'!$A$2:$N$37,10,FALSE)</f>
        <v>420</v>
      </c>
    </row>
    <row r="1093" spans="1:12">
      <c r="A1093" t="s">
        <v>160</v>
      </c>
      <c r="B1093" t="s">
        <v>259</v>
      </c>
      <c r="C1093" t="s">
        <v>38</v>
      </c>
      <c r="D1093" t="s">
        <v>30</v>
      </c>
      <c r="E1093" t="s">
        <v>32</v>
      </c>
      <c r="F1093" t="s">
        <v>19</v>
      </c>
      <c r="G1093" t="s">
        <v>17</v>
      </c>
      <c r="H1093">
        <v>0.22800000000000001</v>
      </c>
      <c r="I1093">
        <v>1030</v>
      </c>
      <c r="J1093">
        <f>VLOOKUP(D1093,'IaaS VM'!$A$2:$N$37,5,FALSE)</f>
        <v>17.100000000000001</v>
      </c>
      <c r="K1093">
        <f>VLOOKUP(D1093,'IaaS VM'!$A$2:$N$37,8,FALSE)</f>
        <v>7.8</v>
      </c>
      <c r="L1093">
        <f>VLOOKUP(D1093,'IaaS VM'!$A$2:$N$37,10,FALSE)</f>
        <v>420</v>
      </c>
    </row>
    <row r="1094" spans="1:12">
      <c r="A1094" t="s">
        <v>160</v>
      </c>
      <c r="B1094" t="s">
        <v>259</v>
      </c>
      <c r="C1094" t="s">
        <v>38</v>
      </c>
      <c r="D1094" t="s">
        <v>30</v>
      </c>
      <c r="E1094" t="s">
        <v>32</v>
      </c>
      <c r="F1094" t="s">
        <v>18</v>
      </c>
      <c r="G1094" t="s">
        <v>17</v>
      </c>
      <c r="H1094">
        <v>0.26500000000000001</v>
      </c>
      <c r="I1094">
        <v>850</v>
      </c>
      <c r="J1094">
        <f>VLOOKUP(D1094,'IaaS VM'!$A$2:$N$37,5,FALSE)</f>
        <v>17.100000000000001</v>
      </c>
      <c r="K1094">
        <f>VLOOKUP(D1094,'IaaS VM'!$A$2:$N$37,8,FALSE)</f>
        <v>7.8</v>
      </c>
      <c r="L1094">
        <f>VLOOKUP(D1094,'IaaS VM'!$A$2:$N$37,10,FALSE)</f>
        <v>420</v>
      </c>
    </row>
    <row r="1095" spans="1:12">
      <c r="A1095" t="s">
        <v>160</v>
      </c>
      <c r="B1095" t="s">
        <v>259</v>
      </c>
      <c r="C1095" t="s">
        <v>38</v>
      </c>
      <c r="D1095" t="s">
        <v>30</v>
      </c>
      <c r="E1095" t="s">
        <v>32</v>
      </c>
      <c r="F1095" t="s">
        <v>15</v>
      </c>
      <c r="G1095" t="s">
        <v>17</v>
      </c>
      <c r="H1095">
        <v>0.36799999999999999</v>
      </c>
      <c r="I1095">
        <v>353</v>
      </c>
      <c r="J1095">
        <f>VLOOKUP(D1095,'IaaS VM'!$A$2:$N$37,5,FALSE)</f>
        <v>17.100000000000001</v>
      </c>
      <c r="K1095">
        <f>VLOOKUP(D1095,'IaaS VM'!$A$2:$N$37,8,FALSE)</f>
        <v>7.8</v>
      </c>
      <c r="L1095">
        <f>VLOOKUP(D1095,'IaaS VM'!$A$2:$N$37,10,FALSE)</f>
        <v>420</v>
      </c>
    </row>
    <row r="1096" spans="1:12">
      <c r="A1096" t="s">
        <v>160</v>
      </c>
      <c r="B1096" t="s">
        <v>259</v>
      </c>
      <c r="C1096" t="s">
        <v>38</v>
      </c>
      <c r="D1096" t="s">
        <v>30</v>
      </c>
      <c r="E1096" t="s">
        <v>32</v>
      </c>
      <c r="F1096" t="s">
        <v>19</v>
      </c>
      <c r="G1096" t="s">
        <v>16</v>
      </c>
      <c r="H1096">
        <v>0.19800000000000001</v>
      </c>
      <c r="I1096">
        <v>1550</v>
      </c>
      <c r="J1096">
        <f>VLOOKUP(D1096,'IaaS VM'!$A$2:$N$37,5,FALSE)</f>
        <v>17.100000000000001</v>
      </c>
      <c r="K1096">
        <f>VLOOKUP(D1096,'IaaS VM'!$A$2:$N$37,8,FALSE)</f>
        <v>7.8</v>
      </c>
      <c r="L1096">
        <f>VLOOKUP(D1096,'IaaS VM'!$A$2:$N$37,10,FALSE)</f>
        <v>420</v>
      </c>
    </row>
    <row r="1097" spans="1:12">
      <c r="A1097" t="s">
        <v>160</v>
      </c>
      <c r="B1097" t="s">
        <v>259</v>
      </c>
      <c r="C1097" t="s">
        <v>38</v>
      </c>
      <c r="D1097" t="s">
        <v>30</v>
      </c>
      <c r="E1097" t="s">
        <v>32</v>
      </c>
      <c r="F1097" t="s">
        <v>18</v>
      </c>
      <c r="G1097" t="s">
        <v>16</v>
      </c>
      <c r="H1097">
        <v>0.22800000000000001</v>
      </c>
      <c r="I1097">
        <v>1283</v>
      </c>
      <c r="J1097">
        <f>VLOOKUP(D1097,'IaaS VM'!$A$2:$N$37,5,FALSE)</f>
        <v>17.100000000000001</v>
      </c>
      <c r="K1097">
        <f>VLOOKUP(D1097,'IaaS VM'!$A$2:$N$37,8,FALSE)</f>
        <v>7.8</v>
      </c>
      <c r="L1097">
        <f>VLOOKUP(D1097,'IaaS VM'!$A$2:$N$37,10,FALSE)</f>
        <v>420</v>
      </c>
    </row>
    <row r="1098" spans="1:12">
      <c r="A1098" t="s">
        <v>160</v>
      </c>
      <c r="B1098" t="s">
        <v>259</v>
      </c>
      <c r="C1098" t="s">
        <v>38</v>
      </c>
      <c r="D1098" t="s">
        <v>30</v>
      </c>
      <c r="E1098" t="s">
        <v>32</v>
      </c>
      <c r="F1098" t="s">
        <v>15</v>
      </c>
      <c r="G1098" t="s">
        <v>16</v>
      </c>
      <c r="H1098">
        <v>0.31</v>
      </c>
      <c r="I1098">
        <v>548</v>
      </c>
      <c r="J1098">
        <f>VLOOKUP(D1098,'IaaS VM'!$A$2:$N$37,5,FALSE)</f>
        <v>17.100000000000001</v>
      </c>
      <c r="K1098">
        <f>VLOOKUP(D1098,'IaaS VM'!$A$2:$N$37,8,FALSE)</f>
        <v>7.8</v>
      </c>
      <c r="L1098">
        <f>VLOOKUP(D1098,'IaaS VM'!$A$2:$N$37,10,FALSE)</f>
        <v>420</v>
      </c>
    </row>
    <row r="1099" spans="1:12">
      <c r="A1099" t="s">
        <v>160</v>
      </c>
      <c r="B1099" t="s">
        <v>259</v>
      </c>
      <c r="C1099" t="s">
        <v>38</v>
      </c>
      <c r="D1099" t="s">
        <v>30</v>
      </c>
      <c r="E1099" t="s">
        <v>32</v>
      </c>
      <c r="G1099" t="s">
        <v>14</v>
      </c>
      <c r="H1099">
        <v>0.626</v>
      </c>
      <c r="J1099">
        <f>VLOOKUP(D1099,'IaaS VM'!$A$2:$N$37,5,FALSE)</f>
        <v>17.100000000000001</v>
      </c>
      <c r="K1099">
        <f>VLOOKUP(D1099,'IaaS VM'!$A$2:$N$37,8,FALSE)</f>
        <v>7.8</v>
      </c>
      <c r="L1099">
        <f>VLOOKUP(D1099,'IaaS VM'!$A$2:$N$37,10,FALSE)</f>
        <v>420</v>
      </c>
    </row>
    <row r="1100" spans="1:12">
      <c r="A1100" t="s">
        <v>160</v>
      </c>
      <c r="B1100" t="s">
        <v>259</v>
      </c>
      <c r="C1100" t="s">
        <v>38</v>
      </c>
      <c r="D1100" t="s">
        <v>31</v>
      </c>
      <c r="E1100" t="s">
        <v>13</v>
      </c>
      <c r="F1100" t="s">
        <v>19</v>
      </c>
      <c r="G1100" t="s">
        <v>17</v>
      </c>
      <c r="H1100">
        <v>8.0000000000000002E-3</v>
      </c>
      <c r="I1100">
        <v>62</v>
      </c>
      <c r="J1100">
        <f>VLOOKUP(D1100,'IaaS VM'!$A$2:$N$37,5,FALSE)</f>
        <v>0.61299999999999999</v>
      </c>
      <c r="K1100">
        <f>VLOOKUP(D1100,'IaaS VM'!$A$2:$N$37,8,FALSE)</f>
        <v>2.4</v>
      </c>
      <c r="L1100">
        <f>VLOOKUP(D1100,'IaaS VM'!$A$2:$N$37,10,FALSE)</f>
        <v>0</v>
      </c>
    </row>
    <row r="1101" spans="1:12">
      <c r="A1101" t="s">
        <v>160</v>
      </c>
      <c r="B1101" t="s">
        <v>259</v>
      </c>
      <c r="C1101" t="s">
        <v>38</v>
      </c>
      <c r="D1101" t="s">
        <v>31</v>
      </c>
      <c r="E1101" t="s">
        <v>13</v>
      </c>
      <c r="F1101" t="s">
        <v>18</v>
      </c>
      <c r="G1101" t="s">
        <v>17</v>
      </c>
      <c r="H1101">
        <v>0.01</v>
      </c>
      <c r="I1101">
        <v>54</v>
      </c>
      <c r="J1101">
        <f>VLOOKUP(D1101,'IaaS VM'!$A$2:$N$37,5,FALSE)</f>
        <v>0.61299999999999999</v>
      </c>
      <c r="K1101">
        <f>VLOOKUP(D1101,'IaaS VM'!$A$2:$N$37,8,FALSE)</f>
        <v>2.4</v>
      </c>
      <c r="L1101">
        <f>VLOOKUP(D1101,'IaaS VM'!$A$2:$N$37,10,FALSE)</f>
        <v>0</v>
      </c>
    </row>
    <row r="1102" spans="1:12">
      <c r="A1102" t="s">
        <v>160</v>
      </c>
      <c r="B1102" t="s">
        <v>259</v>
      </c>
      <c r="C1102" t="s">
        <v>38</v>
      </c>
      <c r="D1102" t="s">
        <v>31</v>
      </c>
      <c r="E1102" t="s">
        <v>13</v>
      </c>
      <c r="F1102" t="s">
        <v>15</v>
      </c>
      <c r="G1102" t="s">
        <v>17</v>
      </c>
      <c r="H1102">
        <v>1.4999999999999999E-2</v>
      </c>
      <c r="I1102">
        <v>23</v>
      </c>
      <c r="J1102">
        <f>VLOOKUP(D1102,'IaaS VM'!$A$2:$N$37,5,FALSE)</f>
        <v>0.61299999999999999</v>
      </c>
      <c r="K1102">
        <f>VLOOKUP(D1102,'IaaS VM'!$A$2:$N$37,8,FALSE)</f>
        <v>2.4</v>
      </c>
      <c r="L1102">
        <f>VLOOKUP(D1102,'IaaS VM'!$A$2:$N$37,10,FALSE)</f>
        <v>0</v>
      </c>
    </row>
    <row r="1103" spans="1:12">
      <c r="A1103" t="s">
        <v>160</v>
      </c>
      <c r="B1103" t="s">
        <v>259</v>
      </c>
      <c r="C1103" t="s">
        <v>38</v>
      </c>
      <c r="D1103" t="s">
        <v>31</v>
      </c>
      <c r="E1103" t="s">
        <v>13</v>
      </c>
      <c r="F1103" t="s">
        <v>19</v>
      </c>
      <c r="G1103" t="s">
        <v>16</v>
      </c>
      <c r="H1103">
        <v>8.0000000000000002E-3</v>
      </c>
      <c r="I1103">
        <v>100</v>
      </c>
      <c r="J1103">
        <f>VLOOKUP(D1103,'IaaS VM'!$A$2:$N$37,5,FALSE)</f>
        <v>0.61299999999999999</v>
      </c>
      <c r="K1103">
        <f>VLOOKUP(D1103,'IaaS VM'!$A$2:$N$37,8,FALSE)</f>
        <v>2.4</v>
      </c>
      <c r="L1103">
        <f>VLOOKUP(D1103,'IaaS VM'!$A$2:$N$37,10,FALSE)</f>
        <v>0</v>
      </c>
    </row>
    <row r="1104" spans="1:12">
      <c r="A1104" t="s">
        <v>160</v>
      </c>
      <c r="B1104" t="s">
        <v>259</v>
      </c>
      <c r="C1104" t="s">
        <v>38</v>
      </c>
      <c r="D1104" t="s">
        <v>31</v>
      </c>
      <c r="E1104" t="s">
        <v>13</v>
      </c>
      <c r="F1104" t="s">
        <v>18</v>
      </c>
      <c r="G1104" t="s">
        <v>16</v>
      </c>
      <c r="H1104">
        <v>0.01</v>
      </c>
      <c r="I1104">
        <v>82</v>
      </c>
      <c r="J1104">
        <f>VLOOKUP(D1104,'IaaS VM'!$A$2:$N$37,5,FALSE)</f>
        <v>0.61299999999999999</v>
      </c>
      <c r="K1104">
        <f>VLOOKUP(D1104,'IaaS VM'!$A$2:$N$37,8,FALSE)</f>
        <v>2.4</v>
      </c>
      <c r="L1104">
        <f>VLOOKUP(D1104,'IaaS VM'!$A$2:$N$37,10,FALSE)</f>
        <v>0</v>
      </c>
    </row>
    <row r="1105" spans="1:12">
      <c r="A1105" t="s">
        <v>160</v>
      </c>
      <c r="B1105" t="s">
        <v>259</v>
      </c>
      <c r="C1105" t="s">
        <v>38</v>
      </c>
      <c r="D1105" t="s">
        <v>31</v>
      </c>
      <c r="E1105" t="s">
        <v>13</v>
      </c>
      <c r="F1105" t="s">
        <v>15</v>
      </c>
      <c r="G1105" t="s">
        <v>16</v>
      </c>
      <c r="H1105">
        <v>1.4999999999999999E-2</v>
      </c>
      <c r="I1105">
        <v>35</v>
      </c>
      <c r="J1105">
        <f>VLOOKUP(D1105,'IaaS VM'!$A$2:$N$37,5,FALSE)</f>
        <v>0.61299999999999999</v>
      </c>
      <c r="K1105">
        <f>VLOOKUP(D1105,'IaaS VM'!$A$2:$N$37,8,FALSE)</f>
        <v>2.4</v>
      </c>
      <c r="L1105">
        <f>VLOOKUP(D1105,'IaaS VM'!$A$2:$N$37,10,FALSE)</f>
        <v>0</v>
      </c>
    </row>
    <row r="1106" spans="1:12">
      <c r="A1106" t="s">
        <v>160</v>
      </c>
      <c r="B1106" t="s">
        <v>259</v>
      </c>
      <c r="C1106" t="s">
        <v>38</v>
      </c>
      <c r="D1106" t="s">
        <v>31</v>
      </c>
      <c r="E1106" t="s">
        <v>13</v>
      </c>
      <c r="G1106" t="s">
        <v>14</v>
      </c>
      <c r="H1106">
        <v>2.5000000000000001E-2</v>
      </c>
      <c r="J1106">
        <f>VLOOKUP(D1106,'IaaS VM'!$A$2:$N$37,5,FALSE)</f>
        <v>0.61299999999999999</v>
      </c>
      <c r="K1106">
        <f>VLOOKUP(D1106,'IaaS VM'!$A$2:$N$37,8,FALSE)</f>
        <v>2.4</v>
      </c>
      <c r="L1106">
        <f>VLOOKUP(D1106,'IaaS VM'!$A$2:$N$37,10,FALSE)</f>
        <v>0</v>
      </c>
    </row>
    <row r="1107" spans="1:12">
      <c r="A1107" t="s">
        <v>160</v>
      </c>
      <c r="B1107" t="s">
        <v>259</v>
      </c>
      <c r="C1107" t="s">
        <v>38</v>
      </c>
      <c r="D1107" t="s">
        <v>31</v>
      </c>
      <c r="E1107" t="s">
        <v>32</v>
      </c>
      <c r="F1107" t="s">
        <v>19</v>
      </c>
      <c r="G1107" t="s">
        <v>17</v>
      </c>
      <c r="H1107">
        <v>1.4E-2</v>
      </c>
      <c r="I1107">
        <v>62</v>
      </c>
      <c r="J1107">
        <f>VLOOKUP(D1107,'IaaS VM'!$A$2:$N$37,5,FALSE)</f>
        <v>0.61299999999999999</v>
      </c>
      <c r="K1107">
        <f>VLOOKUP(D1107,'IaaS VM'!$A$2:$N$37,8,FALSE)</f>
        <v>2.4</v>
      </c>
      <c r="L1107">
        <f>VLOOKUP(D1107,'IaaS VM'!$A$2:$N$37,10,FALSE)</f>
        <v>0</v>
      </c>
    </row>
    <row r="1108" spans="1:12">
      <c r="A1108" t="s">
        <v>160</v>
      </c>
      <c r="B1108" t="s">
        <v>259</v>
      </c>
      <c r="C1108" t="s">
        <v>38</v>
      </c>
      <c r="D1108" t="s">
        <v>31</v>
      </c>
      <c r="E1108" t="s">
        <v>32</v>
      </c>
      <c r="F1108" t="s">
        <v>18</v>
      </c>
      <c r="G1108" t="s">
        <v>17</v>
      </c>
      <c r="H1108">
        <v>1.6E-2</v>
      </c>
      <c r="I1108">
        <v>54</v>
      </c>
      <c r="J1108">
        <f>VLOOKUP(D1108,'IaaS VM'!$A$2:$N$37,5,FALSE)</f>
        <v>0.61299999999999999</v>
      </c>
      <c r="K1108">
        <f>VLOOKUP(D1108,'IaaS VM'!$A$2:$N$37,8,FALSE)</f>
        <v>2.4</v>
      </c>
      <c r="L1108">
        <f>VLOOKUP(D1108,'IaaS VM'!$A$2:$N$37,10,FALSE)</f>
        <v>0</v>
      </c>
    </row>
    <row r="1109" spans="1:12">
      <c r="A1109" t="s">
        <v>160</v>
      </c>
      <c r="B1109" t="s">
        <v>259</v>
      </c>
      <c r="C1109" t="s">
        <v>38</v>
      </c>
      <c r="D1109" t="s">
        <v>31</v>
      </c>
      <c r="E1109" t="s">
        <v>32</v>
      </c>
      <c r="F1109" t="s">
        <v>15</v>
      </c>
      <c r="G1109" t="s">
        <v>17</v>
      </c>
      <c r="H1109">
        <v>2.1000000000000001E-2</v>
      </c>
      <c r="I1109">
        <v>23</v>
      </c>
      <c r="J1109">
        <f>VLOOKUP(D1109,'IaaS VM'!$A$2:$N$37,5,FALSE)</f>
        <v>0.61299999999999999</v>
      </c>
      <c r="K1109">
        <f>VLOOKUP(D1109,'IaaS VM'!$A$2:$N$37,8,FALSE)</f>
        <v>2.4</v>
      </c>
      <c r="L1109">
        <f>VLOOKUP(D1109,'IaaS VM'!$A$2:$N$37,10,FALSE)</f>
        <v>0</v>
      </c>
    </row>
    <row r="1110" spans="1:12">
      <c r="A1110" t="s">
        <v>160</v>
      </c>
      <c r="B1110" t="s">
        <v>259</v>
      </c>
      <c r="C1110" t="s">
        <v>38</v>
      </c>
      <c r="D1110" t="s">
        <v>31</v>
      </c>
      <c r="E1110" t="s">
        <v>32</v>
      </c>
      <c r="F1110" t="s">
        <v>19</v>
      </c>
      <c r="G1110" t="s">
        <v>16</v>
      </c>
      <c r="H1110">
        <v>1.4E-2</v>
      </c>
      <c r="I1110">
        <v>100</v>
      </c>
      <c r="J1110">
        <f>VLOOKUP(D1110,'IaaS VM'!$A$2:$N$37,5,FALSE)</f>
        <v>0.61299999999999999</v>
      </c>
      <c r="K1110">
        <f>VLOOKUP(D1110,'IaaS VM'!$A$2:$N$37,8,FALSE)</f>
        <v>2.4</v>
      </c>
      <c r="L1110">
        <f>VLOOKUP(D1110,'IaaS VM'!$A$2:$N$37,10,FALSE)</f>
        <v>0</v>
      </c>
    </row>
    <row r="1111" spans="1:12">
      <c r="A1111" t="s">
        <v>160</v>
      </c>
      <c r="B1111" t="s">
        <v>259</v>
      </c>
      <c r="C1111" t="s">
        <v>38</v>
      </c>
      <c r="D1111" t="s">
        <v>31</v>
      </c>
      <c r="E1111" t="s">
        <v>32</v>
      </c>
      <c r="F1111" t="s">
        <v>18</v>
      </c>
      <c r="G1111" t="s">
        <v>16</v>
      </c>
      <c r="H1111">
        <v>1.6E-2</v>
      </c>
      <c r="I1111">
        <v>82</v>
      </c>
      <c r="J1111">
        <f>VLOOKUP(D1111,'IaaS VM'!$A$2:$N$37,5,FALSE)</f>
        <v>0.61299999999999999</v>
      </c>
      <c r="K1111">
        <f>VLOOKUP(D1111,'IaaS VM'!$A$2:$N$37,8,FALSE)</f>
        <v>2.4</v>
      </c>
      <c r="L1111">
        <f>VLOOKUP(D1111,'IaaS VM'!$A$2:$N$37,10,FALSE)</f>
        <v>0</v>
      </c>
    </row>
    <row r="1112" spans="1:12">
      <c r="A1112" t="s">
        <v>160</v>
      </c>
      <c r="B1112" t="s">
        <v>259</v>
      </c>
      <c r="C1112" t="s">
        <v>38</v>
      </c>
      <c r="D1112" t="s">
        <v>31</v>
      </c>
      <c r="E1112" t="s">
        <v>32</v>
      </c>
      <c r="F1112" t="s">
        <v>15</v>
      </c>
      <c r="G1112" t="s">
        <v>16</v>
      </c>
      <c r="H1112">
        <v>2.1000000000000001E-2</v>
      </c>
      <c r="I1112">
        <v>35</v>
      </c>
      <c r="J1112">
        <f>VLOOKUP(D1112,'IaaS VM'!$A$2:$N$37,5,FALSE)</f>
        <v>0.61299999999999999</v>
      </c>
      <c r="K1112">
        <f>VLOOKUP(D1112,'IaaS VM'!$A$2:$N$37,8,FALSE)</f>
        <v>2.4</v>
      </c>
      <c r="L1112">
        <f>VLOOKUP(D1112,'IaaS VM'!$A$2:$N$37,10,FALSE)</f>
        <v>0</v>
      </c>
    </row>
    <row r="1113" spans="1:12">
      <c r="A1113" t="s">
        <v>160</v>
      </c>
      <c r="B1113" t="s">
        <v>259</v>
      </c>
      <c r="C1113" t="s">
        <v>38</v>
      </c>
      <c r="D1113" t="s">
        <v>31</v>
      </c>
      <c r="E1113" t="s">
        <v>32</v>
      </c>
      <c r="G1113" t="s">
        <v>14</v>
      </c>
      <c r="H1113">
        <v>3.5000000000000003E-2</v>
      </c>
      <c r="J1113">
        <f>VLOOKUP(D1113,'IaaS VM'!$A$2:$N$37,5,FALSE)</f>
        <v>0.61299999999999999</v>
      </c>
      <c r="K1113">
        <f>VLOOKUP(D1113,'IaaS VM'!$A$2:$N$37,8,FALSE)</f>
        <v>2.4</v>
      </c>
      <c r="L1113">
        <f>VLOOKUP(D1113,'IaaS VM'!$A$2:$N$37,10,FALSE)</f>
        <v>0</v>
      </c>
    </row>
    <row r="1114" spans="1:12">
      <c r="A1114" t="s">
        <v>160</v>
      </c>
      <c r="B1114" t="s">
        <v>259</v>
      </c>
      <c r="C1114" t="s">
        <v>39</v>
      </c>
      <c r="D1114" t="s">
        <v>12</v>
      </c>
      <c r="E1114" t="s">
        <v>13</v>
      </c>
      <c r="F1114" t="s">
        <v>19</v>
      </c>
      <c r="G1114" t="s">
        <v>17</v>
      </c>
      <c r="H1114">
        <v>0.04</v>
      </c>
      <c r="I1114">
        <v>500</v>
      </c>
      <c r="J1114">
        <f>VLOOKUP(D1114,'IaaS VM'!$A$2:$N$37,5,FALSE)</f>
        <v>1.7</v>
      </c>
      <c r="K1114">
        <f>VLOOKUP(D1114,'IaaS VM'!$A$2:$N$37,8,FALSE)</f>
        <v>6</v>
      </c>
      <c r="L1114">
        <f>VLOOKUP(D1114,'IaaS VM'!$A$2:$N$37,10,FALSE)</f>
        <v>350</v>
      </c>
    </row>
    <row r="1115" spans="1:12">
      <c r="A1115" t="s">
        <v>160</v>
      </c>
      <c r="B1115" t="s">
        <v>259</v>
      </c>
      <c r="C1115" t="s">
        <v>39</v>
      </c>
      <c r="D1115" t="s">
        <v>12</v>
      </c>
      <c r="E1115" t="s">
        <v>13</v>
      </c>
      <c r="F1115" t="s">
        <v>18</v>
      </c>
      <c r="G1115" t="s">
        <v>17</v>
      </c>
      <c r="H1115">
        <v>0.06</v>
      </c>
      <c r="I1115">
        <v>415</v>
      </c>
      <c r="J1115">
        <f>VLOOKUP(D1115,'IaaS VM'!$A$2:$N$37,5,FALSE)</f>
        <v>1.7</v>
      </c>
      <c r="K1115">
        <f>VLOOKUP(D1115,'IaaS VM'!$A$2:$N$37,8,FALSE)</f>
        <v>6</v>
      </c>
      <c r="L1115">
        <f>VLOOKUP(D1115,'IaaS VM'!$A$2:$N$37,10,FALSE)</f>
        <v>350</v>
      </c>
    </row>
    <row r="1116" spans="1:12">
      <c r="A1116" t="s">
        <v>160</v>
      </c>
      <c r="B1116" t="s">
        <v>259</v>
      </c>
      <c r="C1116" t="s">
        <v>39</v>
      </c>
      <c r="D1116" t="s">
        <v>12</v>
      </c>
      <c r="E1116" t="s">
        <v>13</v>
      </c>
      <c r="F1116" t="s">
        <v>15</v>
      </c>
      <c r="G1116" t="s">
        <v>17</v>
      </c>
      <c r="H1116">
        <v>0.1</v>
      </c>
      <c r="I1116">
        <v>178</v>
      </c>
      <c r="J1116">
        <f>VLOOKUP(D1116,'IaaS VM'!$A$2:$N$37,5,FALSE)</f>
        <v>1.7</v>
      </c>
      <c r="K1116">
        <f>VLOOKUP(D1116,'IaaS VM'!$A$2:$N$37,8,FALSE)</f>
        <v>6</v>
      </c>
      <c r="L1116">
        <f>VLOOKUP(D1116,'IaaS VM'!$A$2:$N$37,10,FALSE)</f>
        <v>350</v>
      </c>
    </row>
    <row r="1117" spans="1:12">
      <c r="A1117" t="s">
        <v>160</v>
      </c>
      <c r="B1117" t="s">
        <v>259</v>
      </c>
      <c r="C1117" t="s">
        <v>39</v>
      </c>
      <c r="D1117" t="s">
        <v>12</v>
      </c>
      <c r="E1117" t="s">
        <v>13</v>
      </c>
      <c r="F1117" t="s">
        <v>19</v>
      </c>
      <c r="G1117" t="s">
        <v>16</v>
      </c>
      <c r="H1117">
        <v>3.5000000000000003E-2</v>
      </c>
      <c r="I1117">
        <v>775</v>
      </c>
      <c r="J1117">
        <f>VLOOKUP(D1117,'IaaS VM'!$A$2:$N$37,5,FALSE)</f>
        <v>1.7</v>
      </c>
      <c r="K1117">
        <f>VLOOKUP(D1117,'IaaS VM'!$A$2:$N$37,8,FALSE)</f>
        <v>6</v>
      </c>
      <c r="L1117">
        <f>VLOOKUP(D1117,'IaaS VM'!$A$2:$N$37,10,FALSE)</f>
        <v>350</v>
      </c>
    </row>
    <row r="1118" spans="1:12">
      <c r="A1118" t="s">
        <v>160</v>
      </c>
      <c r="B1118" t="s">
        <v>259</v>
      </c>
      <c r="C1118" t="s">
        <v>39</v>
      </c>
      <c r="D1118" t="s">
        <v>12</v>
      </c>
      <c r="E1118" t="s">
        <v>13</v>
      </c>
      <c r="F1118" t="s">
        <v>18</v>
      </c>
      <c r="G1118" t="s">
        <v>16</v>
      </c>
      <c r="H1118">
        <v>5.2999999999999999E-2</v>
      </c>
      <c r="I1118">
        <v>638</v>
      </c>
      <c r="J1118">
        <f>VLOOKUP(D1118,'IaaS VM'!$A$2:$N$37,5,FALSE)</f>
        <v>1.7</v>
      </c>
      <c r="K1118">
        <f>VLOOKUP(D1118,'IaaS VM'!$A$2:$N$37,8,FALSE)</f>
        <v>6</v>
      </c>
      <c r="L1118">
        <f>VLOOKUP(D1118,'IaaS VM'!$A$2:$N$37,10,FALSE)</f>
        <v>350</v>
      </c>
    </row>
    <row r="1119" spans="1:12">
      <c r="A1119" t="s">
        <v>160</v>
      </c>
      <c r="B1119" t="s">
        <v>259</v>
      </c>
      <c r="C1119" t="s">
        <v>39</v>
      </c>
      <c r="D1119" t="s">
        <v>12</v>
      </c>
      <c r="E1119" t="s">
        <v>13</v>
      </c>
      <c r="F1119" t="s">
        <v>15</v>
      </c>
      <c r="G1119" t="s">
        <v>16</v>
      </c>
      <c r="H1119">
        <v>8.7999999999999995E-2</v>
      </c>
      <c r="I1119">
        <v>273</v>
      </c>
      <c r="J1119">
        <f>VLOOKUP(D1119,'IaaS VM'!$A$2:$N$37,5,FALSE)</f>
        <v>1.7</v>
      </c>
      <c r="K1119">
        <f>VLOOKUP(D1119,'IaaS VM'!$A$2:$N$37,8,FALSE)</f>
        <v>6</v>
      </c>
      <c r="L1119">
        <f>VLOOKUP(D1119,'IaaS VM'!$A$2:$N$37,10,FALSE)</f>
        <v>350</v>
      </c>
    </row>
    <row r="1120" spans="1:12">
      <c r="A1120" t="s">
        <v>160</v>
      </c>
      <c r="B1120" t="s">
        <v>259</v>
      </c>
      <c r="C1120" t="s">
        <v>39</v>
      </c>
      <c r="D1120" t="s">
        <v>12</v>
      </c>
      <c r="E1120" t="s">
        <v>13</v>
      </c>
      <c r="G1120" t="s">
        <v>14</v>
      </c>
      <c r="H1120">
        <v>0.16500000000000001</v>
      </c>
      <c r="J1120">
        <f>VLOOKUP(D1120,'IaaS VM'!$A$2:$N$37,5,FALSE)</f>
        <v>1.7</v>
      </c>
      <c r="K1120">
        <f>VLOOKUP(D1120,'IaaS VM'!$A$2:$N$37,8,FALSE)</f>
        <v>6</v>
      </c>
      <c r="L1120">
        <f>VLOOKUP(D1120,'IaaS VM'!$A$2:$N$37,10,FALSE)</f>
        <v>350</v>
      </c>
    </row>
    <row r="1121" spans="1:12">
      <c r="A1121" t="s">
        <v>160</v>
      </c>
      <c r="B1121" t="s">
        <v>259</v>
      </c>
      <c r="C1121" t="s">
        <v>39</v>
      </c>
      <c r="D1121" t="s">
        <v>12</v>
      </c>
      <c r="E1121" t="s">
        <v>32</v>
      </c>
      <c r="F1121" t="s">
        <v>19</v>
      </c>
      <c r="G1121" t="s">
        <v>17</v>
      </c>
      <c r="H1121">
        <v>0.105</v>
      </c>
      <c r="I1121">
        <v>500</v>
      </c>
      <c r="J1121">
        <f>VLOOKUP(D1121,'IaaS VM'!$A$2:$N$37,5,FALSE)</f>
        <v>1.7</v>
      </c>
      <c r="K1121">
        <f>VLOOKUP(D1121,'IaaS VM'!$A$2:$N$37,8,FALSE)</f>
        <v>6</v>
      </c>
      <c r="L1121">
        <f>VLOOKUP(D1121,'IaaS VM'!$A$2:$N$37,10,FALSE)</f>
        <v>350</v>
      </c>
    </row>
    <row r="1122" spans="1:12">
      <c r="A1122" t="s">
        <v>160</v>
      </c>
      <c r="B1122" t="s">
        <v>259</v>
      </c>
      <c r="C1122" t="s">
        <v>39</v>
      </c>
      <c r="D1122" t="s">
        <v>12</v>
      </c>
      <c r="E1122" t="s">
        <v>32</v>
      </c>
      <c r="F1122" t="s">
        <v>18</v>
      </c>
      <c r="G1122" t="s">
        <v>17</v>
      </c>
      <c r="H1122">
        <v>0.125</v>
      </c>
      <c r="I1122">
        <v>415</v>
      </c>
      <c r="J1122">
        <f>VLOOKUP(D1122,'IaaS VM'!$A$2:$N$37,5,FALSE)</f>
        <v>1.7</v>
      </c>
      <c r="K1122">
        <f>VLOOKUP(D1122,'IaaS VM'!$A$2:$N$37,8,FALSE)</f>
        <v>6</v>
      </c>
      <c r="L1122">
        <f>VLOOKUP(D1122,'IaaS VM'!$A$2:$N$37,10,FALSE)</f>
        <v>350</v>
      </c>
    </row>
    <row r="1123" spans="1:12">
      <c r="A1123" t="s">
        <v>160</v>
      </c>
      <c r="B1123" t="s">
        <v>259</v>
      </c>
      <c r="C1123" t="s">
        <v>39</v>
      </c>
      <c r="D1123" t="s">
        <v>12</v>
      </c>
      <c r="E1123" t="s">
        <v>32</v>
      </c>
      <c r="F1123" t="s">
        <v>15</v>
      </c>
      <c r="G1123" t="s">
        <v>17</v>
      </c>
      <c r="H1123">
        <v>0.16500000000000001</v>
      </c>
      <c r="I1123">
        <v>178</v>
      </c>
      <c r="J1123">
        <f>VLOOKUP(D1123,'IaaS VM'!$A$2:$N$37,5,FALSE)</f>
        <v>1.7</v>
      </c>
      <c r="K1123">
        <f>VLOOKUP(D1123,'IaaS VM'!$A$2:$N$37,8,FALSE)</f>
        <v>6</v>
      </c>
      <c r="L1123">
        <f>VLOOKUP(D1123,'IaaS VM'!$A$2:$N$37,10,FALSE)</f>
        <v>350</v>
      </c>
    </row>
    <row r="1124" spans="1:12">
      <c r="A1124" t="s">
        <v>160</v>
      </c>
      <c r="B1124" t="s">
        <v>259</v>
      </c>
      <c r="C1124" t="s">
        <v>39</v>
      </c>
      <c r="D1124" t="s">
        <v>12</v>
      </c>
      <c r="E1124" t="s">
        <v>32</v>
      </c>
      <c r="F1124" t="s">
        <v>19</v>
      </c>
      <c r="G1124" t="s">
        <v>16</v>
      </c>
      <c r="H1124">
        <v>0.1</v>
      </c>
      <c r="I1124">
        <v>775</v>
      </c>
      <c r="J1124">
        <f>VLOOKUP(D1124,'IaaS VM'!$A$2:$N$37,5,FALSE)</f>
        <v>1.7</v>
      </c>
      <c r="K1124">
        <f>VLOOKUP(D1124,'IaaS VM'!$A$2:$N$37,8,FALSE)</f>
        <v>6</v>
      </c>
      <c r="L1124">
        <f>VLOOKUP(D1124,'IaaS VM'!$A$2:$N$37,10,FALSE)</f>
        <v>350</v>
      </c>
    </row>
    <row r="1125" spans="1:12">
      <c r="A1125" t="s">
        <v>160</v>
      </c>
      <c r="B1125" t="s">
        <v>259</v>
      </c>
      <c r="C1125" t="s">
        <v>39</v>
      </c>
      <c r="D1125" t="s">
        <v>12</v>
      </c>
      <c r="E1125" t="s">
        <v>32</v>
      </c>
      <c r="F1125" t="s">
        <v>18</v>
      </c>
      <c r="G1125" t="s">
        <v>16</v>
      </c>
      <c r="H1125">
        <v>0.11799999999999999</v>
      </c>
      <c r="I1125">
        <v>638</v>
      </c>
      <c r="J1125">
        <f>VLOOKUP(D1125,'IaaS VM'!$A$2:$N$37,5,FALSE)</f>
        <v>1.7</v>
      </c>
      <c r="K1125">
        <f>VLOOKUP(D1125,'IaaS VM'!$A$2:$N$37,8,FALSE)</f>
        <v>6</v>
      </c>
      <c r="L1125">
        <f>VLOOKUP(D1125,'IaaS VM'!$A$2:$N$37,10,FALSE)</f>
        <v>350</v>
      </c>
    </row>
    <row r="1126" spans="1:12">
      <c r="A1126" t="s">
        <v>160</v>
      </c>
      <c r="B1126" t="s">
        <v>259</v>
      </c>
      <c r="C1126" t="s">
        <v>39</v>
      </c>
      <c r="D1126" t="s">
        <v>12</v>
      </c>
      <c r="E1126" t="s">
        <v>32</v>
      </c>
      <c r="F1126" t="s">
        <v>15</v>
      </c>
      <c r="G1126" t="s">
        <v>16</v>
      </c>
      <c r="H1126">
        <v>0.153</v>
      </c>
      <c r="I1126">
        <v>273</v>
      </c>
      <c r="J1126">
        <f>VLOOKUP(D1126,'IaaS VM'!$A$2:$N$37,5,FALSE)</f>
        <v>1.7</v>
      </c>
      <c r="K1126">
        <f>VLOOKUP(D1126,'IaaS VM'!$A$2:$N$37,8,FALSE)</f>
        <v>6</v>
      </c>
      <c r="L1126">
        <f>VLOOKUP(D1126,'IaaS VM'!$A$2:$N$37,10,FALSE)</f>
        <v>350</v>
      </c>
    </row>
    <row r="1127" spans="1:12">
      <c r="A1127" t="s">
        <v>160</v>
      </c>
      <c r="B1127" t="s">
        <v>259</v>
      </c>
      <c r="C1127" t="s">
        <v>39</v>
      </c>
      <c r="D1127" t="s">
        <v>12</v>
      </c>
      <c r="E1127" t="s">
        <v>32</v>
      </c>
      <c r="G1127" t="s">
        <v>14</v>
      </c>
      <c r="H1127">
        <v>0.28499999999999998</v>
      </c>
      <c r="J1127">
        <f>VLOOKUP(D1127,'IaaS VM'!$A$2:$N$37,5,FALSE)</f>
        <v>1.7</v>
      </c>
      <c r="K1127">
        <f>VLOOKUP(D1127,'IaaS VM'!$A$2:$N$37,8,FALSE)</f>
        <v>6</v>
      </c>
      <c r="L1127">
        <f>VLOOKUP(D1127,'IaaS VM'!$A$2:$N$37,10,FALSE)</f>
        <v>350</v>
      </c>
    </row>
    <row r="1128" spans="1:12">
      <c r="A1128" t="s">
        <v>160</v>
      </c>
      <c r="B1128" t="s">
        <v>259</v>
      </c>
      <c r="C1128" t="s">
        <v>39</v>
      </c>
      <c r="D1128" t="s">
        <v>20</v>
      </c>
      <c r="E1128" t="s">
        <v>13</v>
      </c>
      <c r="F1128" t="s">
        <v>19</v>
      </c>
      <c r="G1128" t="s">
        <v>17</v>
      </c>
      <c r="H1128">
        <v>0.16</v>
      </c>
      <c r="I1128">
        <v>2000</v>
      </c>
      <c r="J1128">
        <f>VLOOKUP(D1128,'IaaS VM'!$A$2:$N$37,5,FALSE)</f>
        <v>7</v>
      </c>
      <c r="K1128">
        <f>VLOOKUP(D1128,'IaaS VM'!$A$2:$N$37,8,FALSE)</f>
        <v>24</v>
      </c>
      <c r="L1128">
        <f>VLOOKUP(D1128,'IaaS VM'!$A$2:$N$37,10,FALSE)</f>
        <v>1690</v>
      </c>
    </row>
    <row r="1129" spans="1:12">
      <c r="A1129" t="s">
        <v>160</v>
      </c>
      <c r="B1129" t="s">
        <v>259</v>
      </c>
      <c r="C1129" t="s">
        <v>39</v>
      </c>
      <c r="D1129" t="s">
        <v>20</v>
      </c>
      <c r="E1129" t="s">
        <v>13</v>
      </c>
      <c r="F1129" t="s">
        <v>18</v>
      </c>
      <c r="G1129" t="s">
        <v>17</v>
      </c>
      <c r="H1129">
        <v>0.24</v>
      </c>
      <c r="I1129">
        <v>1660</v>
      </c>
      <c r="J1129">
        <f>VLOOKUP(D1129,'IaaS VM'!$A$2:$N$37,5,FALSE)</f>
        <v>7</v>
      </c>
      <c r="K1129">
        <f>VLOOKUP(D1129,'IaaS VM'!$A$2:$N$37,8,FALSE)</f>
        <v>24</v>
      </c>
      <c r="L1129">
        <f>VLOOKUP(D1129,'IaaS VM'!$A$2:$N$37,10,FALSE)</f>
        <v>1690</v>
      </c>
    </row>
    <row r="1130" spans="1:12">
      <c r="A1130" t="s">
        <v>160</v>
      </c>
      <c r="B1130" t="s">
        <v>259</v>
      </c>
      <c r="C1130" t="s">
        <v>39</v>
      </c>
      <c r="D1130" t="s">
        <v>20</v>
      </c>
      <c r="E1130" t="s">
        <v>13</v>
      </c>
      <c r="F1130" t="s">
        <v>15</v>
      </c>
      <c r="G1130" t="s">
        <v>17</v>
      </c>
      <c r="H1130">
        <v>0.4</v>
      </c>
      <c r="I1130">
        <v>712</v>
      </c>
      <c r="J1130">
        <f>VLOOKUP(D1130,'IaaS VM'!$A$2:$N$37,5,FALSE)</f>
        <v>7</v>
      </c>
      <c r="K1130">
        <f>VLOOKUP(D1130,'IaaS VM'!$A$2:$N$37,8,FALSE)</f>
        <v>24</v>
      </c>
      <c r="L1130">
        <f>VLOOKUP(D1130,'IaaS VM'!$A$2:$N$37,10,FALSE)</f>
        <v>1690</v>
      </c>
    </row>
    <row r="1131" spans="1:12">
      <c r="A1131" t="s">
        <v>160</v>
      </c>
      <c r="B1131" t="s">
        <v>259</v>
      </c>
      <c r="C1131" t="s">
        <v>39</v>
      </c>
      <c r="D1131" t="s">
        <v>20</v>
      </c>
      <c r="E1131" t="s">
        <v>13</v>
      </c>
      <c r="F1131" t="s">
        <v>19</v>
      </c>
      <c r="G1131" t="s">
        <v>16</v>
      </c>
      <c r="H1131">
        <v>0.14000000000000001</v>
      </c>
      <c r="I1131">
        <v>3100</v>
      </c>
      <c r="J1131">
        <f>VLOOKUP(D1131,'IaaS VM'!$A$2:$N$37,5,FALSE)</f>
        <v>7</v>
      </c>
      <c r="K1131">
        <f>VLOOKUP(D1131,'IaaS VM'!$A$2:$N$37,8,FALSE)</f>
        <v>24</v>
      </c>
      <c r="L1131">
        <f>VLOOKUP(D1131,'IaaS VM'!$A$2:$N$37,10,FALSE)</f>
        <v>1690</v>
      </c>
    </row>
    <row r="1132" spans="1:12">
      <c r="A1132" t="s">
        <v>160</v>
      </c>
      <c r="B1132" t="s">
        <v>259</v>
      </c>
      <c r="C1132" t="s">
        <v>39</v>
      </c>
      <c r="D1132" t="s">
        <v>20</v>
      </c>
      <c r="E1132" t="s">
        <v>13</v>
      </c>
      <c r="F1132" t="s">
        <v>18</v>
      </c>
      <c r="G1132" t="s">
        <v>16</v>
      </c>
      <c r="H1132">
        <v>0.21199999999999999</v>
      </c>
      <c r="I1132">
        <v>2552</v>
      </c>
      <c r="J1132">
        <f>VLOOKUP(D1132,'IaaS VM'!$A$2:$N$37,5,FALSE)</f>
        <v>7</v>
      </c>
      <c r="K1132">
        <f>VLOOKUP(D1132,'IaaS VM'!$A$2:$N$37,8,FALSE)</f>
        <v>24</v>
      </c>
      <c r="L1132">
        <f>VLOOKUP(D1132,'IaaS VM'!$A$2:$N$37,10,FALSE)</f>
        <v>1690</v>
      </c>
    </row>
    <row r="1133" spans="1:12">
      <c r="A1133" t="s">
        <v>160</v>
      </c>
      <c r="B1133" t="s">
        <v>259</v>
      </c>
      <c r="C1133" t="s">
        <v>39</v>
      </c>
      <c r="D1133" t="s">
        <v>20</v>
      </c>
      <c r="E1133" t="s">
        <v>13</v>
      </c>
      <c r="F1133" t="s">
        <v>15</v>
      </c>
      <c r="G1133" t="s">
        <v>16</v>
      </c>
      <c r="H1133">
        <v>0.35199999999999998</v>
      </c>
      <c r="I1133">
        <v>1092</v>
      </c>
      <c r="J1133">
        <f>VLOOKUP(D1133,'IaaS VM'!$A$2:$N$37,5,FALSE)</f>
        <v>7</v>
      </c>
      <c r="K1133">
        <f>VLOOKUP(D1133,'IaaS VM'!$A$2:$N$37,8,FALSE)</f>
        <v>24</v>
      </c>
      <c r="L1133">
        <f>VLOOKUP(D1133,'IaaS VM'!$A$2:$N$37,10,FALSE)</f>
        <v>1690</v>
      </c>
    </row>
    <row r="1134" spans="1:12">
      <c r="A1134" t="s">
        <v>160</v>
      </c>
      <c r="B1134" t="s">
        <v>259</v>
      </c>
      <c r="C1134" t="s">
        <v>39</v>
      </c>
      <c r="D1134" t="s">
        <v>20</v>
      </c>
      <c r="E1134" t="s">
        <v>13</v>
      </c>
      <c r="G1134" t="s">
        <v>14</v>
      </c>
      <c r="H1134">
        <v>0.66</v>
      </c>
      <c r="J1134">
        <f>VLOOKUP(D1134,'IaaS VM'!$A$2:$N$37,5,FALSE)</f>
        <v>7</v>
      </c>
      <c r="K1134">
        <f>VLOOKUP(D1134,'IaaS VM'!$A$2:$N$37,8,FALSE)</f>
        <v>24</v>
      </c>
      <c r="L1134">
        <f>VLOOKUP(D1134,'IaaS VM'!$A$2:$N$37,10,FALSE)</f>
        <v>1690</v>
      </c>
    </row>
    <row r="1135" spans="1:12">
      <c r="A1135" t="s">
        <v>160</v>
      </c>
      <c r="B1135" t="s">
        <v>259</v>
      </c>
      <c r="C1135" t="s">
        <v>39</v>
      </c>
      <c r="D1135" t="s">
        <v>20</v>
      </c>
      <c r="E1135" t="s">
        <v>32</v>
      </c>
      <c r="F1135" t="s">
        <v>19</v>
      </c>
      <c r="G1135" t="s">
        <v>17</v>
      </c>
      <c r="H1135">
        <v>0.42</v>
      </c>
      <c r="I1135">
        <v>2000</v>
      </c>
      <c r="J1135">
        <f>VLOOKUP(D1135,'IaaS VM'!$A$2:$N$37,5,FALSE)</f>
        <v>7</v>
      </c>
      <c r="K1135">
        <f>VLOOKUP(D1135,'IaaS VM'!$A$2:$N$37,8,FALSE)</f>
        <v>24</v>
      </c>
      <c r="L1135">
        <f>VLOOKUP(D1135,'IaaS VM'!$A$2:$N$37,10,FALSE)</f>
        <v>1690</v>
      </c>
    </row>
    <row r="1136" spans="1:12">
      <c r="A1136" t="s">
        <v>160</v>
      </c>
      <c r="B1136" t="s">
        <v>259</v>
      </c>
      <c r="C1136" t="s">
        <v>39</v>
      </c>
      <c r="D1136" t="s">
        <v>20</v>
      </c>
      <c r="E1136" t="s">
        <v>32</v>
      </c>
      <c r="F1136" t="s">
        <v>18</v>
      </c>
      <c r="G1136" t="s">
        <v>17</v>
      </c>
      <c r="H1136">
        <v>0.5</v>
      </c>
      <c r="I1136">
        <v>1660</v>
      </c>
      <c r="J1136">
        <f>VLOOKUP(D1136,'IaaS VM'!$A$2:$N$37,5,FALSE)</f>
        <v>7</v>
      </c>
      <c r="K1136">
        <f>VLOOKUP(D1136,'IaaS VM'!$A$2:$N$37,8,FALSE)</f>
        <v>24</v>
      </c>
      <c r="L1136">
        <f>VLOOKUP(D1136,'IaaS VM'!$A$2:$N$37,10,FALSE)</f>
        <v>1690</v>
      </c>
    </row>
    <row r="1137" spans="1:12">
      <c r="A1137" t="s">
        <v>160</v>
      </c>
      <c r="B1137" t="s">
        <v>259</v>
      </c>
      <c r="C1137" t="s">
        <v>39</v>
      </c>
      <c r="D1137" t="s">
        <v>20</v>
      </c>
      <c r="E1137" t="s">
        <v>32</v>
      </c>
      <c r="F1137" t="s">
        <v>15</v>
      </c>
      <c r="G1137" t="s">
        <v>17</v>
      </c>
      <c r="H1137">
        <v>0.66</v>
      </c>
      <c r="I1137">
        <v>712</v>
      </c>
      <c r="J1137">
        <f>VLOOKUP(D1137,'IaaS VM'!$A$2:$N$37,5,FALSE)</f>
        <v>7</v>
      </c>
      <c r="K1137">
        <f>VLOOKUP(D1137,'IaaS VM'!$A$2:$N$37,8,FALSE)</f>
        <v>24</v>
      </c>
      <c r="L1137">
        <f>VLOOKUP(D1137,'IaaS VM'!$A$2:$N$37,10,FALSE)</f>
        <v>1690</v>
      </c>
    </row>
    <row r="1138" spans="1:12">
      <c r="A1138" t="s">
        <v>160</v>
      </c>
      <c r="B1138" t="s">
        <v>259</v>
      </c>
      <c r="C1138" t="s">
        <v>39</v>
      </c>
      <c r="D1138" t="s">
        <v>20</v>
      </c>
      <c r="E1138" t="s">
        <v>32</v>
      </c>
      <c r="F1138" t="s">
        <v>19</v>
      </c>
      <c r="G1138" t="s">
        <v>16</v>
      </c>
      <c r="H1138">
        <v>0.4</v>
      </c>
      <c r="I1138">
        <v>3100</v>
      </c>
      <c r="J1138">
        <f>VLOOKUP(D1138,'IaaS VM'!$A$2:$N$37,5,FALSE)</f>
        <v>7</v>
      </c>
      <c r="K1138">
        <f>VLOOKUP(D1138,'IaaS VM'!$A$2:$N$37,8,FALSE)</f>
        <v>24</v>
      </c>
      <c r="L1138">
        <f>VLOOKUP(D1138,'IaaS VM'!$A$2:$N$37,10,FALSE)</f>
        <v>1690</v>
      </c>
    </row>
    <row r="1139" spans="1:12">
      <c r="A1139" t="s">
        <v>160</v>
      </c>
      <c r="B1139" t="s">
        <v>259</v>
      </c>
      <c r="C1139" t="s">
        <v>39</v>
      </c>
      <c r="D1139" t="s">
        <v>20</v>
      </c>
      <c r="E1139" t="s">
        <v>32</v>
      </c>
      <c r="F1139" t="s">
        <v>18</v>
      </c>
      <c r="G1139" t="s">
        <v>16</v>
      </c>
      <c r="H1139">
        <v>0.47199999999999998</v>
      </c>
      <c r="I1139">
        <v>2552</v>
      </c>
      <c r="J1139">
        <f>VLOOKUP(D1139,'IaaS VM'!$A$2:$N$37,5,FALSE)</f>
        <v>7</v>
      </c>
      <c r="K1139">
        <f>VLOOKUP(D1139,'IaaS VM'!$A$2:$N$37,8,FALSE)</f>
        <v>24</v>
      </c>
      <c r="L1139">
        <f>VLOOKUP(D1139,'IaaS VM'!$A$2:$N$37,10,FALSE)</f>
        <v>1690</v>
      </c>
    </row>
    <row r="1140" spans="1:12">
      <c r="A1140" t="s">
        <v>160</v>
      </c>
      <c r="B1140" t="s">
        <v>259</v>
      </c>
      <c r="C1140" t="s">
        <v>39</v>
      </c>
      <c r="D1140" t="s">
        <v>20</v>
      </c>
      <c r="E1140" t="s">
        <v>32</v>
      </c>
      <c r="F1140" t="s">
        <v>15</v>
      </c>
      <c r="G1140" t="s">
        <v>16</v>
      </c>
      <c r="H1140">
        <v>0.61199999999999999</v>
      </c>
      <c r="I1140">
        <v>1092</v>
      </c>
      <c r="J1140">
        <f>VLOOKUP(D1140,'IaaS VM'!$A$2:$N$37,5,FALSE)</f>
        <v>7</v>
      </c>
      <c r="K1140">
        <f>VLOOKUP(D1140,'IaaS VM'!$A$2:$N$37,8,FALSE)</f>
        <v>24</v>
      </c>
      <c r="L1140">
        <f>VLOOKUP(D1140,'IaaS VM'!$A$2:$N$37,10,FALSE)</f>
        <v>1690</v>
      </c>
    </row>
    <row r="1141" spans="1:12">
      <c r="A1141" t="s">
        <v>160</v>
      </c>
      <c r="B1141" t="s">
        <v>259</v>
      </c>
      <c r="C1141" t="s">
        <v>39</v>
      </c>
      <c r="D1141" t="s">
        <v>20</v>
      </c>
      <c r="E1141" t="s">
        <v>32</v>
      </c>
      <c r="G1141" t="s">
        <v>14</v>
      </c>
      <c r="H1141">
        <v>1.1399999999999999</v>
      </c>
      <c r="J1141">
        <f>VLOOKUP(D1141,'IaaS VM'!$A$2:$N$37,5,FALSE)</f>
        <v>7</v>
      </c>
      <c r="K1141">
        <f>VLOOKUP(D1141,'IaaS VM'!$A$2:$N$37,8,FALSE)</f>
        <v>24</v>
      </c>
      <c r="L1141">
        <f>VLOOKUP(D1141,'IaaS VM'!$A$2:$N$37,10,FALSE)</f>
        <v>1690</v>
      </c>
    </row>
    <row r="1142" spans="1:12">
      <c r="A1142" t="s">
        <v>160</v>
      </c>
      <c r="B1142" t="s">
        <v>259</v>
      </c>
      <c r="C1142" t="s">
        <v>39</v>
      </c>
      <c r="D1142" t="s">
        <v>21</v>
      </c>
      <c r="E1142" t="s">
        <v>13</v>
      </c>
      <c r="F1142" t="s">
        <v>15</v>
      </c>
      <c r="G1142" t="s">
        <v>17</v>
      </c>
      <c r="J1142">
        <f>VLOOKUP(D1142,'IaaS VM'!$A$2:$N$37,5,FALSE)</f>
        <v>23</v>
      </c>
      <c r="K1142">
        <f>VLOOKUP(D1142,'IaaS VM'!$A$2:$N$37,8,FALSE)</f>
        <v>40.199999999999996</v>
      </c>
      <c r="L1142">
        <f>VLOOKUP(D1142,'IaaS VM'!$A$2:$N$37,10,FALSE)</f>
        <v>1690</v>
      </c>
    </row>
    <row r="1143" spans="1:12">
      <c r="A1143" t="s">
        <v>160</v>
      </c>
      <c r="B1143" t="s">
        <v>259</v>
      </c>
      <c r="C1143" t="s">
        <v>39</v>
      </c>
      <c r="D1143" t="s">
        <v>21</v>
      </c>
      <c r="E1143" t="s">
        <v>13</v>
      </c>
      <c r="F1143" t="s">
        <v>18</v>
      </c>
      <c r="G1143" t="s">
        <v>17</v>
      </c>
      <c r="J1143">
        <f>VLOOKUP(D1143,'IaaS VM'!$A$2:$N$37,5,FALSE)</f>
        <v>23</v>
      </c>
      <c r="K1143">
        <f>VLOOKUP(D1143,'IaaS VM'!$A$2:$N$37,8,FALSE)</f>
        <v>40.199999999999996</v>
      </c>
      <c r="L1143">
        <f>VLOOKUP(D1143,'IaaS VM'!$A$2:$N$37,10,FALSE)</f>
        <v>1690</v>
      </c>
    </row>
    <row r="1144" spans="1:12">
      <c r="A1144" t="s">
        <v>160</v>
      </c>
      <c r="B1144" t="s">
        <v>259</v>
      </c>
      <c r="C1144" t="s">
        <v>39</v>
      </c>
      <c r="D1144" t="s">
        <v>21</v>
      </c>
      <c r="E1144" t="s">
        <v>13</v>
      </c>
      <c r="F1144" t="s">
        <v>19</v>
      </c>
      <c r="G1144" t="s">
        <v>17</v>
      </c>
      <c r="J1144">
        <f>VLOOKUP(D1144,'IaaS VM'!$A$2:$N$37,5,FALSE)</f>
        <v>23</v>
      </c>
      <c r="K1144">
        <f>VLOOKUP(D1144,'IaaS VM'!$A$2:$N$37,8,FALSE)</f>
        <v>40.199999999999996</v>
      </c>
      <c r="L1144">
        <f>VLOOKUP(D1144,'IaaS VM'!$A$2:$N$37,10,FALSE)</f>
        <v>1690</v>
      </c>
    </row>
    <row r="1145" spans="1:12">
      <c r="A1145" t="s">
        <v>160</v>
      </c>
      <c r="B1145" t="s">
        <v>259</v>
      </c>
      <c r="C1145" t="s">
        <v>39</v>
      </c>
      <c r="D1145" t="s">
        <v>21</v>
      </c>
      <c r="E1145" t="s">
        <v>13</v>
      </c>
      <c r="F1145" t="s">
        <v>15</v>
      </c>
      <c r="G1145" t="s">
        <v>16</v>
      </c>
      <c r="J1145">
        <f>VLOOKUP(D1145,'IaaS VM'!$A$2:$N$37,5,FALSE)</f>
        <v>23</v>
      </c>
      <c r="K1145">
        <f>VLOOKUP(D1145,'IaaS VM'!$A$2:$N$37,8,FALSE)</f>
        <v>40.199999999999996</v>
      </c>
      <c r="L1145">
        <f>VLOOKUP(D1145,'IaaS VM'!$A$2:$N$37,10,FALSE)</f>
        <v>1690</v>
      </c>
    </row>
    <row r="1146" spans="1:12">
      <c r="A1146" t="s">
        <v>160</v>
      </c>
      <c r="B1146" t="s">
        <v>259</v>
      </c>
      <c r="C1146" t="s">
        <v>39</v>
      </c>
      <c r="D1146" t="s">
        <v>21</v>
      </c>
      <c r="E1146" t="s">
        <v>13</v>
      </c>
      <c r="F1146" t="s">
        <v>18</v>
      </c>
      <c r="G1146" t="s">
        <v>16</v>
      </c>
      <c r="J1146">
        <f>VLOOKUP(D1146,'IaaS VM'!$A$2:$N$37,5,FALSE)</f>
        <v>23</v>
      </c>
      <c r="K1146">
        <f>VLOOKUP(D1146,'IaaS VM'!$A$2:$N$37,8,FALSE)</f>
        <v>40.199999999999996</v>
      </c>
      <c r="L1146">
        <f>VLOOKUP(D1146,'IaaS VM'!$A$2:$N$37,10,FALSE)</f>
        <v>1690</v>
      </c>
    </row>
    <row r="1147" spans="1:12">
      <c r="A1147" t="s">
        <v>160</v>
      </c>
      <c r="B1147" t="s">
        <v>259</v>
      </c>
      <c r="C1147" t="s">
        <v>39</v>
      </c>
      <c r="D1147" t="s">
        <v>21</v>
      </c>
      <c r="E1147" t="s">
        <v>13</v>
      </c>
      <c r="F1147" t="s">
        <v>19</v>
      </c>
      <c r="G1147" t="s">
        <v>16</v>
      </c>
      <c r="J1147">
        <f>VLOOKUP(D1147,'IaaS VM'!$A$2:$N$37,5,FALSE)</f>
        <v>23</v>
      </c>
      <c r="K1147">
        <f>VLOOKUP(D1147,'IaaS VM'!$A$2:$N$37,8,FALSE)</f>
        <v>40.199999999999996</v>
      </c>
      <c r="L1147">
        <f>VLOOKUP(D1147,'IaaS VM'!$A$2:$N$37,10,FALSE)</f>
        <v>1690</v>
      </c>
    </row>
    <row r="1148" spans="1:12">
      <c r="A1148" t="s">
        <v>160</v>
      </c>
      <c r="B1148" t="s">
        <v>259</v>
      </c>
      <c r="C1148" t="s">
        <v>39</v>
      </c>
      <c r="D1148" t="s">
        <v>21</v>
      </c>
      <c r="E1148" t="s">
        <v>13</v>
      </c>
      <c r="G1148" t="s">
        <v>14</v>
      </c>
      <c r="J1148">
        <f>VLOOKUP(D1148,'IaaS VM'!$A$2:$N$37,5,FALSE)</f>
        <v>23</v>
      </c>
      <c r="K1148">
        <f>VLOOKUP(D1148,'IaaS VM'!$A$2:$N$37,8,FALSE)</f>
        <v>40.199999999999996</v>
      </c>
      <c r="L1148">
        <f>VLOOKUP(D1148,'IaaS VM'!$A$2:$N$37,10,FALSE)</f>
        <v>1690</v>
      </c>
    </row>
    <row r="1149" spans="1:12">
      <c r="A1149" t="s">
        <v>160</v>
      </c>
      <c r="B1149" t="s">
        <v>259</v>
      </c>
      <c r="C1149" t="s">
        <v>39</v>
      </c>
      <c r="D1149" t="s">
        <v>21</v>
      </c>
      <c r="E1149" t="s">
        <v>32</v>
      </c>
      <c r="F1149" t="s">
        <v>15</v>
      </c>
      <c r="G1149" t="s">
        <v>17</v>
      </c>
      <c r="J1149">
        <f>VLOOKUP(D1149,'IaaS VM'!$A$2:$N$37,5,FALSE)</f>
        <v>23</v>
      </c>
      <c r="K1149">
        <f>VLOOKUP(D1149,'IaaS VM'!$A$2:$N$37,8,FALSE)</f>
        <v>40.199999999999996</v>
      </c>
      <c r="L1149">
        <f>VLOOKUP(D1149,'IaaS VM'!$A$2:$N$37,10,FALSE)</f>
        <v>1690</v>
      </c>
    </row>
    <row r="1150" spans="1:12">
      <c r="A1150" t="s">
        <v>160</v>
      </c>
      <c r="B1150" t="s">
        <v>259</v>
      </c>
      <c r="C1150" t="s">
        <v>39</v>
      </c>
      <c r="D1150" t="s">
        <v>21</v>
      </c>
      <c r="E1150" t="s">
        <v>32</v>
      </c>
      <c r="F1150" t="s">
        <v>18</v>
      </c>
      <c r="G1150" t="s">
        <v>17</v>
      </c>
      <c r="J1150">
        <f>VLOOKUP(D1150,'IaaS VM'!$A$2:$N$37,5,FALSE)</f>
        <v>23</v>
      </c>
      <c r="K1150">
        <f>VLOOKUP(D1150,'IaaS VM'!$A$2:$N$37,8,FALSE)</f>
        <v>40.199999999999996</v>
      </c>
      <c r="L1150">
        <f>VLOOKUP(D1150,'IaaS VM'!$A$2:$N$37,10,FALSE)</f>
        <v>1690</v>
      </c>
    </row>
    <row r="1151" spans="1:12">
      <c r="A1151" t="s">
        <v>160</v>
      </c>
      <c r="B1151" t="s">
        <v>259</v>
      </c>
      <c r="C1151" t="s">
        <v>39</v>
      </c>
      <c r="D1151" t="s">
        <v>21</v>
      </c>
      <c r="E1151" t="s">
        <v>32</v>
      </c>
      <c r="F1151" t="s">
        <v>19</v>
      </c>
      <c r="G1151" t="s">
        <v>17</v>
      </c>
      <c r="J1151">
        <f>VLOOKUP(D1151,'IaaS VM'!$A$2:$N$37,5,FALSE)</f>
        <v>23</v>
      </c>
      <c r="K1151">
        <f>VLOOKUP(D1151,'IaaS VM'!$A$2:$N$37,8,FALSE)</f>
        <v>40.199999999999996</v>
      </c>
      <c r="L1151">
        <f>VLOOKUP(D1151,'IaaS VM'!$A$2:$N$37,10,FALSE)</f>
        <v>1690</v>
      </c>
    </row>
    <row r="1152" spans="1:12">
      <c r="A1152" t="s">
        <v>160</v>
      </c>
      <c r="B1152" t="s">
        <v>259</v>
      </c>
      <c r="C1152" t="s">
        <v>39</v>
      </c>
      <c r="D1152" t="s">
        <v>21</v>
      </c>
      <c r="E1152" t="s">
        <v>32</v>
      </c>
      <c r="F1152" t="s">
        <v>15</v>
      </c>
      <c r="G1152" t="s">
        <v>16</v>
      </c>
      <c r="J1152">
        <f>VLOOKUP(D1152,'IaaS VM'!$A$2:$N$37,5,FALSE)</f>
        <v>23</v>
      </c>
      <c r="K1152">
        <f>VLOOKUP(D1152,'IaaS VM'!$A$2:$N$37,8,FALSE)</f>
        <v>40.199999999999996</v>
      </c>
      <c r="L1152">
        <f>VLOOKUP(D1152,'IaaS VM'!$A$2:$N$37,10,FALSE)</f>
        <v>1690</v>
      </c>
    </row>
    <row r="1153" spans="1:12">
      <c r="A1153" t="s">
        <v>160</v>
      </c>
      <c r="B1153" t="s">
        <v>259</v>
      </c>
      <c r="C1153" t="s">
        <v>39</v>
      </c>
      <c r="D1153" t="s">
        <v>21</v>
      </c>
      <c r="E1153" t="s">
        <v>32</v>
      </c>
      <c r="F1153" t="s">
        <v>18</v>
      </c>
      <c r="G1153" t="s">
        <v>16</v>
      </c>
      <c r="J1153">
        <f>VLOOKUP(D1153,'IaaS VM'!$A$2:$N$37,5,FALSE)</f>
        <v>23</v>
      </c>
      <c r="K1153">
        <f>VLOOKUP(D1153,'IaaS VM'!$A$2:$N$37,8,FALSE)</f>
        <v>40.199999999999996</v>
      </c>
      <c r="L1153">
        <f>VLOOKUP(D1153,'IaaS VM'!$A$2:$N$37,10,FALSE)</f>
        <v>1690</v>
      </c>
    </row>
    <row r="1154" spans="1:12">
      <c r="A1154" t="s">
        <v>160</v>
      </c>
      <c r="B1154" t="s">
        <v>259</v>
      </c>
      <c r="C1154" t="s">
        <v>39</v>
      </c>
      <c r="D1154" t="s">
        <v>21</v>
      </c>
      <c r="E1154" t="s">
        <v>32</v>
      </c>
      <c r="F1154" t="s">
        <v>19</v>
      </c>
      <c r="G1154" t="s">
        <v>16</v>
      </c>
      <c r="J1154">
        <f>VLOOKUP(D1154,'IaaS VM'!$A$2:$N$37,5,FALSE)</f>
        <v>23</v>
      </c>
      <c r="K1154">
        <f>VLOOKUP(D1154,'IaaS VM'!$A$2:$N$37,8,FALSE)</f>
        <v>40.199999999999996</v>
      </c>
      <c r="L1154">
        <f>VLOOKUP(D1154,'IaaS VM'!$A$2:$N$37,10,FALSE)</f>
        <v>1690</v>
      </c>
    </row>
    <row r="1155" spans="1:12">
      <c r="A1155" t="s">
        <v>160</v>
      </c>
      <c r="B1155" t="s">
        <v>259</v>
      </c>
      <c r="C1155" t="s">
        <v>39</v>
      </c>
      <c r="D1155" t="s">
        <v>21</v>
      </c>
      <c r="E1155" t="s">
        <v>32</v>
      </c>
      <c r="G1155" t="s">
        <v>14</v>
      </c>
      <c r="J1155">
        <f>VLOOKUP(D1155,'IaaS VM'!$A$2:$N$37,5,FALSE)</f>
        <v>23</v>
      </c>
      <c r="K1155">
        <f>VLOOKUP(D1155,'IaaS VM'!$A$2:$N$37,8,FALSE)</f>
        <v>40.199999999999996</v>
      </c>
      <c r="L1155">
        <f>VLOOKUP(D1155,'IaaS VM'!$A$2:$N$37,10,FALSE)</f>
        <v>1690</v>
      </c>
    </row>
    <row r="1156" spans="1:12">
      <c r="A1156" t="s">
        <v>160</v>
      </c>
      <c r="B1156" t="s">
        <v>259</v>
      </c>
      <c r="C1156" t="s">
        <v>39</v>
      </c>
      <c r="D1156" t="s">
        <v>22</v>
      </c>
      <c r="E1156" t="s">
        <v>13</v>
      </c>
      <c r="F1156" t="s">
        <v>19</v>
      </c>
      <c r="G1156" t="s">
        <v>17</v>
      </c>
      <c r="H1156">
        <v>0.36099999999999999</v>
      </c>
      <c r="I1156">
        <v>5000</v>
      </c>
      <c r="J1156">
        <f>VLOOKUP(D1156,'IaaS VM'!$A$2:$N$37,5,FALSE)</f>
        <v>60.5</v>
      </c>
      <c r="K1156">
        <f>VLOOKUP(D1156,'IaaS VM'!$A$2:$N$37,8,FALSE)</f>
        <v>105.6</v>
      </c>
      <c r="L1156">
        <f>VLOOKUP(D1156,'IaaS VM'!$A$2:$N$37,10,FALSE)</f>
        <v>3370</v>
      </c>
    </row>
    <row r="1157" spans="1:12">
      <c r="A1157" t="s">
        <v>160</v>
      </c>
      <c r="B1157" t="s">
        <v>259</v>
      </c>
      <c r="C1157" t="s">
        <v>39</v>
      </c>
      <c r="D1157" t="s">
        <v>22</v>
      </c>
      <c r="E1157" t="s">
        <v>13</v>
      </c>
      <c r="F1157" t="s">
        <v>18</v>
      </c>
      <c r="G1157" t="s">
        <v>17</v>
      </c>
      <c r="H1157">
        <v>0.54</v>
      </c>
      <c r="I1157">
        <v>4146</v>
      </c>
      <c r="J1157">
        <f>VLOOKUP(D1157,'IaaS VM'!$A$2:$N$37,5,FALSE)</f>
        <v>60.5</v>
      </c>
      <c r="K1157">
        <f>VLOOKUP(D1157,'IaaS VM'!$A$2:$N$37,8,FALSE)</f>
        <v>105.6</v>
      </c>
      <c r="L1157">
        <f>VLOOKUP(D1157,'IaaS VM'!$A$2:$N$37,10,FALSE)</f>
        <v>3370</v>
      </c>
    </row>
    <row r="1158" spans="1:12">
      <c r="A1158" t="s">
        <v>160</v>
      </c>
      <c r="B1158" t="s">
        <v>259</v>
      </c>
      <c r="C1158" t="s">
        <v>39</v>
      </c>
      <c r="D1158" t="s">
        <v>22</v>
      </c>
      <c r="E1158" t="s">
        <v>13</v>
      </c>
      <c r="F1158" t="s">
        <v>15</v>
      </c>
      <c r="G1158" t="s">
        <v>17</v>
      </c>
      <c r="H1158">
        <v>1.18</v>
      </c>
      <c r="I1158">
        <v>1762</v>
      </c>
      <c r="J1158">
        <f>VLOOKUP(D1158,'IaaS VM'!$A$2:$N$37,5,FALSE)</f>
        <v>60.5</v>
      </c>
      <c r="K1158">
        <f>VLOOKUP(D1158,'IaaS VM'!$A$2:$N$37,8,FALSE)</f>
        <v>105.6</v>
      </c>
      <c r="L1158">
        <f>VLOOKUP(D1158,'IaaS VM'!$A$2:$N$37,10,FALSE)</f>
        <v>3370</v>
      </c>
    </row>
    <row r="1159" spans="1:12">
      <c r="A1159" t="s">
        <v>160</v>
      </c>
      <c r="B1159" t="s">
        <v>259</v>
      </c>
      <c r="C1159" t="s">
        <v>39</v>
      </c>
      <c r="D1159" t="s">
        <v>22</v>
      </c>
      <c r="E1159" t="s">
        <v>13</v>
      </c>
      <c r="F1159" t="s">
        <v>19</v>
      </c>
      <c r="G1159" t="s">
        <v>16</v>
      </c>
      <c r="H1159">
        <v>0.36099999999999999</v>
      </c>
      <c r="I1159">
        <v>7670</v>
      </c>
      <c r="J1159">
        <f>VLOOKUP(D1159,'IaaS VM'!$A$2:$N$37,5,FALSE)</f>
        <v>60.5</v>
      </c>
      <c r="K1159">
        <f>VLOOKUP(D1159,'IaaS VM'!$A$2:$N$37,8,FALSE)</f>
        <v>105.6</v>
      </c>
      <c r="L1159">
        <f>VLOOKUP(D1159,'IaaS VM'!$A$2:$N$37,10,FALSE)</f>
        <v>3370</v>
      </c>
    </row>
    <row r="1160" spans="1:12">
      <c r="A1160" t="s">
        <v>160</v>
      </c>
      <c r="B1160" t="s">
        <v>259</v>
      </c>
      <c r="C1160" t="s">
        <v>39</v>
      </c>
      <c r="D1160" t="s">
        <v>22</v>
      </c>
      <c r="E1160" t="s">
        <v>13</v>
      </c>
      <c r="F1160" t="s">
        <v>18</v>
      </c>
      <c r="G1160" t="s">
        <v>16</v>
      </c>
      <c r="H1160">
        <v>0.54</v>
      </c>
      <c r="I1160">
        <v>6378</v>
      </c>
      <c r="J1160">
        <f>VLOOKUP(D1160,'IaaS VM'!$A$2:$N$37,5,FALSE)</f>
        <v>60.5</v>
      </c>
      <c r="K1160">
        <f>VLOOKUP(D1160,'IaaS VM'!$A$2:$N$37,8,FALSE)</f>
        <v>105.6</v>
      </c>
      <c r="L1160">
        <f>VLOOKUP(D1160,'IaaS VM'!$A$2:$N$37,10,FALSE)</f>
        <v>3370</v>
      </c>
    </row>
    <row r="1161" spans="1:12">
      <c r="A1161" t="s">
        <v>160</v>
      </c>
      <c r="B1161" t="s">
        <v>259</v>
      </c>
      <c r="C1161" t="s">
        <v>39</v>
      </c>
      <c r="D1161" t="s">
        <v>22</v>
      </c>
      <c r="E1161" t="s">
        <v>13</v>
      </c>
      <c r="F1161" t="s">
        <v>15</v>
      </c>
      <c r="G1161" t="s">
        <v>16</v>
      </c>
      <c r="H1161">
        <v>1.18</v>
      </c>
      <c r="I1161">
        <v>2710</v>
      </c>
      <c r="J1161">
        <f>VLOOKUP(D1161,'IaaS VM'!$A$2:$N$37,5,FALSE)</f>
        <v>60.5</v>
      </c>
      <c r="K1161">
        <f>VLOOKUP(D1161,'IaaS VM'!$A$2:$N$37,8,FALSE)</f>
        <v>105.6</v>
      </c>
      <c r="L1161">
        <f>VLOOKUP(D1161,'IaaS VM'!$A$2:$N$37,10,FALSE)</f>
        <v>3370</v>
      </c>
    </row>
    <row r="1162" spans="1:12">
      <c r="A1162" t="s">
        <v>160</v>
      </c>
      <c r="B1162" t="s">
        <v>259</v>
      </c>
      <c r="C1162" t="s">
        <v>39</v>
      </c>
      <c r="D1162" t="s">
        <v>22</v>
      </c>
      <c r="E1162" t="s">
        <v>13</v>
      </c>
      <c r="G1162" t="s">
        <v>14</v>
      </c>
      <c r="H1162">
        <v>2.4</v>
      </c>
      <c r="J1162">
        <f>VLOOKUP(D1162,'IaaS VM'!$A$2:$N$37,5,FALSE)</f>
        <v>60.5</v>
      </c>
      <c r="K1162">
        <f>VLOOKUP(D1162,'IaaS VM'!$A$2:$N$37,8,FALSE)</f>
        <v>105.6</v>
      </c>
      <c r="L1162">
        <f>VLOOKUP(D1162,'IaaS VM'!$A$2:$N$37,10,FALSE)</f>
        <v>3370</v>
      </c>
    </row>
    <row r="1163" spans="1:12">
      <c r="A1163" t="s">
        <v>160</v>
      </c>
      <c r="B1163" t="s">
        <v>259</v>
      </c>
      <c r="C1163" t="s">
        <v>39</v>
      </c>
      <c r="D1163" t="s">
        <v>22</v>
      </c>
      <c r="E1163" t="s">
        <v>32</v>
      </c>
      <c r="F1163" t="s">
        <v>19</v>
      </c>
      <c r="G1163" t="s">
        <v>17</v>
      </c>
      <c r="H1163">
        <v>0.57099999999999995</v>
      </c>
      <c r="I1163">
        <v>5000</v>
      </c>
      <c r="J1163">
        <f>VLOOKUP(D1163,'IaaS VM'!$A$2:$N$37,5,FALSE)</f>
        <v>60.5</v>
      </c>
      <c r="K1163">
        <f>VLOOKUP(D1163,'IaaS VM'!$A$2:$N$37,8,FALSE)</f>
        <v>105.6</v>
      </c>
      <c r="L1163">
        <f>VLOOKUP(D1163,'IaaS VM'!$A$2:$N$37,10,FALSE)</f>
        <v>3370</v>
      </c>
    </row>
    <row r="1164" spans="1:12">
      <c r="A1164" t="s">
        <v>160</v>
      </c>
      <c r="B1164" t="s">
        <v>259</v>
      </c>
      <c r="C1164" t="s">
        <v>39</v>
      </c>
      <c r="D1164" t="s">
        <v>22</v>
      </c>
      <c r="E1164" t="s">
        <v>32</v>
      </c>
      <c r="F1164" t="s">
        <v>18</v>
      </c>
      <c r="G1164" t="s">
        <v>17</v>
      </c>
      <c r="H1164">
        <v>0.75</v>
      </c>
      <c r="I1164">
        <v>4146</v>
      </c>
      <c r="J1164">
        <f>VLOOKUP(D1164,'IaaS VM'!$A$2:$N$37,5,FALSE)</f>
        <v>60.5</v>
      </c>
      <c r="K1164">
        <f>VLOOKUP(D1164,'IaaS VM'!$A$2:$N$37,8,FALSE)</f>
        <v>105.6</v>
      </c>
      <c r="L1164">
        <f>VLOOKUP(D1164,'IaaS VM'!$A$2:$N$37,10,FALSE)</f>
        <v>3370</v>
      </c>
    </row>
    <row r="1165" spans="1:12">
      <c r="A1165" t="s">
        <v>160</v>
      </c>
      <c r="B1165" t="s">
        <v>259</v>
      </c>
      <c r="C1165" t="s">
        <v>39</v>
      </c>
      <c r="D1165" t="s">
        <v>22</v>
      </c>
      <c r="E1165" t="s">
        <v>32</v>
      </c>
      <c r="F1165" t="s">
        <v>15</v>
      </c>
      <c r="G1165" t="s">
        <v>17</v>
      </c>
      <c r="H1165">
        <v>1.1140000000000001</v>
      </c>
      <c r="I1165">
        <v>1762</v>
      </c>
      <c r="J1165">
        <f>VLOOKUP(D1165,'IaaS VM'!$A$2:$N$37,5,FALSE)</f>
        <v>60.5</v>
      </c>
      <c r="K1165">
        <f>VLOOKUP(D1165,'IaaS VM'!$A$2:$N$37,8,FALSE)</f>
        <v>105.6</v>
      </c>
      <c r="L1165">
        <f>VLOOKUP(D1165,'IaaS VM'!$A$2:$N$37,10,FALSE)</f>
        <v>3370</v>
      </c>
    </row>
    <row r="1166" spans="1:12">
      <c r="A1166" t="s">
        <v>160</v>
      </c>
      <c r="B1166" t="s">
        <v>259</v>
      </c>
      <c r="C1166" t="s">
        <v>39</v>
      </c>
      <c r="D1166" t="s">
        <v>22</v>
      </c>
      <c r="E1166" t="s">
        <v>32</v>
      </c>
      <c r="F1166" t="s">
        <v>19</v>
      </c>
      <c r="G1166" t="s">
        <v>16</v>
      </c>
      <c r="H1166">
        <v>0.57099999999999995</v>
      </c>
      <c r="I1166">
        <v>7670</v>
      </c>
      <c r="J1166">
        <f>VLOOKUP(D1166,'IaaS VM'!$A$2:$N$37,5,FALSE)</f>
        <v>60.5</v>
      </c>
      <c r="K1166">
        <f>VLOOKUP(D1166,'IaaS VM'!$A$2:$N$37,8,FALSE)</f>
        <v>105.6</v>
      </c>
      <c r="L1166">
        <f>VLOOKUP(D1166,'IaaS VM'!$A$2:$N$37,10,FALSE)</f>
        <v>3370</v>
      </c>
    </row>
    <row r="1167" spans="1:12">
      <c r="A1167" t="s">
        <v>160</v>
      </c>
      <c r="B1167" t="s">
        <v>259</v>
      </c>
      <c r="C1167" t="s">
        <v>39</v>
      </c>
      <c r="D1167" t="s">
        <v>22</v>
      </c>
      <c r="E1167" t="s">
        <v>32</v>
      </c>
      <c r="F1167" t="s">
        <v>18</v>
      </c>
      <c r="G1167" t="s">
        <v>16</v>
      </c>
      <c r="H1167">
        <v>0.75</v>
      </c>
      <c r="I1167">
        <v>6378</v>
      </c>
      <c r="J1167">
        <f>VLOOKUP(D1167,'IaaS VM'!$A$2:$N$37,5,FALSE)</f>
        <v>60.5</v>
      </c>
      <c r="K1167">
        <f>VLOOKUP(D1167,'IaaS VM'!$A$2:$N$37,8,FALSE)</f>
        <v>105.6</v>
      </c>
      <c r="L1167">
        <f>VLOOKUP(D1167,'IaaS VM'!$A$2:$N$37,10,FALSE)</f>
        <v>3370</v>
      </c>
    </row>
    <row r="1168" spans="1:12">
      <c r="A1168" t="s">
        <v>160</v>
      </c>
      <c r="B1168" t="s">
        <v>259</v>
      </c>
      <c r="C1168" t="s">
        <v>39</v>
      </c>
      <c r="D1168" t="s">
        <v>22</v>
      </c>
      <c r="E1168" t="s">
        <v>32</v>
      </c>
      <c r="F1168" t="s">
        <v>15</v>
      </c>
      <c r="G1168" t="s">
        <v>16</v>
      </c>
      <c r="H1168">
        <v>1.1140000000000001</v>
      </c>
      <c r="I1168">
        <v>2710</v>
      </c>
      <c r="J1168">
        <f>VLOOKUP(D1168,'IaaS VM'!$A$2:$N$37,5,FALSE)</f>
        <v>60.5</v>
      </c>
      <c r="K1168">
        <f>VLOOKUP(D1168,'IaaS VM'!$A$2:$N$37,8,FALSE)</f>
        <v>105.6</v>
      </c>
      <c r="L1168">
        <f>VLOOKUP(D1168,'IaaS VM'!$A$2:$N$37,10,FALSE)</f>
        <v>3370</v>
      </c>
    </row>
    <row r="1169" spans="1:12">
      <c r="A1169" t="s">
        <v>160</v>
      </c>
      <c r="B1169" t="s">
        <v>259</v>
      </c>
      <c r="C1169" t="s">
        <v>39</v>
      </c>
      <c r="D1169" t="s">
        <v>22</v>
      </c>
      <c r="E1169" t="s">
        <v>32</v>
      </c>
      <c r="G1169" t="s">
        <v>14</v>
      </c>
      <c r="H1169">
        <v>2.97</v>
      </c>
      <c r="J1169">
        <f>VLOOKUP(D1169,'IaaS VM'!$A$2:$N$37,5,FALSE)</f>
        <v>60.5</v>
      </c>
      <c r="K1169">
        <f>VLOOKUP(D1169,'IaaS VM'!$A$2:$N$37,8,FALSE)</f>
        <v>105.6</v>
      </c>
      <c r="L1169">
        <f>VLOOKUP(D1169,'IaaS VM'!$A$2:$N$37,10,FALSE)</f>
        <v>3370</v>
      </c>
    </row>
    <row r="1170" spans="1:12">
      <c r="A1170" t="s">
        <v>160</v>
      </c>
      <c r="B1170" t="s">
        <v>259</v>
      </c>
      <c r="C1170" t="s">
        <v>39</v>
      </c>
      <c r="D1170" t="s">
        <v>23</v>
      </c>
      <c r="E1170" t="s">
        <v>13</v>
      </c>
      <c r="F1170" t="s">
        <v>15</v>
      </c>
      <c r="G1170" t="s">
        <v>17</v>
      </c>
      <c r="J1170">
        <f>VLOOKUP(D1170,'IaaS VM'!$A$2:$N$37,5,FALSE)</f>
        <v>22</v>
      </c>
      <c r="K1170">
        <f>VLOOKUP(D1170,'IaaS VM'!$A$2:$N$37,8,FALSE)</f>
        <v>40.199999999999996</v>
      </c>
      <c r="L1170">
        <f>VLOOKUP(D1170,'IaaS VM'!$A$2:$N$37,10,FALSE)</f>
        <v>1690</v>
      </c>
    </row>
    <row r="1171" spans="1:12">
      <c r="A1171" t="s">
        <v>160</v>
      </c>
      <c r="B1171" t="s">
        <v>259</v>
      </c>
      <c r="C1171" t="s">
        <v>39</v>
      </c>
      <c r="D1171" t="s">
        <v>23</v>
      </c>
      <c r="E1171" t="s">
        <v>13</v>
      </c>
      <c r="F1171" t="s">
        <v>18</v>
      </c>
      <c r="G1171" t="s">
        <v>17</v>
      </c>
      <c r="J1171">
        <f>VLOOKUP(D1171,'IaaS VM'!$A$2:$N$37,5,FALSE)</f>
        <v>22</v>
      </c>
      <c r="K1171">
        <f>VLOOKUP(D1171,'IaaS VM'!$A$2:$N$37,8,FALSE)</f>
        <v>40.199999999999996</v>
      </c>
      <c r="L1171">
        <f>VLOOKUP(D1171,'IaaS VM'!$A$2:$N$37,10,FALSE)</f>
        <v>1690</v>
      </c>
    </row>
    <row r="1172" spans="1:12">
      <c r="A1172" t="s">
        <v>160</v>
      </c>
      <c r="B1172" t="s">
        <v>259</v>
      </c>
      <c r="C1172" t="s">
        <v>39</v>
      </c>
      <c r="D1172" t="s">
        <v>23</v>
      </c>
      <c r="E1172" t="s">
        <v>13</v>
      </c>
      <c r="F1172" t="s">
        <v>19</v>
      </c>
      <c r="G1172" t="s">
        <v>17</v>
      </c>
      <c r="J1172">
        <f>VLOOKUP(D1172,'IaaS VM'!$A$2:$N$37,5,FALSE)</f>
        <v>22</v>
      </c>
      <c r="K1172">
        <f>VLOOKUP(D1172,'IaaS VM'!$A$2:$N$37,8,FALSE)</f>
        <v>40.199999999999996</v>
      </c>
      <c r="L1172">
        <f>VLOOKUP(D1172,'IaaS VM'!$A$2:$N$37,10,FALSE)</f>
        <v>1690</v>
      </c>
    </row>
    <row r="1173" spans="1:12">
      <c r="A1173" t="s">
        <v>160</v>
      </c>
      <c r="B1173" t="s">
        <v>259</v>
      </c>
      <c r="C1173" t="s">
        <v>39</v>
      </c>
      <c r="D1173" t="s">
        <v>23</v>
      </c>
      <c r="E1173" t="s">
        <v>13</v>
      </c>
      <c r="F1173" t="s">
        <v>15</v>
      </c>
      <c r="G1173" t="s">
        <v>16</v>
      </c>
      <c r="J1173">
        <f>VLOOKUP(D1173,'IaaS VM'!$A$2:$N$37,5,FALSE)</f>
        <v>22</v>
      </c>
      <c r="K1173">
        <f>VLOOKUP(D1173,'IaaS VM'!$A$2:$N$37,8,FALSE)</f>
        <v>40.199999999999996</v>
      </c>
      <c r="L1173">
        <f>VLOOKUP(D1173,'IaaS VM'!$A$2:$N$37,10,FALSE)</f>
        <v>1690</v>
      </c>
    </row>
    <row r="1174" spans="1:12">
      <c r="A1174" t="s">
        <v>160</v>
      </c>
      <c r="B1174" t="s">
        <v>259</v>
      </c>
      <c r="C1174" t="s">
        <v>39</v>
      </c>
      <c r="D1174" t="s">
        <v>23</v>
      </c>
      <c r="E1174" t="s">
        <v>13</v>
      </c>
      <c r="F1174" t="s">
        <v>18</v>
      </c>
      <c r="G1174" t="s">
        <v>16</v>
      </c>
      <c r="J1174">
        <f>VLOOKUP(D1174,'IaaS VM'!$A$2:$N$37,5,FALSE)</f>
        <v>22</v>
      </c>
      <c r="K1174">
        <f>VLOOKUP(D1174,'IaaS VM'!$A$2:$N$37,8,FALSE)</f>
        <v>40.199999999999996</v>
      </c>
      <c r="L1174">
        <f>VLOOKUP(D1174,'IaaS VM'!$A$2:$N$37,10,FALSE)</f>
        <v>1690</v>
      </c>
    </row>
    <row r="1175" spans="1:12">
      <c r="A1175" t="s">
        <v>160</v>
      </c>
      <c r="B1175" t="s">
        <v>259</v>
      </c>
      <c r="C1175" t="s">
        <v>39</v>
      </c>
      <c r="D1175" t="s">
        <v>23</v>
      </c>
      <c r="E1175" t="s">
        <v>13</v>
      </c>
      <c r="F1175" t="s">
        <v>19</v>
      </c>
      <c r="G1175" t="s">
        <v>16</v>
      </c>
      <c r="J1175">
        <f>VLOOKUP(D1175,'IaaS VM'!$A$2:$N$37,5,FALSE)</f>
        <v>22</v>
      </c>
      <c r="K1175">
        <f>VLOOKUP(D1175,'IaaS VM'!$A$2:$N$37,8,FALSE)</f>
        <v>40.199999999999996</v>
      </c>
      <c r="L1175">
        <f>VLOOKUP(D1175,'IaaS VM'!$A$2:$N$37,10,FALSE)</f>
        <v>1690</v>
      </c>
    </row>
    <row r="1176" spans="1:12">
      <c r="A1176" t="s">
        <v>160</v>
      </c>
      <c r="B1176" t="s">
        <v>259</v>
      </c>
      <c r="C1176" t="s">
        <v>39</v>
      </c>
      <c r="D1176" t="s">
        <v>23</v>
      </c>
      <c r="E1176" t="s">
        <v>13</v>
      </c>
      <c r="G1176" t="s">
        <v>14</v>
      </c>
      <c r="J1176">
        <f>VLOOKUP(D1176,'IaaS VM'!$A$2:$N$37,5,FALSE)</f>
        <v>22</v>
      </c>
      <c r="K1176">
        <f>VLOOKUP(D1176,'IaaS VM'!$A$2:$N$37,8,FALSE)</f>
        <v>40.199999999999996</v>
      </c>
      <c r="L1176">
        <f>VLOOKUP(D1176,'IaaS VM'!$A$2:$N$37,10,FALSE)</f>
        <v>1690</v>
      </c>
    </row>
    <row r="1177" spans="1:12">
      <c r="A1177" t="s">
        <v>160</v>
      </c>
      <c r="B1177" t="s">
        <v>259</v>
      </c>
      <c r="C1177" t="s">
        <v>39</v>
      </c>
      <c r="D1177" t="s">
        <v>23</v>
      </c>
      <c r="E1177" t="s">
        <v>32</v>
      </c>
      <c r="F1177" t="s">
        <v>15</v>
      </c>
      <c r="G1177" t="s">
        <v>17</v>
      </c>
      <c r="J1177">
        <f>VLOOKUP(D1177,'IaaS VM'!$A$2:$N$37,5,FALSE)</f>
        <v>22</v>
      </c>
      <c r="K1177">
        <f>VLOOKUP(D1177,'IaaS VM'!$A$2:$N$37,8,FALSE)</f>
        <v>40.199999999999996</v>
      </c>
      <c r="L1177">
        <f>VLOOKUP(D1177,'IaaS VM'!$A$2:$N$37,10,FALSE)</f>
        <v>1690</v>
      </c>
    </row>
    <row r="1178" spans="1:12">
      <c r="A1178" t="s">
        <v>160</v>
      </c>
      <c r="B1178" t="s">
        <v>259</v>
      </c>
      <c r="C1178" t="s">
        <v>39</v>
      </c>
      <c r="D1178" t="s">
        <v>23</v>
      </c>
      <c r="E1178" t="s">
        <v>32</v>
      </c>
      <c r="F1178" t="s">
        <v>18</v>
      </c>
      <c r="G1178" t="s">
        <v>17</v>
      </c>
      <c r="J1178">
        <f>VLOOKUP(D1178,'IaaS VM'!$A$2:$N$37,5,FALSE)</f>
        <v>22</v>
      </c>
      <c r="K1178">
        <f>VLOOKUP(D1178,'IaaS VM'!$A$2:$N$37,8,FALSE)</f>
        <v>40.199999999999996</v>
      </c>
      <c r="L1178">
        <f>VLOOKUP(D1178,'IaaS VM'!$A$2:$N$37,10,FALSE)</f>
        <v>1690</v>
      </c>
    </row>
    <row r="1179" spans="1:12">
      <c r="A1179" t="s">
        <v>160</v>
      </c>
      <c r="B1179" t="s">
        <v>259</v>
      </c>
      <c r="C1179" t="s">
        <v>39</v>
      </c>
      <c r="D1179" t="s">
        <v>23</v>
      </c>
      <c r="E1179" t="s">
        <v>32</v>
      </c>
      <c r="F1179" t="s">
        <v>19</v>
      </c>
      <c r="G1179" t="s">
        <v>17</v>
      </c>
      <c r="J1179">
        <f>VLOOKUP(D1179,'IaaS VM'!$A$2:$N$37,5,FALSE)</f>
        <v>22</v>
      </c>
      <c r="K1179">
        <f>VLOOKUP(D1179,'IaaS VM'!$A$2:$N$37,8,FALSE)</f>
        <v>40.199999999999996</v>
      </c>
      <c r="L1179">
        <f>VLOOKUP(D1179,'IaaS VM'!$A$2:$N$37,10,FALSE)</f>
        <v>1690</v>
      </c>
    </row>
    <row r="1180" spans="1:12">
      <c r="A1180" t="s">
        <v>160</v>
      </c>
      <c r="B1180" t="s">
        <v>259</v>
      </c>
      <c r="C1180" t="s">
        <v>39</v>
      </c>
      <c r="D1180" t="s">
        <v>23</v>
      </c>
      <c r="E1180" t="s">
        <v>32</v>
      </c>
      <c r="F1180" t="s">
        <v>15</v>
      </c>
      <c r="G1180" t="s">
        <v>16</v>
      </c>
      <c r="J1180">
        <f>VLOOKUP(D1180,'IaaS VM'!$A$2:$N$37,5,FALSE)</f>
        <v>22</v>
      </c>
      <c r="K1180">
        <f>VLOOKUP(D1180,'IaaS VM'!$A$2:$N$37,8,FALSE)</f>
        <v>40.199999999999996</v>
      </c>
      <c r="L1180">
        <f>VLOOKUP(D1180,'IaaS VM'!$A$2:$N$37,10,FALSE)</f>
        <v>1690</v>
      </c>
    </row>
    <row r="1181" spans="1:12">
      <c r="A1181" t="s">
        <v>160</v>
      </c>
      <c r="B1181" t="s">
        <v>259</v>
      </c>
      <c r="C1181" t="s">
        <v>39</v>
      </c>
      <c r="D1181" t="s">
        <v>23</v>
      </c>
      <c r="E1181" t="s">
        <v>32</v>
      </c>
      <c r="F1181" t="s">
        <v>18</v>
      </c>
      <c r="G1181" t="s">
        <v>16</v>
      </c>
      <c r="J1181">
        <f>VLOOKUP(D1181,'IaaS VM'!$A$2:$N$37,5,FALSE)</f>
        <v>22</v>
      </c>
      <c r="K1181">
        <f>VLOOKUP(D1181,'IaaS VM'!$A$2:$N$37,8,FALSE)</f>
        <v>40.199999999999996</v>
      </c>
      <c r="L1181">
        <f>VLOOKUP(D1181,'IaaS VM'!$A$2:$N$37,10,FALSE)</f>
        <v>1690</v>
      </c>
    </row>
    <row r="1182" spans="1:12">
      <c r="A1182" t="s">
        <v>160</v>
      </c>
      <c r="B1182" t="s">
        <v>259</v>
      </c>
      <c r="C1182" t="s">
        <v>39</v>
      </c>
      <c r="D1182" t="s">
        <v>23</v>
      </c>
      <c r="E1182" t="s">
        <v>32</v>
      </c>
      <c r="F1182" t="s">
        <v>19</v>
      </c>
      <c r="G1182" t="s">
        <v>16</v>
      </c>
      <c r="J1182">
        <f>VLOOKUP(D1182,'IaaS VM'!$A$2:$N$37,5,FALSE)</f>
        <v>22</v>
      </c>
      <c r="K1182">
        <f>VLOOKUP(D1182,'IaaS VM'!$A$2:$N$37,8,FALSE)</f>
        <v>40.199999999999996</v>
      </c>
      <c r="L1182">
        <f>VLOOKUP(D1182,'IaaS VM'!$A$2:$N$37,10,FALSE)</f>
        <v>1690</v>
      </c>
    </row>
    <row r="1183" spans="1:12">
      <c r="A1183" t="s">
        <v>160</v>
      </c>
      <c r="B1183" t="s">
        <v>259</v>
      </c>
      <c r="C1183" t="s">
        <v>39</v>
      </c>
      <c r="D1183" t="s">
        <v>23</v>
      </c>
      <c r="E1183" t="s">
        <v>32</v>
      </c>
      <c r="G1183" t="s">
        <v>14</v>
      </c>
      <c r="J1183">
        <f>VLOOKUP(D1183,'IaaS VM'!$A$2:$N$37,5,FALSE)</f>
        <v>22</v>
      </c>
      <c r="K1183">
        <f>VLOOKUP(D1183,'IaaS VM'!$A$2:$N$37,8,FALSE)</f>
        <v>40.199999999999996</v>
      </c>
      <c r="L1183">
        <f>VLOOKUP(D1183,'IaaS VM'!$A$2:$N$37,10,FALSE)</f>
        <v>1690</v>
      </c>
    </row>
    <row r="1184" spans="1:12">
      <c r="A1184" t="s">
        <v>160</v>
      </c>
      <c r="B1184" t="s">
        <v>259</v>
      </c>
      <c r="C1184" t="s">
        <v>39</v>
      </c>
      <c r="D1184" t="s">
        <v>24</v>
      </c>
      <c r="E1184" t="s">
        <v>13</v>
      </c>
      <c r="F1184" t="s">
        <v>19</v>
      </c>
      <c r="G1184" t="s">
        <v>17</v>
      </c>
      <c r="H1184">
        <v>6.4000000000000001E-2</v>
      </c>
      <c r="I1184">
        <v>780</v>
      </c>
      <c r="J1184">
        <f>VLOOKUP(D1184,'IaaS VM'!$A$2:$N$37,5,FALSE)</f>
        <v>7.5</v>
      </c>
      <c r="K1184">
        <f>VLOOKUP(D1184,'IaaS VM'!$A$2:$N$37,8,FALSE)</f>
        <v>4.8</v>
      </c>
      <c r="L1184">
        <f>VLOOKUP(D1184,'IaaS VM'!$A$2:$N$37,10,FALSE)</f>
        <v>850</v>
      </c>
    </row>
    <row r="1185" spans="1:12">
      <c r="A1185" t="s">
        <v>160</v>
      </c>
      <c r="B1185" t="s">
        <v>259</v>
      </c>
      <c r="C1185" t="s">
        <v>39</v>
      </c>
      <c r="D1185" t="s">
        <v>24</v>
      </c>
      <c r="E1185" t="s">
        <v>13</v>
      </c>
      <c r="F1185" t="s">
        <v>18</v>
      </c>
      <c r="G1185" t="s">
        <v>17</v>
      </c>
      <c r="H1185">
        <v>9.6000000000000002E-2</v>
      </c>
      <c r="I1185">
        <v>640</v>
      </c>
      <c r="J1185">
        <f>VLOOKUP(D1185,'IaaS VM'!$A$2:$N$37,5,FALSE)</f>
        <v>7.5</v>
      </c>
      <c r="K1185">
        <f>VLOOKUP(D1185,'IaaS VM'!$A$2:$N$37,8,FALSE)</f>
        <v>4.8</v>
      </c>
      <c r="L1185">
        <f>VLOOKUP(D1185,'IaaS VM'!$A$2:$N$37,10,FALSE)</f>
        <v>850</v>
      </c>
    </row>
    <row r="1186" spans="1:12">
      <c r="A1186" t="s">
        <v>160</v>
      </c>
      <c r="B1186" t="s">
        <v>259</v>
      </c>
      <c r="C1186" t="s">
        <v>39</v>
      </c>
      <c r="D1186" t="s">
        <v>24</v>
      </c>
      <c r="E1186" t="s">
        <v>13</v>
      </c>
      <c r="F1186" t="s">
        <v>15</v>
      </c>
      <c r="G1186" t="s">
        <v>17</v>
      </c>
      <c r="H1186">
        <v>0.156</v>
      </c>
      <c r="I1186">
        <v>276</v>
      </c>
      <c r="J1186">
        <f>VLOOKUP(D1186,'IaaS VM'!$A$2:$N$37,5,FALSE)</f>
        <v>7.5</v>
      </c>
      <c r="K1186">
        <f>VLOOKUP(D1186,'IaaS VM'!$A$2:$N$37,8,FALSE)</f>
        <v>4.8</v>
      </c>
      <c r="L1186">
        <f>VLOOKUP(D1186,'IaaS VM'!$A$2:$N$37,10,FALSE)</f>
        <v>850</v>
      </c>
    </row>
    <row r="1187" spans="1:12">
      <c r="A1187" t="s">
        <v>160</v>
      </c>
      <c r="B1187" t="s">
        <v>259</v>
      </c>
      <c r="C1187" t="s">
        <v>39</v>
      </c>
      <c r="D1187" t="s">
        <v>24</v>
      </c>
      <c r="E1187" t="s">
        <v>13</v>
      </c>
      <c r="F1187" t="s">
        <v>19</v>
      </c>
      <c r="G1187" t="s">
        <v>16</v>
      </c>
      <c r="H1187">
        <v>5.1999999999999998E-2</v>
      </c>
      <c r="I1187">
        <v>1200</v>
      </c>
      <c r="J1187">
        <f>VLOOKUP(D1187,'IaaS VM'!$A$2:$N$37,5,FALSE)</f>
        <v>7.5</v>
      </c>
      <c r="K1187">
        <f>VLOOKUP(D1187,'IaaS VM'!$A$2:$N$37,8,FALSE)</f>
        <v>4.8</v>
      </c>
      <c r="L1187">
        <f>VLOOKUP(D1187,'IaaS VM'!$A$2:$N$37,10,FALSE)</f>
        <v>850</v>
      </c>
    </row>
    <row r="1188" spans="1:12">
      <c r="A1188" t="s">
        <v>160</v>
      </c>
      <c r="B1188" t="s">
        <v>259</v>
      </c>
      <c r="C1188" t="s">
        <v>39</v>
      </c>
      <c r="D1188" t="s">
        <v>24</v>
      </c>
      <c r="E1188" t="s">
        <v>13</v>
      </c>
      <c r="F1188" t="s">
        <v>18</v>
      </c>
      <c r="G1188" t="s">
        <v>16</v>
      </c>
      <c r="H1188">
        <v>7.5999999999999998E-2</v>
      </c>
      <c r="I1188">
        <v>1000</v>
      </c>
      <c r="J1188">
        <f>VLOOKUP(D1188,'IaaS VM'!$A$2:$N$37,5,FALSE)</f>
        <v>7.5</v>
      </c>
      <c r="K1188">
        <f>VLOOKUP(D1188,'IaaS VM'!$A$2:$N$37,8,FALSE)</f>
        <v>4.8</v>
      </c>
      <c r="L1188">
        <f>VLOOKUP(D1188,'IaaS VM'!$A$2:$N$37,10,FALSE)</f>
        <v>850</v>
      </c>
    </row>
    <row r="1189" spans="1:12">
      <c r="A1189" t="s">
        <v>160</v>
      </c>
      <c r="B1189" t="s">
        <v>259</v>
      </c>
      <c r="C1189" t="s">
        <v>39</v>
      </c>
      <c r="D1189" t="s">
        <v>24</v>
      </c>
      <c r="E1189" t="s">
        <v>13</v>
      </c>
      <c r="F1189" t="s">
        <v>15</v>
      </c>
      <c r="G1189" t="s">
        <v>16</v>
      </c>
      <c r="H1189">
        <v>0.124</v>
      </c>
      <c r="I1189">
        <v>425.2</v>
      </c>
      <c r="J1189">
        <f>VLOOKUP(D1189,'IaaS VM'!$A$2:$N$37,5,FALSE)</f>
        <v>7.5</v>
      </c>
      <c r="K1189">
        <f>VLOOKUP(D1189,'IaaS VM'!$A$2:$N$37,8,FALSE)</f>
        <v>4.8</v>
      </c>
      <c r="L1189">
        <f>VLOOKUP(D1189,'IaaS VM'!$A$2:$N$37,10,FALSE)</f>
        <v>850</v>
      </c>
    </row>
    <row r="1190" spans="1:12">
      <c r="A1190" t="s">
        <v>160</v>
      </c>
      <c r="B1190" t="s">
        <v>259</v>
      </c>
      <c r="C1190" t="s">
        <v>39</v>
      </c>
      <c r="D1190" t="s">
        <v>24</v>
      </c>
      <c r="E1190" t="s">
        <v>13</v>
      </c>
      <c r="G1190" t="s">
        <v>14</v>
      </c>
      <c r="H1190">
        <v>0.32</v>
      </c>
      <c r="J1190">
        <f>VLOOKUP(D1190,'IaaS VM'!$A$2:$N$37,5,FALSE)</f>
        <v>7.5</v>
      </c>
      <c r="K1190">
        <f>VLOOKUP(D1190,'IaaS VM'!$A$2:$N$37,8,FALSE)</f>
        <v>4.8</v>
      </c>
      <c r="L1190">
        <f>VLOOKUP(D1190,'IaaS VM'!$A$2:$N$37,10,FALSE)</f>
        <v>850</v>
      </c>
    </row>
    <row r="1191" spans="1:12">
      <c r="A1191" t="s">
        <v>160</v>
      </c>
      <c r="B1191" t="s">
        <v>259</v>
      </c>
      <c r="C1191" t="s">
        <v>39</v>
      </c>
      <c r="D1191" t="s">
        <v>24</v>
      </c>
      <c r="E1191" t="s">
        <v>32</v>
      </c>
      <c r="F1191" t="s">
        <v>19</v>
      </c>
      <c r="G1191" t="s">
        <v>17</v>
      </c>
      <c r="H1191">
        <v>0.14499999999999999</v>
      </c>
      <c r="I1191">
        <v>780</v>
      </c>
      <c r="J1191">
        <f>VLOOKUP(D1191,'IaaS VM'!$A$2:$N$37,5,FALSE)</f>
        <v>7.5</v>
      </c>
      <c r="K1191">
        <f>VLOOKUP(D1191,'IaaS VM'!$A$2:$N$37,8,FALSE)</f>
        <v>4.8</v>
      </c>
      <c r="L1191">
        <f>VLOOKUP(D1191,'IaaS VM'!$A$2:$N$37,10,FALSE)</f>
        <v>850</v>
      </c>
    </row>
    <row r="1192" spans="1:12">
      <c r="A1192" t="s">
        <v>160</v>
      </c>
      <c r="B1192" t="s">
        <v>259</v>
      </c>
      <c r="C1192" t="s">
        <v>39</v>
      </c>
      <c r="D1192" t="s">
        <v>24</v>
      </c>
      <c r="E1192" t="s">
        <v>32</v>
      </c>
      <c r="F1192" t="s">
        <v>18</v>
      </c>
      <c r="G1192" t="s">
        <v>17</v>
      </c>
      <c r="H1192">
        <v>0.17499999999999999</v>
      </c>
      <c r="I1192">
        <v>640</v>
      </c>
      <c r="J1192">
        <f>VLOOKUP(D1192,'IaaS VM'!$A$2:$N$37,5,FALSE)</f>
        <v>7.5</v>
      </c>
      <c r="K1192">
        <f>VLOOKUP(D1192,'IaaS VM'!$A$2:$N$37,8,FALSE)</f>
        <v>4.8</v>
      </c>
      <c r="L1192">
        <f>VLOOKUP(D1192,'IaaS VM'!$A$2:$N$37,10,FALSE)</f>
        <v>850</v>
      </c>
    </row>
    <row r="1193" spans="1:12">
      <c r="A1193" t="s">
        <v>160</v>
      </c>
      <c r="B1193" t="s">
        <v>259</v>
      </c>
      <c r="C1193" t="s">
        <v>39</v>
      </c>
      <c r="D1193" t="s">
        <v>24</v>
      </c>
      <c r="E1193" t="s">
        <v>32</v>
      </c>
      <c r="F1193" t="s">
        <v>15</v>
      </c>
      <c r="G1193" t="s">
        <v>17</v>
      </c>
      <c r="H1193">
        <v>0.23499999999999999</v>
      </c>
      <c r="I1193">
        <v>276</v>
      </c>
      <c r="J1193">
        <f>VLOOKUP(D1193,'IaaS VM'!$A$2:$N$37,5,FALSE)</f>
        <v>7.5</v>
      </c>
      <c r="K1193">
        <f>VLOOKUP(D1193,'IaaS VM'!$A$2:$N$37,8,FALSE)</f>
        <v>4.8</v>
      </c>
      <c r="L1193">
        <f>VLOOKUP(D1193,'IaaS VM'!$A$2:$N$37,10,FALSE)</f>
        <v>850</v>
      </c>
    </row>
    <row r="1194" spans="1:12">
      <c r="A1194" t="s">
        <v>160</v>
      </c>
      <c r="B1194" t="s">
        <v>259</v>
      </c>
      <c r="C1194" t="s">
        <v>39</v>
      </c>
      <c r="D1194" t="s">
        <v>24</v>
      </c>
      <c r="E1194" t="s">
        <v>32</v>
      </c>
      <c r="F1194" t="s">
        <v>19</v>
      </c>
      <c r="G1194" t="s">
        <v>16</v>
      </c>
      <c r="H1194">
        <v>0.13200000000000001</v>
      </c>
      <c r="I1194">
        <v>1200</v>
      </c>
      <c r="J1194">
        <f>VLOOKUP(D1194,'IaaS VM'!$A$2:$N$37,5,FALSE)</f>
        <v>7.5</v>
      </c>
      <c r="K1194">
        <f>VLOOKUP(D1194,'IaaS VM'!$A$2:$N$37,8,FALSE)</f>
        <v>4.8</v>
      </c>
      <c r="L1194">
        <f>VLOOKUP(D1194,'IaaS VM'!$A$2:$N$37,10,FALSE)</f>
        <v>850</v>
      </c>
    </row>
    <row r="1195" spans="1:12">
      <c r="A1195" t="s">
        <v>160</v>
      </c>
      <c r="B1195" t="s">
        <v>259</v>
      </c>
      <c r="C1195" t="s">
        <v>39</v>
      </c>
      <c r="D1195" t="s">
        <v>24</v>
      </c>
      <c r="E1195" t="s">
        <v>32</v>
      </c>
      <c r="F1195" t="s">
        <v>18</v>
      </c>
      <c r="G1195" t="s">
        <v>16</v>
      </c>
      <c r="H1195">
        <v>0.156</v>
      </c>
      <c r="I1195">
        <v>1000</v>
      </c>
      <c r="J1195">
        <f>VLOOKUP(D1195,'IaaS VM'!$A$2:$N$37,5,FALSE)</f>
        <v>7.5</v>
      </c>
      <c r="K1195">
        <f>VLOOKUP(D1195,'IaaS VM'!$A$2:$N$37,8,FALSE)</f>
        <v>4.8</v>
      </c>
      <c r="L1195">
        <f>VLOOKUP(D1195,'IaaS VM'!$A$2:$N$37,10,FALSE)</f>
        <v>850</v>
      </c>
    </row>
    <row r="1196" spans="1:12">
      <c r="A1196" t="s">
        <v>160</v>
      </c>
      <c r="B1196" t="s">
        <v>259</v>
      </c>
      <c r="C1196" t="s">
        <v>39</v>
      </c>
      <c r="D1196" t="s">
        <v>24</v>
      </c>
      <c r="E1196" t="s">
        <v>32</v>
      </c>
      <c r="F1196" t="s">
        <v>15</v>
      </c>
      <c r="G1196" t="s">
        <v>16</v>
      </c>
      <c r="H1196">
        <v>0.20399999999999999</v>
      </c>
      <c r="I1196">
        <v>425.2</v>
      </c>
      <c r="J1196">
        <f>VLOOKUP(D1196,'IaaS VM'!$A$2:$N$37,5,FALSE)</f>
        <v>7.5</v>
      </c>
      <c r="K1196">
        <f>VLOOKUP(D1196,'IaaS VM'!$A$2:$N$37,8,FALSE)</f>
        <v>4.8</v>
      </c>
      <c r="L1196">
        <f>VLOOKUP(D1196,'IaaS VM'!$A$2:$N$37,10,FALSE)</f>
        <v>850</v>
      </c>
    </row>
    <row r="1197" spans="1:12">
      <c r="A1197" t="s">
        <v>160</v>
      </c>
      <c r="B1197" t="s">
        <v>259</v>
      </c>
      <c r="C1197" t="s">
        <v>39</v>
      </c>
      <c r="D1197" t="s">
        <v>24</v>
      </c>
      <c r="E1197" t="s">
        <v>32</v>
      </c>
      <c r="G1197" t="s">
        <v>14</v>
      </c>
      <c r="H1197">
        <v>0.46</v>
      </c>
      <c r="J1197">
        <f>VLOOKUP(D1197,'IaaS VM'!$A$2:$N$37,5,FALSE)</f>
        <v>7.5</v>
      </c>
      <c r="K1197">
        <f>VLOOKUP(D1197,'IaaS VM'!$A$2:$N$37,8,FALSE)</f>
        <v>4.8</v>
      </c>
      <c r="L1197">
        <f>VLOOKUP(D1197,'IaaS VM'!$A$2:$N$37,10,FALSE)</f>
        <v>850</v>
      </c>
    </row>
    <row r="1198" spans="1:12">
      <c r="A1198" t="s">
        <v>160</v>
      </c>
      <c r="B1198" t="s">
        <v>259</v>
      </c>
      <c r="C1198" t="s">
        <v>39</v>
      </c>
      <c r="D1198" t="s">
        <v>25</v>
      </c>
      <c r="E1198" t="s">
        <v>13</v>
      </c>
      <c r="F1198" t="s">
        <v>19</v>
      </c>
      <c r="G1198" t="s">
        <v>17</v>
      </c>
      <c r="H1198">
        <v>3.2000000000000001E-2</v>
      </c>
      <c r="I1198">
        <v>390</v>
      </c>
      <c r="J1198">
        <f>VLOOKUP(D1198,'IaaS VM'!$A$2:$N$37,5,FALSE)</f>
        <v>3.75</v>
      </c>
      <c r="K1198">
        <f>VLOOKUP(D1198,'IaaS VM'!$A$2:$N$37,8,FALSE)</f>
        <v>2.4</v>
      </c>
      <c r="L1198">
        <f>VLOOKUP(D1198,'IaaS VM'!$A$2:$N$37,10,FALSE)</f>
        <v>410</v>
      </c>
    </row>
    <row r="1199" spans="1:12">
      <c r="A1199" t="s">
        <v>160</v>
      </c>
      <c r="B1199" t="s">
        <v>259</v>
      </c>
      <c r="C1199" t="s">
        <v>39</v>
      </c>
      <c r="D1199" t="s">
        <v>25</v>
      </c>
      <c r="E1199" t="s">
        <v>13</v>
      </c>
      <c r="F1199" t="s">
        <v>18</v>
      </c>
      <c r="G1199" t="s">
        <v>17</v>
      </c>
      <c r="H1199">
        <v>4.8000000000000001E-2</v>
      </c>
      <c r="I1199">
        <v>320</v>
      </c>
      <c r="J1199">
        <f>VLOOKUP(D1199,'IaaS VM'!$A$2:$N$37,5,FALSE)</f>
        <v>3.75</v>
      </c>
      <c r="K1199">
        <f>VLOOKUP(D1199,'IaaS VM'!$A$2:$N$37,8,FALSE)</f>
        <v>2.4</v>
      </c>
      <c r="L1199">
        <f>VLOOKUP(D1199,'IaaS VM'!$A$2:$N$37,10,FALSE)</f>
        <v>410</v>
      </c>
    </row>
    <row r="1200" spans="1:12">
      <c r="A1200" t="s">
        <v>160</v>
      </c>
      <c r="B1200" t="s">
        <v>259</v>
      </c>
      <c r="C1200" t="s">
        <v>39</v>
      </c>
      <c r="D1200" t="s">
        <v>25</v>
      </c>
      <c r="E1200" t="s">
        <v>13</v>
      </c>
      <c r="F1200" t="s">
        <v>15</v>
      </c>
      <c r="G1200" t="s">
        <v>17</v>
      </c>
      <c r="H1200">
        <v>7.8E-2</v>
      </c>
      <c r="I1200">
        <v>138</v>
      </c>
      <c r="J1200">
        <f>VLOOKUP(D1200,'IaaS VM'!$A$2:$N$37,5,FALSE)</f>
        <v>3.75</v>
      </c>
      <c r="K1200">
        <f>VLOOKUP(D1200,'IaaS VM'!$A$2:$N$37,8,FALSE)</f>
        <v>2.4</v>
      </c>
      <c r="L1200">
        <f>VLOOKUP(D1200,'IaaS VM'!$A$2:$N$37,10,FALSE)</f>
        <v>410</v>
      </c>
    </row>
    <row r="1201" spans="1:12">
      <c r="A1201" t="s">
        <v>160</v>
      </c>
      <c r="B1201" t="s">
        <v>259</v>
      </c>
      <c r="C1201" t="s">
        <v>39</v>
      </c>
      <c r="D1201" t="s">
        <v>25</v>
      </c>
      <c r="E1201" t="s">
        <v>13</v>
      </c>
      <c r="F1201" t="s">
        <v>19</v>
      </c>
      <c r="G1201" t="s">
        <v>16</v>
      </c>
      <c r="H1201">
        <v>2.5999999999999999E-2</v>
      </c>
      <c r="I1201">
        <v>600</v>
      </c>
      <c r="J1201">
        <f>VLOOKUP(D1201,'IaaS VM'!$A$2:$N$37,5,FALSE)</f>
        <v>3.75</v>
      </c>
      <c r="K1201">
        <f>VLOOKUP(D1201,'IaaS VM'!$A$2:$N$37,8,FALSE)</f>
        <v>2.4</v>
      </c>
      <c r="L1201">
        <f>VLOOKUP(D1201,'IaaS VM'!$A$2:$N$37,10,FALSE)</f>
        <v>410</v>
      </c>
    </row>
    <row r="1202" spans="1:12">
      <c r="A1202" t="s">
        <v>160</v>
      </c>
      <c r="B1202" t="s">
        <v>259</v>
      </c>
      <c r="C1202" t="s">
        <v>39</v>
      </c>
      <c r="D1202" t="s">
        <v>25</v>
      </c>
      <c r="E1202" t="s">
        <v>13</v>
      </c>
      <c r="F1202" t="s">
        <v>18</v>
      </c>
      <c r="G1202" t="s">
        <v>16</v>
      </c>
      <c r="H1202">
        <v>3.7999999999999999E-2</v>
      </c>
      <c r="I1202">
        <v>500</v>
      </c>
      <c r="J1202">
        <f>VLOOKUP(D1202,'IaaS VM'!$A$2:$N$37,5,FALSE)</f>
        <v>3.75</v>
      </c>
      <c r="K1202">
        <f>VLOOKUP(D1202,'IaaS VM'!$A$2:$N$37,8,FALSE)</f>
        <v>2.4</v>
      </c>
      <c r="L1202">
        <f>VLOOKUP(D1202,'IaaS VM'!$A$2:$N$37,10,FALSE)</f>
        <v>410</v>
      </c>
    </row>
    <row r="1203" spans="1:12">
      <c r="A1203" t="s">
        <v>160</v>
      </c>
      <c r="B1203" t="s">
        <v>259</v>
      </c>
      <c r="C1203" t="s">
        <v>39</v>
      </c>
      <c r="D1203" t="s">
        <v>25</v>
      </c>
      <c r="E1203" t="s">
        <v>13</v>
      </c>
      <c r="F1203" t="s">
        <v>15</v>
      </c>
      <c r="G1203" t="s">
        <v>16</v>
      </c>
      <c r="H1203">
        <v>6.3E-2</v>
      </c>
      <c r="I1203">
        <v>212.5</v>
      </c>
      <c r="J1203">
        <f>VLOOKUP(D1203,'IaaS VM'!$A$2:$N$37,5,FALSE)</f>
        <v>3.75</v>
      </c>
      <c r="K1203">
        <f>VLOOKUP(D1203,'IaaS VM'!$A$2:$N$37,8,FALSE)</f>
        <v>2.4</v>
      </c>
      <c r="L1203">
        <f>VLOOKUP(D1203,'IaaS VM'!$A$2:$N$37,10,FALSE)</f>
        <v>410</v>
      </c>
    </row>
    <row r="1204" spans="1:12">
      <c r="A1204" t="s">
        <v>160</v>
      </c>
      <c r="B1204" t="s">
        <v>259</v>
      </c>
      <c r="C1204" t="s">
        <v>39</v>
      </c>
      <c r="D1204" t="s">
        <v>25</v>
      </c>
      <c r="E1204" t="s">
        <v>13</v>
      </c>
      <c r="G1204" t="s">
        <v>14</v>
      </c>
      <c r="H1204">
        <v>0.16</v>
      </c>
      <c r="J1204">
        <f>VLOOKUP(D1204,'IaaS VM'!$A$2:$N$37,5,FALSE)</f>
        <v>3.75</v>
      </c>
      <c r="K1204">
        <f>VLOOKUP(D1204,'IaaS VM'!$A$2:$N$37,8,FALSE)</f>
        <v>2.4</v>
      </c>
      <c r="L1204">
        <f>VLOOKUP(D1204,'IaaS VM'!$A$2:$N$37,10,FALSE)</f>
        <v>410</v>
      </c>
    </row>
    <row r="1205" spans="1:12">
      <c r="A1205" t="s">
        <v>160</v>
      </c>
      <c r="B1205" t="s">
        <v>259</v>
      </c>
      <c r="C1205" t="s">
        <v>39</v>
      </c>
      <c r="D1205" t="s">
        <v>25</v>
      </c>
      <c r="E1205" t="s">
        <v>32</v>
      </c>
      <c r="F1205" t="s">
        <v>19</v>
      </c>
      <c r="G1205" t="s">
        <v>17</v>
      </c>
      <c r="H1205">
        <v>7.2999999999999995E-2</v>
      </c>
      <c r="I1205">
        <v>390</v>
      </c>
      <c r="J1205">
        <f>VLOOKUP(D1205,'IaaS VM'!$A$2:$N$37,5,FALSE)</f>
        <v>3.75</v>
      </c>
      <c r="K1205">
        <f>VLOOKUP(D1205,'IaaS VM'!$A$2:$N$37,8,FALSE)</f>
        <v>2.4</v>
      </c>
      <c r="L1205">
        <f>VLOOKUP(D1205,'IaaS VM'!$A$2:$N$37,10,FALSE)</f>
        <v>410</v>
      </c>
    </row>
    <row r="1206" spans="1:12">
      <c r="A1206" t="s">
        <v>160</v>
      </c>
      <c r="B1206" t="s">
        <v>259</v>
      </c>
      <c r="C1206" t="s">
        <v>39</v>
      </c>
      <c r="D1206" t="s">
        <v>25</v>
      </c>
      <c r="E1206" t="s">
        <v>32</v>
      </c>
      <c r="F1206" t="s">
        <v>18</v>
      </c>
      <c r="G1206" t="s">
        <v>17</v>
      </c>
      <c r="H1206">
        <v>8.7999999999999995E-2</v>
      </c>
      <c r="I1206">
        <v>320</v>
      </c>
      <c r="J1206">
        <f>VLOOKUP(D1206,'IaaS VM'!$A$2:$N$37,5,FALSE)</f>
        <v>3.75</v>
      </c>
      <c r="K1206">
        <f>VLOOKUP(D1206,'IaaS VM'!$A$2:$N$37,8,FALSE)</f>
        <v>2.4</v>
      </c>
      <c r="L1206">
        <f>VLOOKUP(D1206,'IaaS VM'!$A$2:$N$37,10,FALSE)</f>
        <v>410</v>
      </c>
    </row>
    <row r="1207" spans="1:12">
      <c r="A1207" t="s">
        <v>160</v>
      </c>
      <c r="B1207" t="s">
        <v>259</v>
      </c>
      <c r="C1207" t="s">
        <v>39</v>
      </c>
      <c r="D1207" t="s">
        <v>25</v>
      </c>
      <c r="E1207" t="s">
        <v>32</v>
      </c>
      <c r="F1207" t="s">
        <v>15</v>
      </c>
      <c r="G1207" t="s">
        <v>17</v>
      </c>
      <c r="H1207">
        <v>0.11799999999999999</v>
      </c>
      <c r="I1207">
        <v>138</v>
      </c>
      <c r="J1207">
        <f>VLOOKUP(D1207,'IaaS VM'!$A$2:$N$37,5,FALSE)</f>
        <v>3.75</v>
      </c>
      <c r="K1207">
        <f>VLOOKUP(D1207,'IaaS VM'!$A$2:$N$37,8,FALSE)</f>
        <v>2.4</v>
      </c>
      <c r="L1207">
        <f>VLOOKUP(D1207,'IaaS VM'!$A$2:$N$37,10,FALSE)</f>
        <v>410</v>
      </c>
    </row>
    <row r="1208" spans="1:12">
      <c r="A1208" t="s">
        <v>160</v>
      </c>
      <c r="B1208" t="s">
        <v>259</v>
      </c>
      <c r="C1208" t="s">
        <v>39</v>
      </c>
      <c r="D1208" t="s">
        <v>25</v>
      </c>
      <c r="E1208" t="s">
        <v>32</v>
      </c>
      <c r="F1208" t="s">
        <v>19</v>
      </c>
      <c r="G1208" t="s">
        <v>16</v>
      </c>
      <c r="H1208">
        <v>6.6000000000000003E-2</v>
      </c>
      <c r="I1208">
        <v>600</v>
      </c>
      <c r="J1208">
        <f>VLOOKUP(D1208,'IaaS VM'!$A$2:$N$37,5,FALSE)</f>
        <v>3.75</v>
      </c>
      <c r="K1208">
        <f>VLOOKUP(D1208,'IaaS VM'!$A$2:$N$37,8,FALSE)</f>
        <v>2.4</v>
      </c>
      <c r="L1208">
        <f>VLOOKUP(D1208,'IaaS VM'!$A$2:$N$37,10,FALSE)</f>
        <v>410</v>
      </c>
    </row>
    <row r="1209" spans="1:12">
      <c r="A1209" t="s">
        <v>160</v>
      </c>
      <c r="B1209" t="s">
        <v>259</v>
      </c>
      <c r="C1209" t="s">
        <v>39</v>
      </c>
      <c r="D1209" t="s">
        <v>25</v>
      </c>
      <c r="E1209" t="s">
        <v>32</v>
      </c>
      <c r="F1209" t="s">
        <v>18</v>
      </c>
      <c r="G1209" t="s">
        <v>16</v>
      </c>
      <c r="H1209">
        <v>7.8E-2</v>
      </c>
      <c r="I1209">
        <v>500</v>
      </c>
      <c r="J1209">
        <f>VLOOKUP(D1209,'IaaS VM'!$A$2:$N$37,5,FALSE)</f>
        <v>3.75</v>
      </c>
      <c r="K1209">
        <f>VLOOKUP(D1209,'IaaS VM'!$A$2:$N$37,8,FALSE)</f>
        <v>2.4</v>
      </c>
      <c r="L1209">
        <f>VLOOKUP(D1209,'IaaS VM'!$A$2:$N$37,10,FALSE)</f>
        <v>410</v>
      </c>
    </row>
    <row r="1210" spans="1:12">
      <c r="A1210" t="s">
        <v>160</v>
      </c>
      <c r="B1210" t="s">
        <v>259</v>
      </c>
      <c r="C1210" t="s">
        <v>39</v>
      </c>
      <c r="D1210" t="s">
        <v>25</v>
      </c>
      <c r="E1210" t="s">
        <v>32</v>
      </c>
      <c r="F1210" t="s">
        <v>15</v>
      </c>
      <c r="G1210" t="s">
        <v>16</v>
      </c>
      <c r="H1210">
        <v>0.10299999999999999</v>
      </c>
      <c r="I1210">
        <v>212.5</v>
      </c>
      <c r="J1210">
        <f>VLOOKUP(D1210,'IaaS VM'!$A$2:$N$37,5,FALSE)</f>
        <v>3.75</v>
      </c>
      <c r="K1210">
        <f>VLOOKUP(D1210,'IaaS VM'!$A$2:$N$37,8,FALSE)</f>
        <v>2.4</v>
      </c>
      <c r="L1210">
        <f>VLOOKUP(D1210,'IaaS VM'!$A$2:$N$37,10,FALSE)</f>
        <v>410</v>
      </c>
    </row>
    <row r="1211" spans="1:12">
      <c r="A1211" t="s">
        <v>160</v>
      </c>
      <c r="B1211" t="s">
        <v>259</v>
      </c>
      <c r="C1211" t="s">
        <v>39</v>
      </c>
      <c r="D1211" t="s">
        <v>25</v>
      </c>
      <c r="E1211" t="s">
        <v>32</v>
      </c>
      <c r="G1211" t="s">
        <v>14</v>
      </c>
      <c r="H1211">
        <v>0.23</v>
      </c>
      <c r="J1211">
        <f>VLOOKUP(D1211,'IaaS VM'!$A$2:$N$37,5,FALSE)</f>
        <v>3.75</v>
      </c>
      <c r="K1211">
        <f>VLOOKUP(D1211,'IaaS VM'!$A$2:$N$37,8,FALSE)</f>
        <v>2.4</v>
      </c>
      <c r="L1211">
        <f>VLOOKUP(D1211,'IaaS VM'!$A$2:$N$37,10,FALSE)</f>
        <v>410</v>
      </c>
    </row>
    <row r="1212" spans="1:12">
      <c r="A1212" t="s">
        <v>160</v>
      </c>
      <c r="B1212" t="s">
        <v>259</v>
      </c>
      <c r="C1212" t="s">
        <v>39</v>
      </c>
      <c r="D1212" t="s">
        <v>26</v>
      </c>
      <c r="E1212" t="s">
        <v>13</v>
      </c>
      <c r="F1212" t="s">
        <v>19</v>
      </c>
      <c r="G1212" t="s">
        <v>17</v>
      </c>
      <c r="H1212">
        <v>1.6E-2</v>
      </c>
      <c r="I1212">
        <v>195</v>
      </c>
      <c r="J1212">
        <f>VLOOKUP(D1212,'IaaS VM'!$A$2:$N$37,5,FALSE)</f>
        <v>1.7</v>
      </c>
      <c r="K1212">
        <f>VLOOKUP(D1212,'IaaS VM'!$A$2:$N$37,8,FALSE)</f>
        <v>1.2</v>
      </c>
      <c r="L1212">
        <f>VLOOKUP(D1212,'IaaS VM'!$A$2:$N$37,10,FALSE)</f>
        <v>160</v>
      </c>
    </row>
    <row r="1213" spans="1:12">
      <c r="A1213" t="s">
        <v>160</v>
      </c>
      <c r="B1213" t="s">
        <v>259</v>
      </c>
      <c r="C1213" t="s">
        <v>39</v>
      </c>
      <c r="D1213" t="s">
        <v>26</v>
      </c>
      <c r="E1213" t="s">
        <v>13</v>
      </c>
      <c r="F1213" t="s">
        <v>18</v>
      </c>
      <c r="G1213" t="s">
        <v>17</v>
      </c>
      <c r="H1213">
        <v>2.4E-2</v>
      </c>
      <c r="I1213">
        <v>160</v>
      </c>
      <c r="J1213">
        <f>VLOOKUP(D1213,'IaaS VM'!$A$2:$N$37,5,FALSE)</f>
        <v>1.7</v>
      </c>
      <c r="K1213">
        <f>VLOOKUP(D1213,'IaaS VM'!$A$2:$N$37,8,FALSE)</f>
        <v>1.2</v>
      </c>
      <c r="L1213">
        <f>VLOOKUP(D1213,'IaaS VM'!$A$2:$N$37,10,FALSE)</f>
        <v>160</v>
      </c>
    </row>
    <row r="1214" spans="1:12">
      <c r="A1214" t="s">
        <v>160</v>
      </c>
      <c r="B1214" t="s">
        <v>259</v>
      </c>
      <c r="C1214" t="s">
        <v>39</v>
      </c>
      <c r="D1214" t="s">
        <v>26</v>
      </c>
      <c r="E1214" t="s">
        <v>13</v>
      </c>
      <c r="F1214" t="s">
        <v>15</v>
      </c>
      <c r="G1214" t="s">
        <v>17</v>
      </c>
      <c r="H1214">
        <v>3.9E-2</v>
      </c>
      <c r="I1214">
        <v>69</v>
      </c>
      <c r="J1214">
        <f>VLOOKUP(D1214,'IaaS VM'!$A$2:$N$37,5,FALSE)</f>
        <v>1.7</v>
      </c>
      <c r="K1214">
        <f>VLOOKUP(D1214,'IaaS VM'!$A$2:$N$37,8,FALSE)</f>
        <v>1.2</v>
      </c>
      <c r="L1214">
        <f>VLOOKUP(D1214,'IaaS VM'!$A$2:$N$37,10,FALSE)</f>
        <v>160</v>
      </c>
    </row>
    <row r="1215" spans="1:12">
      <c r="A1215" t="s">
        <v>160</v>
      </c>
      <c r="B1215" t="s">
        <v>259</v>
      </c>
      <c r="C1215" t="s">
        <v>39</v>
      </c>
      <c r="D1215" t="s">
        <v>26</v>
      </c>
      <c r="E1215" t="s">
        <v>13</v>
      </c>
      <c r="F1215" t="s">
        <v>19</v>
      </c>
      <c r="G1215" t="s">
        <v>16</v>
      </c>
      <c r="H1215">
        <v>1.2999999999999999E-2</v>
      </c>
      <c r="I1215">
        <v>300</v>
      </c>
      <c r="J1215">
        <f>VLOOKUP(D1215,'IaaS VM'!$A$2:$N$37,5,FALSE)</f>
        <v>1.7</v>
      </c>
      <c r="K1215">
        <f>VLOOKUP(D1215,'IaaS VM'!$A$2:$N$37,8,FALSE)</f>
        <v>1.2</v>
      </c>
      <c r="L1215">
        <f>VLOOKUP(D1215,'IaaS VM'!$A$2:$N$37,10,FALSE)</f>
        <v>160</v>
      </c>
    </row>
    <row r="1216" spans="1:12">
      <c r="A1216" t="s">
        <v>160</v>
      </c>
      <c r="B1216" t="s">
        <v>259</v>
      </c>
      <c r="C1216" t="s">
        <v>39</v>
      </c>
      <c r="D1216" t="s">
        <v>26</v>
      </c>
      <c r="E1216" t="s">
        <v>13</v>
      </c>
      <c r="F1216" t="s">
        <v>18</v>
      </c>
      <c r="G1216" t="s">
        <v>16</v>
      </c>
      <c r="H1216">
        <v>1.9E-2</v>
      </c>
      <c r="I1216">
        <v>250</v>
      </c>
      <c r="J1216">
        <f>VLOOKUP(D1216,'IaaS VM'!$A$2:$N$37,5,FALSE)</f>
        <v>1.7</v>
      </c>
      <c r="K1216">
        <f>VLOOKUP(D1216,'IaaS VM'!$A$2:$N$37,8,FALSE)</f>
        <v>1.2</v>
      </c>
      <c r="L1216">
        <f>VLOOKUP(D1216,'IaaS VM'!$A$2:$N$37,10,FALSE)</f>
        <v>160</v>
      </c>
    </row>
    <row r="1217" spans="1:12">
      <c r="A1217" t="s">
        <v>160</v>
      </c>
      <c r="B1217" t="s">
        <v>259</v>
      </c>
      <c r="C1217" t="s">
        <v>39</v>
      </c>
      <c r="D1217" t="s">
        <v>26</v>
      </c>
      <c r="E1217" t="s">
        <v>13</v>
      </c>
      <c r="F1217" t="s">
        <v>15</v>
      </c>
      <c r="G1217" t="s">
        <v>16</v>
      </c>
      <c r="H1217">
        <v>3.1E-2</v>
      </c>
      <c r="I1217">
        <v>106.3</v>
      </c>
      <c r="J1217">
        <f>VLOOKUP(D1217,'IaaS VM'!$A$2:$N$37,5,FALSE)</f>
        <v>1.7</v>
      </c>
      <c r="K1217">
        <f>VLOOKUP(D1217,'IaaS VM'!$A$2:$N$37,8,FALSE)</f>
        <v>1.2</v>
      </c>
      <c r="L1217">
        <f>VLOOKUP(D1217,'IaaS VM'!$A$2:$N$37,10,FALSE)</f>
        <v>160</v>
      </c>
    </row>
    <row r="1218" spans="1:12">
      <c r="A1218" t="s">
        <v>160</v>
      </c>
      <c r="B1218" t="s">
        <v>259</v>
      </c>
      <c r="C1218" t="s">
        <v>39</v>
      </c>
      <c r="D1218" t="s">
        <v>26</v>
      </c>
      <c r="E1218" t="s">
        <v>13</v>
      </c>
      <c r="G1218" t="s">
        <v>14</v>
      </c>
      <c r="H1218">
        <v>0.08</v>
      </c>
      <c r="J1218">
        <f>VLOOKUP(D1218,'IaaS VM'!$A$2:$N$37,5,FALSE)</f>
        <v>1.7</v>
      </c>
      <c r="K1218">
        <f>VLOOKUP(D1218,'IaaS VM'!$A$2:$N$37,8,FALSE)</f>
        <v>1.2</v>
      </c>
      <c r="L1218">
        <f>VLOOKUP(D1218,'IaaS VM'!$A$2:$N$37,10,FALSE)</f>
        <v>160</v>
      </c>
    </row>
    <row r="1219" spans="1:12">
      <c r="A1219" t="s">
        <v>160</v>
      </c>
      <c r="B1219" t="s">
        <v>259</v>
      </c>
      <c r="C1219" t="s">
        <v>39</v>
      </c>
      <c r="D1219" t="s">
        <v>26</v>
      </c>
      <c r="E1219" t="s">
        <v>32</v>
      </c>
      <c r="F1219" t="s">
        <v>19</v>
      </c>
      <c r="G1219" t="s">
        <v>17</v>
      </c>
      <c r="H1219">
        <v>3.5999999999999997E-2</v>
      </c>
      <c r="I1219">
        <v>195</v>
      </c>
      <c r="J1219">
        <f>VLOOKUP(D1219,'IaaS VM'!$A$2:$N$37,5,FALSE)</f>
        <v>1.7</v>
      </c>
      <c r="K1219">
        <f>VLOOKUP(D1219,'IaaS VM'!$A$2:$N$37,8,FALSE)</f>
        <v>1.2</v>
      </c>
      <c r="L1219">
        <f>VLOOKUP(D1219,'IaaS VM'!$A$2:$N$37,10,FALSE)</f>
        <v>160</v>
      </c>
    </row>
    <row r="1220" spans="1:12">
      <c r="A1220" t="s">
        <v>160</v>
      </c>
      <c r="B1220" t="s">
        <v>259</v>
      </c>
      <c r="C1220" t="s">
        <v>39</v>
      </c>
      <c r="D1220" t="s">
        <v>26</v>
      </c>
      <c r="E1220" t="s">
        <v>32</v>
      </c>
      <c r="F1220" t="s">
        <v>18</v>
      </c>
      <c r="G1220" t="s">
        <v>17</v>
      </c>
      <c r="H1220">
        <v>4.3999999999999997E-2</v>
      </c>
      <c r="I1220">
        <v>160</v>
      </c>
      <c r="J1220">
        <f>VLOOKUP(D1220,'IaaS VM'!$A$2:$N$37,5,FALSE)</f>
        <v>1.7</v>
      </c>
      <c r="K1220">
        <f>VLOOKUP(D1220,'IaaS VM'!$A$2:$N$37,8,FALSE)</f>
        <v>1.2</v>
      </c>
      <c r="L1220">
        <f>VLOOKUP(D1220,'IaaS VM'!$A$2:$N$37,10,FALSE)</f>
        <v>160</v>
      </c>
    </row>
    <row r="1221" spans="1:12">
      <c r="A1221" t="s">
        <v>160</v>
      </c>
      <c r="B1221" t="s">
        <v>259</v>
      </c>
      <c r="C1221" t="s">
        <v>39</v>
      </c>
      <c r="D1221" t="s">
        <v>26</v>
      </c>
      <c r="E1221" t="s">
        <v>32</v>
      </c>
      <c r="F1221" t="s">
        <v>15</v>
      </c>
      <c r="G1221" t="s">
        <v>17</v>
      </c>
      <c r="H1221">
        <v>5.8999999999999997E-2</v>
      </c>
      <c r="I1221">
        <v>69</v>
      </c>
      <c r="J1221">
        <f>VLOOKUP(D1221,'IaaS VM'!$A$2:$N$37,5,FALSE)</f>
        <v>1.7</v>
      </c>
      <c r="K1221">
        <f>VLOOKUP(D1221,'IaaS VM'!$A$2:$N$37,8,FALSE)</f>
        <v>1.2</v>
      </c>
      <c r="L1221">
        <f>VLOOKUP(D1221,'IaaS VM'!$A$2:$N$37,10,FALSE)</f>
        <v>160</v>
      </c>
    </row>
    <row r="1222" spans="1:12">
      <c r="A1222" t="s">
        <v>160</v>
      </c>
      <c r="B1222" t="s">
        <v>259</v>
      </c>
      <c r="C1222" t="s">
        <v>39</v>
      </c>
      <c r="D1222" t="s">
        <v>26</v>
      </c>
      <c r="E1222" t="s">
        <v>32</v>
      </c>
      <c r="F1222" t="s">
        <v>19</v>
      </c>
      <c r="G1222" t="s">
        <v>16</v>
      </c>
      <c r="H1222">
        <v>3.3000000000000002E-2</v>
      </c>
      <c r="I1222">
        <v>300</v>
      </c>
      <c r="J1222">
        <f>VLOOKUP(D1222,'IaaS VM'!$A$2:$N$37,5,FALSE)</f>
        <v>1.7</v>
      </c>
      <c r="K1222">
        <f>VLOOKUP(D1222,'IaaS VM'!$A$2:$N$37,8,FALSE)</f>
        <v>1.2</v>
      </c>
      <c r="L1222">
        <f>VLOOKUP(D1222,'IaaS VM'!$A$2:$N$37,10,FALSE)</f>
        <v>160</v>
      </c>
    </row>
    <row r="1223" spans="1:12">
      <c r="A1223" t="s">
        <v>160</v>
      </c>
      <c r="B1223" t="s">
        <v>259</v>
      </c>
      <c r="C1223" t="s">
        <v>39</v>
      </c>
      <c r="D1223" t="s">
        <v>26</v>
      </c>
      <c r="E1223" t="s">
        <v>32</v>
      </c>
      <c r="F1223" t="s">
        <v>18</v>
      </c>
      <c r="G1223" t="s">
        <v>16</v>
      </c>
      <c r="H1223">
        <v>3.9E-2</v>
      </c>
      <c r="I1223">
        <v>250</v>
      </c>
      <c r="J1223">
        <f>VLOOKUP(D1223,'IaaS VM'!$A$2:$N$37,5,FALSE)</f>
        <v>1.7</v>
      </c>
      <c r="K1223">
        <f>VLOOKUP(D1223,'IaaS VM'!$A$2:$N$37,8,FALSE)</f>
        <v>1.2</v>
      </c>
      <c r="L1223">
        <f>VLOOKUP(D1223,'IaaS VM'!$A$2:$N$37,10,FALSE)</f>
        <v>160</v>
      </c>
    </row>
    <row r="1224" spans="1:12">
      <c r="A1224" t="s">
        <v>160</v>
      </c>
      <c r="B1224" t="s">
        <v>259</v>
      </c>
      <c r="C1224" t="s">
        <v>39</v>
      </c>
      <c r="D1224" t="s">
        <v>26</v>
      </c>
      <c r="E1224" t="s">
        <v>32</v>
      </c>
      <c r="F1224" t="s">
        <v>15</v>
      </c>
      <c r="G1224" t="s">
        <v>16</v>
      </c>
      <c r="H1224">
        <v>5.0999999999999997E-2</v>
      </c>
      <c r="I1224">
        <v>106.3</v>
      </c>
      <c r="J1224">
        <f>VLOOKUP(D1224,'IaaS VM'!$A$2:$N$37,5,FALSE)</f>
        <v>1.7</v>
      </c>
      <c r="K1224">
        <f>VLOOKUP(D1224,'IaaS VM'!$A$2:$N$37,8,FALSE)</f>
        <v>1.2</v>
      </c>
      <c r="L1224">
        <f>VLOOKUP(D1224,'IaaS VM'!$A$2:$N$37,10,FALSE)</f>
        <v>160</v>
      </c>
    </row>
    <row r="1225" spans="1:12">
      <c r="A1225" t="s">
        <v>160</v>
      </c>
      <c r="B1225" t="s">
        <v>259</v>
      </c>
      <c r="C1225" t="s">
        <v>39</v>
      </c>
      <c r="D1225" t="s">
        <v>26</v>
      </c>
      <c r="E1225" t="s">
        <v>32</v>
      </c>
      <c r="G1225" t="s">
        <v>14</v>
      </c>
      <c r="H1225">
        <v>0.115</v>
      </c>
      <c r="J1225">
        <f>VLOOKUP(D1225,'IaaS VM'!$A$2:$N$37,5,FALSE)</f>
        <v>1.7</v>
      </c>
      <c r="K1225">
        <f>VLOOKUP(D1225,'IaaS VM'!$A$2:$N$37,8,FALSE)</f>
        <v>1.2</v>
      </c>
      <c r="L1225">
        <f>VLOOKUP(D1225,'IaaS VM'!$A$2:$N$37,10,FALSE)</f>
        <v>160</v>
      </c>
    </row>
    <row r="1226" spans="1:12">
      <c r="A1226" t="s">
        <v>160</v>
      </c>
      <c r="B1226" t="s">
        <v>259</v>
      </c>
      <c r="C1226" t="s">
        <v>39</v>
      </c>
      <c r="D1226" t="s">
        <v>27</v>
      </c>
      <c r="E1226" t="s">
        <v>13</v>
      </c>
      <c r="F1226" t="s">
        <v>19</v>
      </c>
      <c r="G1226" t="s">
        <v>17</v>
      </c>
      <c r="H1226">
        <v>0.128</v>
      </c>
      <c r="I1226">
        <v>1560</v>
      </c>
      <c r="J1226">
        <f>VLOOKUP(D1226,'IaaS VM'!$A$2:$N$37,5,FALSE)</f>
        <v>15</v>
      </c>
      <c r="K1226">
        <f>VLOOKUP(D1226,'IaaS VM'!$A$2:$N$37,8,FALSE)</f>
        <v>9.6</v>
      </c>
      <c r="L1226">
        <f>VLOOKUP(D1226,'IaaS VM'!$A$2:$N$37,10,FALSE)</f>
        <v>1690</v>
      </c>
    </row>
    <row r="1227" spans="1:12">
      <c r="A1227" t="s">
        <v>160</v>
      </c>
      <c r="B1227" t="s">
        <v>259</v>
      </c>
      <c r="C1227" t="s">
        <v>39</v>
      </c>
      <c r="D1227" t="s">
        <v>27</v>
      </c>
      <c r="E1227" t="s">
        <v>13</v>
      </c>
      <c r="F1227" t="s">
        <v>18</v>
      </c>
      <c r="G1227" t="s">
        <v>17</v>
      </c>
      <c r="H1227">
        <v>0.192</v>
      </c>
      <c r="I1227">
        <v>1280</v>
      </c>
      <c r="J1227">
        <f>VLOOKUP(D1227,'IaaS VM'!$A$2:$N$37,5,FALSE)</f>
        <v>15</v>
      </c>
      <c r="K1227">
        <f>VLOOKUP(D1227,'IaaS VM'!$A$2:$N$37,8,FALSE)</f>
        <v>9.6</v>
      </c>
      <c r="L1227">
        <f>VLOOKUP(D1227,'IaaS VM'!$A$2:$N$37,10,FALSE)</f>
        <v>1690</v>
      </c>
    </row>
    <row r="1228" spans="1:12">
      <c r="A1228" t="s">
        <v>160</v>
      </c>
      <c r="B1228" t="s">
        <v>259</v>
      </c>
      <c r="C1228" t="s">
        <v>39</v>
      </c>
      <c r="D1228" t="s">
        <v>27</v>
      </c>
      <c r="E1228" t="s">
        <v>13</v>
      </c>
      <c r="F1228" t="s">
        <v>15</v>
      </c>
      <c r="G1228" t="s">
        <v>17</v>
      </c>
      <c r="H1228">
        <v>0.312</v>
      </c>
      <c r="I1228">
        <v>552</v>
      </c>
      <c r="J1228">
        <f>VLOOKUP(D1228,'IaaS VM'!$A$2:$N$37,5,FALSE)</f>
        <v>15</v>
      </c>
      <c r="K1228">
        <f>VLOOKUP(D1228,'IaaS VM'!$A$2:$N$37,8,FALSE)</f>
        <v>9.6</v>
      </c>
      <c r="L1228">
        <f>VLOOKUP(D1228,'IaaS VM'!$A$2:$N$37,10,FALSE)</f>
        <v>1690</v>
      </c>
    </row>
    <row r="1229" spans="1:12">
      <c r="A1229" t="s">
        <v>160</v>
      </c>
      <c r="B1229" t="s">
        <v>259</v>
      </c>
      <c r="C1229" t="s">
        <v>39</v>
      </c>
      <c r="D1229" t="s">
        <v>27</v>
      </c>
      <c r="E1229" t="s">
        <v>13</v>
      </c>
      <c r="F1229" t="s">
        <v>19</v>
      </c>
      <c r="G1229" t="s">
        <v>16</v>
      </c>
      <c r="H1229">
        <v>0.104</v>
      </c>
      <c r="I1229">
        <v>2400</v>
      </c>
      <c r="J1229">
        <f>VLOOKUP(D1229,'IaaS VM'!$A$2:$N$37,5,FALSE)</f>
        <v>15</v>
      </c>
      <c r="K1229">
        <f>VLOOKUP(D1229,'IaaS VM'!$A$2:$N$37,8,FALSE)</f>
        <v>9.6</v>
      </c>
      <c r="L1229">
        <f>VLOOKUP(D1229,'IaaS VM'!$A$2:$N$37,10,FALSE)</f>
        <v>1690</v>
      </c>
    </row>
    <row r="1230" spans="1:12">
      <c r="A1230" t="s">
        <v>160</v>
      </c>
      <c r="B1230" t="s">
        <v>259</v>
      </c>
      <c r="C1230" t="s">
        <v>39</v>
      </c>
      <c r="D1230" t="s">
        <v>27</v>
      </c>
      <c r="E1230" t="s">
        <v>13</v>
      </c>
      <c r="F1230" t="s">
        <v>18</v>
      </c>
      <c r="G1230" t="s">
        <v>16</v>
      </c>
      <c r="H1230">
        <v>0.152</v>
      </c>
      <c r="I1230">
        <v>2000</v>
      </c>
      <c r="J1230">
        <f>VLOOKUP(D1230,'IaaS VM'!$A$2:$N$37,5,FALSE)</f>
        <v>15</v>
      </c>
      <c r="K1230">
        <f>VLOOKUP(D1230,'IaaS VM'!$A$2:$N$37,8,FALSE)</f>
        <v>9.6</v>
      </c>
      <c r="L1230">
        <f>VLOOKUP(D1230,'IaaS VM'!$A$2:$N$37,10,FALSE)</f>
        <v>1690</v>
      </c>
    </row>
    <row r="1231" spans="1:12">
      <c r="A1231" t="s">
        <v>160</v>
      </c>
      <c r="B1231" t="s">
        <v>259</v>
      </c>
      <c r="C1231" t="s">
        <v>39</v>
      </c>
      <c r="D1231" t="s">
        <v>27</v>
      </c>
      <c r="E1231" t="s">
        <v>13</v>
      </c>
      <c r="F1231" t="s">
        <v>15</v>
      </c>
      <c r="G1231" t="s">
        <v>16</v>
      </c>
      <c r="H1231">
        <v>0.248</v>
      </c>
      <c r="I1231">
        <v>850.4</v>
      </c>
      <c r="J1231">
        <f>VLOOKUP(D1231,'IaaS VM'!$A$2:$N$37,5,FALSE)</f>
        <v>15</v>
      </c>
      <c r="K1231">
        <f>VLOOKUP(D1231,'IaaS VM'!$A$2:$N$37,8,FALSE)</f>
        <v>9.6</v>
      </c>
      <c r="L1231">
        <f>VLOOKUP(D1231,'IaaS VM'!$A$2:$N$37,10,FALSE)</f>
        <v>1690</v>
      </c>
    </row>
    <row r="1232" spans="1:12">
      <c r="A1232" t="s">
        <v>160</v>
      </c>
      <c r="B1232" t="s">
        <v>259</v>
      </c>
      <c r="C1232" t="s">
        <v>39</v>
      </c>
      <c r="D1232" t="s">
        <v>27</v>
      </c>
      <c r="E1232" t="s">
        <v>13</v>
      </c>
      <c r="G1232" t="s">
        <v>14</v>
      </c>
      <c r="H1232">
        <v>0.64</v>
      </c>
      <c r="J1232">
        <f>VLOOKUP(D1232,'IaaS VM'!$A$2:$N$37,5,FALSE)</f>
        <v>15</v>
      </c>
      <c r="K1232">
        <f>VLOOKUP(D1232,'IaaS VM'!$A$2:$N$37,8,FALSE)</f>
        <v>9.6</v>
      </c>
      <c r="L1232">
        <f>VLOOKUP(D1232,'IaaS VM'!$A$2:$N$37,10,FALSE)</f>
        <v>1690</v>
      </c>
    </row>
    <row r="1233" spans="1:12">
      <c r="A1233" t="s">
        <v>160</v>
      </c>
      <c r="B1233" t="s">
        <v>259</v>
      </c>
      <c r="C1233" t="s">
        <v>39</v>
      </c>
      <c r="D1233" t="s">
        <v>27</v>
      </c>
      <c r="E1233" t="s">
        <v>32</v>
      </c>
      <c r="F1233" t="s">
        <v>19</v>
      </c>
      <c r="G1233" t="s">
        <v>17</v>
      </c>
      <c r="H1233">
        <v>0.28999999999999998</v>
      </c>
      <c r="I1233">
        <v>1560</v>
      </c>
      <c r="J1233">
        <f>VLOOKUP(D1233,'IaaS VM'!$A$2:$N$37,5,FALSE)</f>
        <v>15</v>
      </c>
      <c r="K1233">
        <f>VLOOKUP(D1233,'IaaS VM'!$A$2:$N$37,8,FALSE)</f>
        <v>9.6</v>
      </c>
      <c r="L1233">
        <f>VLOOKUP(D1233,'IaaS VM'!$A$2:$N$37,10,FALSE)</f>
        <v>1690</v>
      </c>
    </row>
    <row r="1234" spans="1:12">
      <c r="A1234" t="s">
        <v>160</v>
      </c>
      <c r="B1234" t="s">
        <v>259</v>
      </c>
      <c r="C1234" t="s">
        <v>39</v>
      </c>
      <c r="D1234" t="s">
        <v>27</v>
      </c>
      <c r="E1234" t="s">
        <v>32</v>
      </c>
      <c r="F1234" t="s">
        <v>18</v>
      </c>
      <c r="G1234" t="s">
        <v>17</v>
      </c>
      <c r="H1234">
        <v>0.35</v>
      </c>
      <c r="I1234">
        <v>1280</v>
      </c>
      <c r="J1234">
        <f>VLOOKUP(D1234,'IaaS VM'!$A$2:$N$37,5,FALSE)</f>
        <v>15</v>
      </c>
      <c r="K1234">
        <f>VLOOKUP(D1234,'IaaS VM'!$A$2:$N$37,8,FALSE)</f>
        <v>9.6</v>
      </c>
      <c r="L1234">
        <f>VLOOKUP(D1234,'IaaS VM'!$A$2:$N$37,10,FALSE)</f>
        <v>1690</v>
      </c>
    </row>
    <row r="1235" spans="1:12">
      <c r="A1235" t="s">
        <v>160</v>
      </c>
      <c r="B1235" t="s">
        <v>259</v>
      </c>
      <c r="C1235" t="s">
        <v>39</v>
      </c>
      <c r="D1235" t="s">
        <v>27</v>
      </c>
      <c r="E1235" t="s">
        <v>32</v>
      </c>
      <c r="F1235" t="s">
        <v>15</v>
      </c>
      <c r="G1235" t="s">
        <v>17</v>
      </c>
      <c r="H1235">
        <v>0.47</v>
      </c>
      <c r="I1235">
        <v>552</v>
      </c>
      <c r="J1235">
        <f>VLOOKUP(D1235,'IaaS VM'!$A$2:$N$37,5,FALSE)</f>
        <v>15</v>
      </c>
      <c r="K1235">
        <f>VLOOKUP(D1235,'IaaS VM'!$A$2:$N$37,8,FALSE)</f>
        <v>9.6</v>
      </c>
      <c r="L1235">
        <f>VLOOKUP(D1235,'IaaS VM'!$A$2:$N$37,10,FALSE)</f>
        <v>1690</v>
      </c>
    </row>
    <row r="1236" spans="1:12">
      <c r="A1236" t="s">
        <v>160</v>
      </c>
      <c r="B1236" t="s">
        <v>259</v>
      </c>
      <c r="C1236" t="s">
        <v>39</v>
      </c>
      <c r="D1236" t="s">
        <v>27</v>
      </c>
      <c r="E1236" t="s">
        <v>32</v>
      </c>
      <c r="F1236" t="s">
        <v>19</v>
      </c>
      <c r="G1236" t="s">
        <v>16</v>
      </c>
      <c r="H1236">
        <v>0.26400000000000001</v>
      </c>
      <c r="I1236">
        <v>2400</v>
      </c>
      <c r="J1236">
        <f>VLOOKUP(D1236,'IaaS VM'!$A$2:$N$37,5,FALSE)</f>
        <v>15</v>
      </c>
      <c r="K1236">
        <f>VLOOKUP(D1236,'IaaS VM'!$A$2:$N$37,8,FALSE)</f>
        <v>9.6</v>
      </c>
      <c r="L1236">
        <f>VLOOKUP(D1236,'IaaS VM'!$A$2:$N$37,10,FALSE)</f>
        <v>1690</v>
      </c>
    </row>
    <row r="1237" spans="1:12">
      <c r="A1237" t="s">
        <v>160</v>
      </c>
      <c r="B1237" t="s">
        <v>259</v>
      </c>
      <c r="C1237" t="s">
        <v>39</v>
      </c>
      <c r="D1237" t="s">
        <v>27</v>
      </c>
      <c r="E1237" t="s">
        <v>32</v>
      </c>
      <c r="F1237" t="s">
        <v>18</v>
      </c>
      <c r="G1237" t="s">
        <v>16</v>
      </c>
      <c r="H1237">
        <v>0.312</v>
      </c>
      <c r="I1237">
        <v>2000</v>
      </c>
      <c r="J1237">
        <f>VLOOKUP(D1237,'IaaS VM'!$A$2:$N$37,5,FALSE)</f>
        <v>15</v>
      </c>
      <c r="K1237">
        <f>VLOOKUP(D1237,'IaaS VM'!$A$2:$N$37,8,FALSE)</f>
        <v>9.6</v>
      </c>
      <c r="L1237">
        <f>VLOOKUP(D1237,'IaaS VM'!$A$2:$N$37,10,FALSE)</f>
        <v>1690</v>
      </c>
    </row>
    <row r="1238" spans="1:12">
      <c r="A1238" t="s">
        <v>160</v>
      </c>
      <c r="B1238" t="s">
        <v>259</v>
      </c>
      <c r="C1238" t="s">
        <v>39</v>
      </c>
      <c r="D1238" t="s">
        <v>27</v>
      </c>
      <c r="E1238" t="s">
        <v>32</v>
      </c>
      <c r="F1238" t="s">
        <v>15</v>
      </c>
      <c r="G1238" t="s">
        <v>16</v>
      </c>
      <c r="H1238">
        <v>0.40799999999999997</v>
      </c>
      <c r="I1238">
        <v>850.4</v>
      </c>
      <c r="J1238">
        <f>VLOOKUP(D1238,'IaaS VM'!$A$2:$N$37,5,FALSE)</f>
        <v>15</v>
      </c>
      <c r="K1238">
        <f>VLOOKUP(D1238,'IaaS VM'!$A$2:$N$37,8,FALSE)</f>
        <v>9.6</v>
      </c>
      <c r="L1238">
        <f>VLOOKUP(D1238,'IaaS VM'!$A$2:$N$37,10,FALSE)</f>
        <v>1690</v>
      </c>
    </row>
    <row r="1239" spans="1:12">
      <c r="A1239" t="s">
        <v>160</v>
      </c>
      <c r="B1239" t="s">
        <v>259</v>
      </c>
      <c r="C1239" t="s">
        <v>39</v>
      </c>
      <c r="D1239" t="s">
        <v>27</v>
      </c>
      <c r="E1239" t="s">
        <v>32</v>
      </c>
      <c r="G1239" t="s">
        <v>14</v>
      </c>
      <c r="H1239">
        <v>0.92</v>
      </c>
      <c r="J1239">
        <f>VLOOKUP(D1239,'IaaS VM'!$A$2:$N$37,5,FALSE)</f>
        <v>15</v>
      </c>
      <c r="K1239">
        <f>VLOOKUP(D1239,'IaaS VM'!$A$2:$N$37,8,FALSE)</f>
        <v>9.6</v>
      </c>
      <c r="L1239">
        <f>VLOOKUP(D1239,'IaaS VM'!$A$2:$N$37,10,FALSE)</f>
        <v>1690</v>
      </c>
    </row>
    <row r="1240" spans="1:12">
      <c r="A1240" t="s">
        <v>160</v>
      </c>
      <c r="B1240" t="s">
        <v>259</v>
      </c>
      <c r="C1240" t="s">
        <v>39</v>
      </c>
      <c r="D1240" t="s">
        <v>28</v>
      </c>
      <c r="E1240" t="s">
        <v>13</v>
      </c>
      <c r="F1240" t="s">
        <v>19</v>
      </c>
      <c r="G1240" t="s">
        <v>17</v>
      </c>
      <c r="H1240">
        <v>0.17599999999999999</v>
      </c>
      <c r="I1240">
        <v>2060</v>
      </c>
      <c r="J1240">
        <f>VLOOKUP(D1240,'IaaS VM'!$A$2:$N$37,5,FALSE)</f>
        <v>34.200000000000003</v>
      </c>
      <c r="K1240">
        <f>VLOOKUP(D1240,'IaaS VM'!$A$2:$N$37,8,FALSE)</f>
        <v>15.6</v>
      </c>
      <c r="L1240">
        <f>VLOOKUP(D1240,'IaaS VM'!$A$2:$N$37,10,FALSE)</f>
        <v>850</v>
      </c>
    </row>
    <row r="1241" spans="1:12">
      <c r="A1241" t="s">
        <v>160</v>
      </c>
      <c r="B1241" t="s">
        <v>259</v>
      </c>
      <c r="C1241" t="s">
        <v>39</v>
      </c>
      <c r="D1241" t="s">
        <v>28</v>
      </c>
      <c r="E1241" t="s">
        <v>13</v>
      </c>
      <c r="F1241" t="s">
        <v>18</v>
      </c>
      <c r="G1241" t="s">
        <v>17</v>
      </c>
      <c r="H1241">
        <v>0.26600000000000001</v>
      </c>
      <c r="I1241">
        <v>1700</v>
      </c>
      <c r="J1241">
        <f>VLOOKUP(D1241,'IaaS VM'!$A$2:$N$37,5,FALSE)</f>
        <v>34.200000000000003</v>
      </c>
      <c r="K1241">
        <f>VLOOKUP(D1241,'IaaS VM'!$A$2:$N$37,8,FALSE)</f>
        <v>15.6</v>
      </c>
      <c r="L1241">
        <f>VLOOKUP(D1241,'IaaS VM'!$A$2:$N$37,10,FALSE)</f>
        <v>850</v>
      </c>
    </row>
    <row r="1242" spans="1:12">
      <c r="A1242" t="s">
        <v>160</v>
      </c>
      <c r="B1242" t="s">
        <v>259</v>
      </c>
      <c r="C1242" t="s">
        <v>39</v>
      </c>
      <c r="D1242" t="s">
        <v>28</v>
      </c>
      <c r="E1242" t="s">
        <v>13</v>
      </c>
      <c r="F1242" t="s">
        <v>15</v>
      </c>
      <c r="G1242" t="s">
        <v>17</v>
      </c>
      <c r="H1242">
        <v>0.44</v>
      </c>
      <c r="I1242">
        <v>706</v>
      </c>
      <c r="J1242">
        <f>VLOOKUP(D1242,'IaaS VM'!$A$2:$N$37,5,FALSE)</f>
        <v>34.200000000000003</v>
      </c>
      <c r="K1242">
        <f>VLOOKUP(D1242,'IaaS VM'!$A$2:$N$37,8,FALSE)</f>
        <v>15.6</v>
      </c>
      <c r="L1242">
        <f>VLOOKUP(D1242,'IaaS VM'!$A$2:$N$37,10,FALSE)</f>
        <v>850</v>
      </c>
    </row>
    <row r="1243" spans="1:12">
      <c r="A1243" t="s">
        <v>160</v>
      </c>
      <c r="B1243" t="s">
        <v>259</v>
      </c>
      <c r="C1243" t="s">
        <v>39</v>
      </c>
      <c r="D1243" t="s">
        <v>28</v>
      </c>
      <c r="E1243" t="s">
        <v>13</v>
      </c>
      <c r="F1243" t="s">
        <v>19</v>
      </c>
      <c r="G1243" t="s">
        <v>16</v>
      </c>
      <c r="H1243">
        <v>0.14000000000000001</v>
      </c>
      <c r="I1243">
        <v>3100</v>
      </c>
      <c r="J1243">
        <f>VLOOKUP(D1243,'IaaS VM'!$A$2:$N$37,5,FALSE)</f>
        <v>34.200000000000003</v>
      </c>
      <c r="K1243">
        <f>VLOOKUP(D1243,'IaaS VM'!$A$2:$N$37,8,FALSE)</f>
        <v>15.6</v>
      </c>
      <c r="L1243">
        <f>VLOOKUP(D1243,'IaaS VM'!$A$2:$N$37,10,FALSE)</f>
        <v>850</v>
      </c>
    </row>
    <row r="1244" spans="1:12">
      <c r="A1244" t="s">
        <v>160</v>
      </c>
      <c r="B1244" t="s">
        <v>259</v>
      </c>
      <c r="C1244" t="s">
        <v>39</v>
      </c>
      <c r="D1244" t="s">
        <v>28</v>
      </c>
      <c r="E1244" t="s">
        <v>13</v>
      </c>
      <c r="F1244" t="s">
        <v>18</v>
      </c>
      <c r="G1244" t="s">
        <v>16</v>
      </c>
      <c r="H1244">
        <v>0.21</v>
      </c>
      <c r="I1244">
        <v>2566</v>
      </c>
      <c r="J1244">
        <f>VLOOKUP(D1244,'IaaS VM'!$A$2:$N$37,5,FALSE)</f>
        <v>34.200000000000003</v>
      </c>
      <c r="K1244">
        <f>VLOOKUP(D1244,'IaaS VM'!$A$2:$N$37,8,FALSE)</f>
        <v>15.6</v>
      </c>
      <c r="L1244">
        <f>VLOOKUP(D1244,'IaaS VM'!$A$2:$N$37,10,FALSE)</f>
        <v>850</v>
      </c>
    </row>
    <row r="1245" spans="1:12">
      <c r="A1245" t="s">
        <v>160</v>
      </c>
      <c r="B1245" t="s">
        <v>259</v>
      </c>
      <c r="C1245" t="s">
        <v>39</v>
      </c>
      <c r="D1245" t="s">
        <v>28</v>
      </c>
      <c r="E1245" t="s">
        <v>13</v>
      </c>
      <c r="F1245" t="s">
        <v>15</v>
      </c>
      <c r="G1245" t="s">
        <v>16</v>
      </c>
      <c r="H1245">
        <v>0.35</v>
      </c>
      <c r="I1245">
        <v>1096</v>
      </c>
      <c r="J1245">
        <f>VLOOKUP(D1245,'IaaS VM'!$A$2:$N$37,5,FALSE)</f>
        <v>34.200000000000003</v>
      </c>
      <c r="K1245">
        <f>VLOOKUP(D1245,'IaaS VM'!$A$2:$N$37,8,FALSE)</f>
        <v>15.6</v>
      </c>
      <c r="L1245">
        <f>VLOOKUP(D1245,'IaaS VM'!$A$2:$N$37,10,FALSE)</f>
        <v>850</v>
      </c>
    </row>
    <row r="1246" spans="1:12">
      <c r="A1246" t="s">
        <v>160</v>
      </c>
      <c r="B1246" t="s">
        <v>259</v>
      </c>
      <c r="C1246" t="s">
        <v>39</v>
      </c>
      <c r="D1246" t="s">
        <v>28</v>
      </c>
      <c r="E1246" t="s">
        <v>13</v>
      </c>
      <c r="G1246" t="s">
        <v>14</v>
      </c>
      <c r="H1246">
        <v>0.9</v>
      </c>
      <c r="J1246">
        <f>VLOOKUP(D1246,'IaaS VM'!$A$2:$N$37,5,FALSE)</f>
        <v>34.200000000000003</v>
      </c>
      <c r="K1246">
        <f>VLOOKUP(D1246,'IaaS VM'!$A$2:$N$37,8,FALSE)</f>
        <v>15.6</v>
      </c>
      <c r="L1246">
        <f>VLOOKUP(D1246,'IaaS VM'!$A$2:$N$37,10,FALSE)</f>
        <v>850</v>
      </c>
    </row>
    <row r="1247" spans="1:12">
      <c r="A1247" t="s">
        <v>160</v>
      </c>
      <c r="B1247" t="s">
        <v>259</v>
      </c>
      <c r="C1247" t="s">
        <v>39</v>
      </c>
      <c r="D1247" t="s">
        <v>28</v>
      </c>
      <c r="E1247" t="s">
        <v>32</v>
      </c>
      <c r="F1247" t="s">
        <v>19</v>
      </c>
      <c r="G1247" t="s">
        <v>17</v>
      </c>
      <c r="H1247">
        <v>0.315</v>
      </c>
      <c r="I1247">
        <v>2060</v>
      </c>
      <c r="J1247">
        <f>VLOOKUP(D1247,'IaaS VM'!$A$2:$N$37,5,FALSE)</f>
        <v>34.200000000000003</v>
      </c>
      <c r="K1247">
        <f>VLOOKUP(D1247,'IaaS VM'!$A$2:$N$37,8,FALSE)</f>
        <v>15.6</v>
      </c>
      <c r="L1247">
        <f>VLOOKUP(D1247,'IaaS VM'!$A$2:$N$37,10,FALSE)</f>
        <v>850</v>
      </c>
    </row>
    <row r="1248" spans="1:12">
      <c r="A1248" t="s">
        <v>160</v>
      </c>
      <c r="B1248" t="s">
        <v>259</v>
      </c>
      <c r="C1248" t="s">
        <v>39</v>
      </c>
      <c r="D1248" t="s">
        <v>28</v>
      </c>
      <c r="E1248" t="s">
        <v>32</v>
      </c>
      <c r="F1248" t="s">
        <v>18</v>
      </c>
      <c r="G1248" t="s">
        <v>17</v>
      </c>
      <c r="H1248">
        <v>0.40500000000000003</v>
      </c>
      <c r="I1248">
        <v>1700</v>
      </c>
      <c r="J1248">
        <f>VLOOKUP(D1248,'IaaS VM'!$A$2:$N$37,5,FALSE)</f>
        <v>34.200000000000003</v>
      </c>
      <c r="K1248">
        <f>VLOOKUP(D1248,'IaaS VM'!$A$2:$N$37,8,FALSE)</f>
        <v>15.6</v>
      </c>
      <c r="L1248">
        <f>VLOOKUP(D1248,'IaaS VM'!$A$2:$N$37,10,FALSE)</f>
        <v>850</v>
      </c>
    </row>
    <row r="1249" spans="1:12">
      <c r="A1249" t="s">
        <v>160</v>
      </c>
      <c r="B1249" t="s">
        <v>259</v>
      </c>
      <c r="C1249" t="s">
        <v>39</v>
      </c>
      <c r="D1249" t="s">
        <v>28</v>
      </c>
      <c r="E1249" t="s">
        <v>32</v>
      </c>
      <c r="F1249" t="s">
        <v>15</v>
      </c>
      <c r="G1249" t="s">
        <v>17</v>
      </c>
      <c r="H1249">
        <v>0.57999999999999996</v>
      </c>
      <c r="I1249">
        <v>706</v>
      </c>
      <c r="J1249">
        <f>VLOOKUP(D1249,'IaaS VM'!$A$2:$N$37,5,FALSE)</f>
        <v>34.200000000000003</v>
      </c>
      <c r="K1249">
        <f>VLOOKUP(D1249,'IaaS VM'!$A$2:$N$37,8,FALSE)</f>
        <v>15.6</v>
      </c>
      <c r="L1249">
        <f>VLOOKUP(D1249,'IaaS VM'!$A$2:$N$37,10,FALSE)</f>
        <v>850</v>
      </c>
    </row>
    <row r="1250" spans="1:12">
      <c r="A1250" t="s">
        <v>160</v>
      </c>
      <c r="B1250" t="s">
        <v>259</v>
      </c>
      <c r="C1250" t="s">
        <v>39</v>
      </c>
      <c r="D1250" t="s">
        <v>28</v>
      </c>
      <c r="E1250" t="s">
        <v>32</v>
      </c>
      <c r="F1250" t="s">
        <v>19</v>
      </c>
      <c r="G1250" t="s">
        <v>16</v>
      </c>
      <c r="H1250">
        <v>0.28000000000000003</v>
      </c>
      <c r="I1250">
        <v>3100</v>
      </c>
      <c r="J1250">
        <f>VLOOKUP(D1250,'IaaS VM'!$A$2:$N$37,5,FALSE)</f>
        <v>34.200000000000003</v>
      </c>
      <c r="K1250">
        <f>VLOOKUP(D1250,'IaaS VM'!$A$2:$N$37,8,FALSE)</f>
        <v>15.6</v>
      </c>
      <c r="L1250">
        <f>VLOOKUP(D1250,'IaaS VM'!$A$2:$N$37,10,FALSE)</f>
        <v>850</v>
      </c>
    </row>
    <row r="1251" spans="1:12">
      <c r="A1251" t="s">
        <v>160</v>
      </c>
      <c r="B1251" t="s">
        <v>259</v>
      </c>
      <c r="C1251" t="s">
        <v>39</v>
      </c>
      <c r="D1251" t="s">
        <v>28</v>
      </c>
      <c r="E1251" t="s">
        <v>32</v>
      </c>
      <c r="F1251" t="s">
        <v>18</v>
      </c>
      <c r="G1251" t="s">
        <v>16</v>
      </c>
      <c r="H1251">
        <v>0.35</v>
      </c>
      <c r="I1251">
        <v>2566</v>
      </c>
      <c r="J1251">
        <f>VLOOKUP(D1251,'IaaS VM'!$A$2:$N$37,5,FALSE)</f>
        <v>34.200000000000003</v>
      </c>
      <c r="K1251">
        <f>VLOOKUP(D1251,'IaaS VM'!$A$2:$N$37,8,FALSE)</f>
        <v>15.6</v>
      </c>
      <c r="L1251">
        <f>VLOOKUP(D1251,'IaaS VM'!$A$2:$N$37,10,FALSE)</f>
        <v>850</v>
      </c>
    </row>
    <row r="1252" spans="1:12">
      <c r="A1252" t="s">
        <v>160</v>
      </c>
      <c r="B1252" t="s">
        <v>259</v>
      </c>
      <c r="C1252" t="s">
        <v>39</v>
      </c>
      <c r="D1252" t="s">
        <v>28</v>
      </c>
      <c r="E1252" t="s">
        <v>32</v>
      </c>
      <c r="F1252" t="s">
        <v>15</v>
      </c>
      <c r="G1252" t="s">
        <v>16</v>
      </c>
      <c r="H1252">
        <v>0.49</v>
      </c>
      <c r="I1252">
        <v>1096</v>
      </c>
      <c r="J1252">
        <f>VLOOKUP(D1252,'IaaS VM'!$A$2:$N$37,5,FALSE)</f>
        <v>34.200000000000003</v>
      </c>
      <c r="K1252">
        <f>VLOOKUP(D1252,'IaaS VM'!$A$2:$N$37,8,FALSE)</f>
        <v>15.6</v>
      </c>
      <c r="L1252">
        <f>VLOOKUP(D1252,'IaaS VM'!$A$2:$N$37,10,FALSE)</f>
        <v>850</v>
      </c>
    </row>
    <row r="1253" spans="1:12">
      <c r="A1253" t="s">
        <v>160</v>
      </c>
      <c r="B1253" t="s">
        <v>259</v>
      </c>
      <c r="C1253" t="s">
        <v>39</v>
      </c>
      <c r="D1253" t="s">
        <v>28</v>
      </c>
      <c r="E1253" t="s">
        <v>32</v>
      </c>
      <c r="G1253" t="s">
        <v>14</v>
      </c>
      <c r="H1253">
        <v>1.1399999999999999</v>
      </c>
      <c r="J1253">
        <f>VLOOKUP(D1253,'IaaS VM'!$A$2:$N$37,5,FALSE)</f>
        <v>34.200000000000003</v>
      </c>
      <c r="K1253">
        <f>VLOOKUP(D1253,'IaaS VM'!$A$2:$N$37,8,FALSE)</f>
        <v>15.6</v>
      </c>
      <c r="L1253">
        <f>VLOOKUP(D1253,'IaaS VM'!$A$2:$N$37,10,FALSE)</f>
        <v>850</v>
      </c>
    </row>
    <row r="1254" spans="1:12">
      <c r="A1254" t="s">
        <v>160</v>
      </c>
      <c r="B1254" t="s">
        <v>259</v>
      </c>
      <c r="C1254" t="s">
        <v>39</v>
      </c>
      <c r="D1254" t="s">
        <v>29</v>
      </c>
      <c r="E1254" t="s">
        <v>13</v>
      </c>
      <c r="F1254" t="s">
        <v>19</v>
      </c>
      <c r="G1254" t="s">
        <v>17</v>
      </c>
      <c r="H1254">
        <v>0.35199999999999998</v>
      </c>
      <c r="I1254">
        <v>4120</v>
      </c>
      <c r="J1254">
        <f>VLOOKUP(D1254,'IaaS VM'!$A$2:$N$37,5,FALSE)</f>
        <v>68.400000000000006</v>
      </c>
      <c r="K1254">
        <f>VLOOKUP(D1254,'IaaS VM'!$A$2:$N$37,8,FALSE)</f>
        <v>31.2</v>
      </c>
      <c r="L1254">
        <f>VLOOKUP(D1254,'IaaS VM'!$A$2:$N$37,10,FALSE)</f>
        <v>1690</v>
      </c>
    </row>
    <row r="1255" spans="1:12">
      <c r="A1255" t="s">
        <v>160</v>
      </c>
      <c r="B1255" t="s">
        <v>259</v>
      </c>
      <c r="C1255" t="s">
        <v>39</v>
      </c>
      <c r="D1255" t="s">
        <v>29</v>
      </c>
      <c r="E1255" t="s">
        <v>13</v>
      </c>
      <c r="F1255" t="s">
        <v>18</v>
      </c>
      <c r="G1255" t="s">
        <v>17</v>
      </c>
      <c r="H1255">
        <v>0.53200000000000003</v>
      </c>
      <c r="I1255">
        <v>3400</v>
      </c>
      <c r="J1255">
        <f>VLOOKUP(D1255,'IaaS VM'!$A$2:$N$37,5,FALSE)</f>
        <v>68.400000000000006</v>
      </c>
      <c r="K1255">
        <f>VLOOKUP(D1255,'IaaS VM'!$A$2:$N$37,8,FALSE)</f>
        <v>31.2</v>
      </c>
      <c r="L1255">
        <f>VLOOKUP(D1255,'IaaS VM'!$A$2:$N$37,10,FALSE)</f>
        <v>1690</v>
      </c>
    </row>
    <row r="1256" spans="1:12">
      <c r="A1256" t="s">
        <v>160</v>
      </c>
      <c r="B1256" t="s">
        <v>259</v>
      </c>
      <c r="C1256" t="s">
        <v>39</v>
      </c>
      <c r="D1256" t="s">
        <v>29</v>
      </c>
      <c r="E1256" t="s">
        <v>13</v>
      </c>
      <c r="F1256" t="s">
        <v>15</v>
      </c>
      <c r="G1256" t="s">
        <v>17</v>
      </c>
      <c r="H1256">
        <v>0.88</v>
      </c>
      <c r="I1256">
        <v>1412</v>
      </c>
      <c r="J1256">
        <f>VLOOKUP(D1256,'IaaS VM'!$A$2:$N$37,5,FALSE)</f>
        <v>68.400000000000006</v>
      </c>
      <c r="K1256">
        <f>VLOOKUP(D1256,'IaaS VM'!$A$2:$N$37,8,FALSE)</f>
        <v>31.2</v>
      </c>
      <c r="L1256">
        <f>VLOOKUP(D1256,'IaaS VM'!$A$2:$N$37,10,FALSE)</f>
        <v>1690</v>
      </c>
    </row>
    <row r="1257" spans="1:12">
      <c r="A1257" t="s">
        <v>160</v>
      </c>
      <c r="B1257" t="s">
        <v>259</v>
      </c>
      <c r="C1257" t="s">
        <v>39</v>
      </c>
      <c r="D1257" t="s">
        <v>29</v>
      </c>
      <c r="E1257" t="s">
        <v>13</v>
      </c>
      <c r="F1257" t="s">
        <v>19</v>
      </c>
      <c r="G1257" t="s">
        <v>16</v>
      </c>
      <c r="H1257">
        <v>0.28000000000000003</v>
      </c>
      <c r="I1257">
        <v>6200</v>
      </c>
      <c r="J1257">
        <f>VLOOKUP(D1257,'IaaS VM'!$A$2:$N$37,5,FALSE)</f>
        <v>68.400000000000006</v>
      </c>
      <c r="K1257">
        <f>VLOOKUP(D1257,'IaaS VM'!$A$2:$N$37,8,FALSE)</f>
        <v>31.2</v>
      </c>
      <c r="L1257">
        <f>VLOOKUP(D1257,'IaaS VM'!$A$2:$N$37,10,FALSE)</f>
        <v>1690</v>
      </c>
    </row>
    <row r="1258" spans="1:12">
      <c r="A1258" t="s">
        <v>160</v>
      </c>
      <c r="B1258" t="s">
        <v>259</v>
      </c>
      <c r="C1258" t="s">
        <v>39</v>
      </c>
      <c r="D1258" t="s">
        <v>29</v>
      </c>
      <c r="E1258" t="s">
        <v>13</v>
      </c>
      <c r="F1258" t="s">
        <v>18</v>
      </c>
      <c r="G1258" t="s">
        <v>16</v>
      </c>
      <c r="H1258">
        <v>0.42</v>
      </c>
      <c r="I1258">
        <v>5132</v>
      </c>
      <c r="J1258">
        <f>VLOOKUP(D1258,'IaaS VM'!$A$2:$N$37,5,FALSE)</f>
        <v>68.400000000000006</v>
      </c>
      <c r="K1258">
        <f>VLOOKUP(D1258,'IaaS VM'!$A$2:$N$37,8,FALSE)</f>
        <v>31.2</v>
      </c>
      <c r="L1258">
        <f>VLOOKUP(D1258,'IaaS VM'!$A$2:$N$37,10,FALSE)</f>
        <v>1690</v>
      </c>
    </row>
    <row r="1259" spans="1:12">
      <c r="A1259" t="s">
        <v>160</v>
      </c>
      <c r="B1259" t="s">
        <v>259</v>
      </c>
      <c r="C1259" t="s">
        <v>39</v>
      </c>
      <c r="D1259" t="s">
        <v>29</v>
      </c>
      <c r="E1259" t="s">
        <v>13</v>
      </c>
      <c r="F1259" t="s">
        <v>15</v>
      </c>
      <c r="G1259" t="s">
        <v>16</v>
      </c>
      <c r="H1259">
        <v>0.7</v>
      </c>
      <c r="I1259">
        <v>2192</v>
      </c>
      <c r="J1259">
        <f>VLOOKUP(D1259,'IaaS VM'!$A$2:$N$37,5,FALSE)</f>
        <v>68.400000000000006</v>
      </c>
      <c r="K1259">
        <f>VLOOKUP(D1259,'IaaS VM'!$A$2:$N$37,8,FALSE)</f>
        <v>31.2</v>
      </c>
      <c r="L1259">
        <f>VLOOKUP(D1259,'IaaS VM'!$A$2:$N$37,10,FALSE)</f>
        <v>1690</v>
      </c>
    </row>
    <row r="1260" spans="1:12">
      <c r="A1260" t="s">
        <v>160</v>
      </c>
      <c r="B1260" t="s">
        <v>259</v>
      </c>
      <c r="C1260" t="s">
        <v>39</v>
      </c>
      <c r="D1260" t="s">
        <v>29</v>
      </c>
      <c r="E1260" t="s">
        <v>13</v>
      </c>
      <c r="G1260" t="s">
        <v>14</v>
      </c>
      <c r="H1260">
        <v>1.8</v>
      </c>
      <c r="J1260">
        <f>VLOOKUP(D1260,'IaaS VM'!$A$2:$N$37,5,FALSE)</f>
        <v>68.400000000000006</v>
      </c>
      <c r="K1260">
        <f>VLOOKUP(D1260,'IaaS VM'!$A$2:$N$37,8,FALSE)</f>
        <v>31.2</v>
      </c>
      <c r="L1260">
        <f>VLOOKUP(D1260,'IaaS VM'!$A$2:$N$37,10,FALSE)</f>
        <v>1690</v>
      </c>
    </row>
    <row r="1261" spans="1:12">
      <c r="A1261" t="s">
        <v>160</v>
      </c>
      <c r="B1261" t="s">
        <v>259</v>
      </c>
      <c r="C1261" t="s">
        <v>39</v>
      </c>
      <c r="D1261" t="s">
        <v>29</v>
      </c>
      <c r="E1261" t="s">
        <v>32</v>
      </c>
      <c r="F1261" t="s">
        <v>19</v>
      </c>
      <c r="G1261" t="s">
        <v>17</v>
      </c>
      <c r="H1261">
        <v>0.63</v>
      </c>
      <c r="I1261">
        <v>4120</v>
      </c>
      <c r="J1261">
        <f>VLOOKUP(D1261,'IaaS VM'!$A$2:$N$37,5,FALSE)</f>
        <v>68.400000000000006</v>
      </c>
      <c r="K1261">
        <f>VLOOKUP(D1261,'IaaS VM'!$A$2:$N$37,8,FALSE)</f>
        <v>31.2</v>
      </c>
      <c r="L1261">
        <f>VLOOKUP(D1261,'IaaS VM'!$A$2:$N$37,10,FALSE)</f>
        <v>1690</v>
      </c>
    </row>
    <row r="1262" spans="1:12">
      <c r="A1262" t="s">
        <v>160</v>
      </c>
      <c r="B1262" t="s">
        <v>259</v>
      </c>
      <c r="C1262" t="s">
        <v>39</v>
      </c>
      <c r="D1262" t="s">
        <v>29</v>
      </c>
      <c r="E1262" t="s">
        <v>32</v>
      </c>
      <c r="F1262" t="s">
        <v>18</v>
      </c>
      <c r="G1262" t="s">
        <v>17</v>
      </c>
      <c r="H1262">
        <v>0.81</v>
      </c>
      <c r="I1262">
        <v>3400</v>
      </c>
      <c r="J1262">
        <f>VLOOKUP(D1262,'IaaS VM'!$A$2:$N$37,5,FALSE)</f>
        <v>68.400000000000006</v>
      </c>
      <c r="K1262">
        <f>VLOOKUP(D1262,'IaaS VM'!$A$2:$N$37,8,FALSE)</f>
        <v>31.2</v>
      </c>
      <c r="L1262">
        <f>VLOOKUP(D1262,'IaaS VM'!$A$2:$N$37,10,FALSE)</f>
        <v>1690</v>
      </c>
    </row>
    <row r="1263" spans="1:12">
      <c r="A1263" t="s">
        <v>160</v>
      </c>
      <c r="B1263" t="s">
        <v>259</v>
      </c>
      <c r="C1263" t="s">
        <v>39</v>
      </c>
      <c r="D1263" t="s">
        <v>29</v>
      </c>
      <c r="E1263" t="s">
        <v>32</v>
      </c>
      <c r="F1263" t="s">
        <v>15</v>
      </c>
      <c r="G1263" t="s">
        <v>17</v>
      </c>
      <c r="H1263">
        <v>1.1599999999999999</v>
      </c>
      <c r="I1263">
        <v>1412</v>
      </c>
      <c r="J1263">
        <f>VLOOKUP(D1263,'IaaS VM'!$A$2:$N$37,5,FALSE)</f>
        <v>68.400000000000006</v>
      </c>
      <c r="K1263">
        <f>VLOOKUP(D1263,'IaaS VM'!$A$2:$N$37,8,FALSE)</f>
        <v>31.2</v>
      </c>
      <c r="L1263">
        <f>VLOOKUP(D1263,'IaaS VM'!$A$2:$N$37,10,FALSE)</f>
        <v>1690</v>
      </c>
    </row>
    <row r="1264" spans="1:12">
      <c r="A1264" t="s">
        <v>160</v>
      </c>
      <c r="B1264" t="s">
        <v>259</v>
      </c>
      <c r="C1264" t="s">
        <v>39</v>
      </c>
      <c r="D1264" t="s">
        <v>29</v>
      </c>
      <c r="E1264" t="s">
        <v>32</v>
      </c>
      <c r="F1264" t="s">
        <v>19</v>
      </c>
      <c r="G1264" t="s">
        <v>16</v>
      </c>
      <c r="H1264">
        <v>0.56000000000000005</v>
      </c>
      <c r="I1264">
        <v>6200</v>
      </c>
      <c r="J1264">
        <f>VLOOKUP(D1264,'IaaS VM'!$A$2:$N$37,5,FALSE)</f>
        <v>68.400000000000006</v>
      </c>
      <c r="K1264">
        <f>VLOOKUP(D1264,'IaaS VM'!$A$2:$N$37,8,FALSE)</f>
        <v>31.2</v>
      </c>
      <c r="L1264">
        <f>VLOOKUP(D1264,'IaaS VM'!$A$2:$N$37,10,FALSE)</f>
        <v>1690</v>
      </c>
    </row>
    <row r="1265" spans="1:12">
      <c r="A1265" t="s">
        <v>160</v>
      </c>
      <c r="B1265" t="s">
        <v>259</v>
      </c>
      <c r="C1265" t="s">
        <v>39</v>
      </c>
      <c r="D1265" t="s">
        <v>29</v>
      </c>
      <c r="E1265" t="s">
        <v>32</v>
      </c>
      <c r="F1265" t="s">
        <v>18</v>
      </c>
      <c r="G1265" t="s">
        <v>16</v>
      </c>
      <c r="H1265">
        <v>0.7</v>
      </c>
      <c r="I1265">
        <v>5132</v>
      </c>
      <c r="J1265">
        <f>VLOOKUP(D1265,'IaaS VM'!$A$2:$N$37,5,FALSE)</f>
        <v>68.400000000000006</v>
      </c>
      <c r="K1265">
        <f>VLOOKUP(D1265,'IaaS VM'!$A$2:$N$37,8,FALSE)</f>
        <v>31.2</v>
      </c>
      <c r="L1265">
        <f>VLOOKUP(D1265,'IaaS VM'!$A$2:$N$37,10,FALSE)</f>
        <v>1690</v>
      </c>
    </row>
    <row r="1266" spans="1:12">
      <c r="A1266" t="s">
        <v>160</v>
      </c>
      <c r="B1266" t="s">
        <v>259</v>
      </c>
      <c r="C1266" t="s">
        <v>39</v>
      </c>
      <c r="D1266" t="s">
        <v>29</v>
      </c>
      <c r="E1266" t="s">
        <v>32</v>
      </c>
      <c r="F1266" t="s">
        <v>15</v>
      </c>
      <c r="G1266" t="s">
        <v>16</v>
      </c>
      <c r="H1266">
        <v>0.98</v>
      </c>
      <c r="I1266">
        <v>2192</v>
      </c>
      <c r="J1266">
        <f>VLOOKUP(D1266,'IaaS VM'!$A$2:$N$37,5,FALSE)</f>
        <v>68.400000000000006</v>
      </c>
      <c r="K1266">
        <f>VLOOKUP(D1266,'IaaS VM'!$A$2:$N$37,8,FALSE)</f>
        <v>31.2</v>
      </c>
      <c r="L1266">
        <f>VLOOKUP(D1266,'IaaS VM'!$A$2:$N$37,10,FALSE)</f>
        <v>1690</v>
      </c>
    </row>
    <row r="1267" spans="1:12">
      <c r="A1267" t="s">
        <v>160</v>
      </c>
      <c r="B1267" t="s">
        <v>259</v>
      </c>
      <c r="C1267" t="s">
        <v>39</v>
      </c>
      <c r="D1267" t="s">
        <v>29</v>
      </c>
      <c r="E1267" t="s">
        <v>32</v>
      </c>
      <c r="G1267" t="s">
        <v>14</v>
      </c>
      <c r="H1267">
        <v>2.2799999999999998</v>
      </c>
      <c r="J1267">
        <f>VLOOKUP(D1267,'IaaS VM'!$A$2:$N$37,5,FALSE)</f>
        <v>68.400000000000006</v>
      </c>
      <c r="K1267">
        <f>VLOOKUP(D1267,'IaaS VM'!$A$2:$N$37,8,FALSE)</f>
        <v>31.2</v>
      </c>
      <c r="L1267">
        <f>VLOOKUP(D1267,'IaaS VM'!$A$2:$N$37,10,FALSE)</f>
        <v>1690</v>
      </c>
    </row>
    <row r="1268" spans="1:12">
      <c r="A1268" t="s">
        <v>160</v>
      </c>
      <c r="B1268" t="s">
        <v>259</v>
      </c>
      <c r="C1268" t="s">
        <v>39</v>
      </c>
      <c r="D1268" t="s">
        <v>30</v>
      </c>
      <c r="E1268" t="s">
        <v>13</v>
      </c>
      <c r="F1268" t="s">
        <v>19</v>
      </c>
      <c r="G1268" t="s">
        <v>17</v>
      </c>
      <c r="H1268">
        <v>8.7999999999999995E-2</v>
      </c>
      <c r="I1268">
        <v>1030</v>
      </c>
      <c r="J1268">
        <f>VLOOKUP(D1268,'IaaS VM'!$A$2:$N$37,5,FALSE)</f>
        <v>17.100000000000001</v>
      </c>
      <c r="K1268">
        <f>VLOOKUP(D1268,'IaaS VM'!$A$2:$N$37,8,FALSE)</f>
        <v>7.8</v>
      </c>
      <c r="L1268">
        <f>VLOOKUP(D1268,'IaaS VM'!$A$2:$N$37,10,FALSE)</f>
        <v>420</v>
      </c>
    </row>
    <row r="1269" spans="1:12">
      <c r="A1269" t="s">
        <v>160</v>
      </c>
      <c r="B1269" t="s">
        <v>259</v>
      </c>
      <c r="C1269" t="s">
        <v>39</v>
      </c>
      <c r="D1269" t="s">
        <v>30</v>
      </c>
      <c r="E1269" t="s">
        <v>13</v>
      </c>
      <c r="F1269" t="s">
        <v>18</v>
      </c>
      <c r="G1269" t="s">
        <v>17</v>
      </c>
      <c r="H1269">
        <v>0.13300000000000001</v>
      </c>
      <c r="I1269">
        <v>850</v>
      </c>
      <c r="J1269">
        <f>VLOOKUP(D1269,'IaaS VM'!$A$2:$N$37,5,FALSE)</f>
        <v>17.100000000000001</v>
      </c>
      <c r="K1269">
        <f>VLOOKUP(D1269,'IaaS VM'!$A$2:$N$37,8,FALSE)</f>
        <v>7.8</v>
      </c>
      <c r="L1269">
        <f>VLOOKUP(D1269,'IaaS VM'!$A$2:$N$37,10,FALSE)</f>
        <v>420</v>
      </c>
    </row>
    <row r="1270" spans="1:12">
      <c r="A1270" t="s">
        <v>160</v>
      </c>
      <c r="B1270" t="s">
        <v>259</v>
      </c>
      <c r="C1270" t="s">
        <v>39</v>
      </c>
      <c r="D1270" t="s">
        <v>30</v>
      </c>
      <c r="E1270" t="s">
        <v>13</v>
      </c>
      <c r="F1270" t="s">
        <v>15</v>
      </c>
      <c r="G1270" t="s">
        <v>17</v>
      </c>
      <c r="H1270">
        <v>0.22</v>
      </c>
      <c r="I1270">
        <v>353</v>
      </c>
      <c r="J1270">
        <f>VLOOKUP(D1270,'IaaS VM'!$A$2:$N$37,5,FALSE)</f>
        <v>17.100000000000001</v>
      </c>
      <c r="K1270">
        <f>VLOOKUP(D1270,'IaaS VM'!$A$2:$N$37,8,FALSE)</f>
        <v>7.8</v>
      </c>
      <c r="L1270">
        <f>VLOOKUP(D1270,'IaaS VM'!$A$2:$N$37,10,FALSE)</f>
        <v>420</v>
      </c>
    </row>
    <row r="1271" spans="1:12">
      <c r="A1271" t="s">
        <v>160</v>
      </c>
      <c r="B1271" t="s">
        <v>259</v>
      </c>
      <c r="C1271" t="s">
        <v>39</v>
      </c>
      <c r="D1271" t="s">
        <v>30</v>
      </c>
      <c r="E1271" t="s">
        <v>13</v>
      </c>
      <c r="F1271" t="s">
        <v>19</v>
      </c>
      <c r="G1271" t="s">
        <v>16</v>
      </c>
      <c r="H1271">
        <v>7.0000000000000007E-2</v>
      </c>
      <c r="I1271">
        <v>1550</v>
      </c>
      <c r="J1271">
        <f>VLOOKUP(D1271,'IaaS VM'!$A$2:$N$37,5,FALSE)</f>
        <v>17.100000000000001</v>
      </c>
      <c r="K1271">
        <f>VLOOKUP(D1271,'IaaS VM'!$A$2:$N$37,8,FALSE)</f>
        <v>7.8</v>
      </c>
      <c r="L1271">
        <f>VLOOKUP(D1271,'IaaS VM'!$A$2:$N$37,10,FALSE)</f>
        <v>420</v>
      </c>
    </row>
    <row r="1272" spans="1:12">
      <c r="A1272" t="s">
        <v>160</v>
      </c>
      <c r="B1272" t="s">
        <v>259</v>
      </c>
      <c r="C1272" t="s">
        <v>39</v>
      </c>
      <c r="D1272" t="s">
        <v>30</v>
      </c>
      <c r="E1272" t="s">
        <v>13</v>
      </c>
      <c r="F1272" t="s">
        <v>18</v>
      </c>
      <c r="G1272" t="s">
        <v>16</v>
      </c>
      <c r="H1272">
        <v>0.105</v>
      </c>
      <c r="I1272">
        <v>1283</v>
      </c>
      <c r="J1272">
        <f>VLOOKUP(D1272,'IaaS VM'!$A$2:$N$37,5,FALSE)</f>
        <v>17.100000000000001</v>
      </c>
      <c r="K1272">
        <f>VLOOKUP(D1272,'IaaS VM'!$A$2:$N$37,8,FALSE)</f>
        <v>7.8</v>
      </c>
      <c r="L1272">
        <f>VLOOKUP(D1272,'IaaS VM'!$A$2:$N$37,10,FALSE)</f>
        <v>420</v>
      </c>
    </row>
    <row r="1273" spans="1:12">
      <c r="A1273" t="s">
        <v>160</v>
      </c>
      <c r="B1273" t="s">
        <v>259</v>
      </c>
      <c r="C1273" t="s">
        <v>39</v>
      </c>
      <c r="D1273" t="s">
        <v>30</v>
      </c>
      <c r="E1273" t="s">
        <v>13</v>
      </c>
      <c r="F1273" t="s">
        <v>15</v>
      </c>
      <c r="G1273" t="s">
        <v>16</v>
      </c>
      <c r="H1273">
        <v>0.17499999999999999</v>
      </c>
      <c r="I1273">
        <v>548</v>
      </c>
      <c r="J1273">
        <f>VLOOKUP(D1273,'IaaS VM'!$A$2:$N$37,5,FALSE)</f>
        <v>17.100000000000001</v>
      </c>
      <c r="K1273">
        <f>VLOOKUP(D1273,'IaaS VM'!$A$2:$N$37,8,FALSE)</f>
        <v>7.8</v>
      </c>
      <c r="L1273">
        <f>VLOOKUP(D1273,'IaaS VM'!$A$2:$N$37,10,FALSE)</f>
        <v>420</v>
      </c>
    </row>
    <row r="1274" spans="1:12">
      <c r="A1274" t="s">
        <v>160</v>
      </c>
      <c r="B1274" t="s">
        <v>259</v>
      </c>
      <c r="C1274" t="s">
        <v>39</v>
      </c>
      <c r="D1274" t="s">
        <v>30</v>
      </c>
      <c r="E1274" t="s">
        <v>13</v>
      </c>
      <c r="G1274" t="s">
        <v>14</v>
      </c>
      <c r="H1274">
        <v>0.45</v>
      </c>
      <c r="J1274">
        <f>VLOOKUP(D1274,'IaaS VM'!$A$2:$N$37,5,FALSE)</f>
        <v>17.100000000000001</v>
      </c>
      <c r="K1274">
        <f>VLOOKUP(D1274,'IaaS VM'!$A$2:$N$37,8,FALSE)</f>
        <v>7.8</v>
      </c>
      <c r="L1274">
        <f>VLOOKUP(D1274,'IaaS VM'!$A$2:$N$37,10,FALSE)</f>
        <v>420</v>
      </c>
    </row>
    <row r="1275" spans="1:12">
      <c r="A1275" t="s">
        <v>160</v>
      </c>
      <c r="B1275" t="s">
        <v>259</v>
      </c>
      <c r="C1275" t="s">
        <v>39</v>
      </c>
      <c r="D1275" t="s">
        <v>30</v>
      </c>
      <c r="E1275" t="s">
        <v>32</v>
      </c>
      <c r="F1275" t="s">
        <v>19</v>
      </c>
      <c r="G1275" t="s">
        <v>17</v>
      </c>
      <c r="H1275">
        <v>0.158</v>
      </c>
      <c r="I1275">
        <v>1030</v>
      </c>
      <c r="J1275">
        <f>VLOOKUP(D1275,'IaaS VM'!$A$2:$N$37,5,FALSE)</f>
        <v>17.100000000000001</v>
      </c>
      <c r="K1275">
        <f>VLOOKUP(D1275,'IaaS VM'!$A$2:$N$37,8,FALSE)</f>
        <v>7.8</v>
      </c>
      <c r="L1275">
        <f>VLOOKUP(D1275,'IaaS VM'!$A$2:$N$37,10,FALSE)</f>
        <v>420</v>
      </c>
    </row>
    <row r="1276" spans="1:12">
      <c r="A1276" t="s">
        <v>160</v>
      </c>
      <c r="B1276" t="s">
        <v>259</v>
      </c>
      <c r="C1276" t="s">
        <v>39</v>
      </c>
      <c r="D1276" t="s">
        <v>30</v>
      </c>
      <c r="E1276" t="s">
        <v>32</v>
      </c>
      <c r="F1276" t="s">
        <v>18</v>
      </c>
      <c r="G1276" t="s">
        <v>17</v>
      </c>
      <c r="H1276">
        <v>0.20300000000000001</v>
      </c>
      <c r="I1276">
        <v>850</v>
      </c>
      <c r="J1276">
        <f>VLOOKUP(D1276,'IaaS VM'!$A$2:$N$37,5,FALSE)</f>
        <v>17.100000000000001</v>
      </c>
      <c r="K1276">
        <f>VLOOKUP(D1276,'IaaS VM'!$A$2:$N$37,8,FALSE)</f>
        <v>7.8</v>
      </c>
      <c r="L1276">
        <f>VLOOKUP(D1276,'IaaS VM'!$A$2:$N$37,10,FALSE)</f>
        <v>420</v>
      </c>
    </row>
    <row r="1277" spans="1:12">
      <c r="A1277" t="s">
        <v>160</v>
      </c>
      <c r="B1277" t="s">
        <v>259</v>
      </c>
      <c r="C1277" t="s">
        <v>39</v>
      </c>
      <c r="D1277" t="s">
        <v>30</v>
      </c>
      <c r="E1277" t="s">
        <v>32</v>
      </c>
      <c r="F1277" t="s">
        <v>15</v>
      </c>
      <c r="G1277" t="s">
        <v>17</v>
      </c>
      <c r="H1277">
        <v>0.28999999999999998</v>
      </c>
      <c r="I1277">
        <v>353</v>
      </c>
      <c r="J1277">
        <f>VLOOKUP(D1277,'IaaS VM'!$A$2:$N$37,5,FALSE)</f>
        <v>17.100000000000001</v>
      </c>
      <c r="K1277">
        <f>VLOOKUP(D1277,'IaaS VM'!$A$2:$N$37,8,FALSE)</f>
        <v>7.8</v>
      </c>
      <c r="L1277">
        <f>VLOOKUP(D1277,'IaaS VM'!$A$2:$N$37,10,FALSE)</f>
        <v>420</v>
      </c>
    </row>
    <row r="1278" spans="1:12">
      <c r="A1278" t="s">
        <v>160</v>
      </c>
      <c r="B1278" t="s">
        <v>259</v>
      </c>
      <c r="C1278" t="s">
        <v>39</v>
      </c>
      <c r="D1278" t="s">
        <v>30</v>
      </c>
      <c r="E1278" t="s">
        <v>32</v>
      </c>
      <c r="F1278" t="s">
        <v>19</v>
      </c>
      <c r="G1278" t="s">
        <v>16</v>
      </c>
      <c r="H1278">
        <v>0.14000000000000001</v>
      </c>
      <c r="I1278">
        <v>1550</v>
      </c>
      <c r="J1278">
        <f>VLOOKUP(D1278,'IaaS VM'!$A$2:$N$37,5,FALSE)</f>
        <v>17.100000000000001</v>
      </c>
      <c r="K1278">
        <f>VLOOKUP(D1278,'IaaS VM'!$A$2:$N$37,8,FALSE)</f>
        <v>7.8</v>
      </c>
      <c r="L1278">
        <f>VLOOKUP(D1278,'IaaS VM'!$A$2:$N$37,10,FALSE)</f>
        <v>420</v>
      </c>
    </row>
    <row r="1279" spans="1:12">
      <c r="A1279" t="s">
        <v>160</v>
      </c>
      <c r="B1279" t="s">
        <v>259</v>
      </c>
      <c r="C1279" t="s">
        <v>39</v>
      </c>
      <c r="D1279" t="s">
        <v>30</v>
      </c>
      <c r="E1279" t="s">
        <v>32</v>
      </c>
      <c r="F1279" t="s">
        <v>18</v>
      </c>
      <c r="G1279" t="s">
        <v>16</v>
      </c>
      <c r="H1279">
        <v>0.17499999999999999</v>
      </c>
      <c r="I1279">
        <v>1283</v>
      </c>
      <c r="J1279">
        <f>VLOOKUP(D1279,'IaaS VM'!$A$2:$N$37,5,FALSE)</f>
        <v>17.100000000000001</v>
      </c>
      <c r="K1279">
        <f>VLOOKUP(D1279,'IaaS VM'!$A$2:$N$37,8,FALSE)</f>
        <v>7.8</v>
      </c>
      <c r="L1279">
        <f>VLOOKUP(D1279,'IaaS VM'!$A$2:$N$37,10,FALSE)</f>
        <v>420</v>
      </c>
    </row>
    <row r="1280" spans="1:12">
      <c r="A1280" t="s">
        <v>160</v>
      </c>
      <c r="B1280" t="s">
        <v>259</v>
      </c>
      <c r="C1280" t="s">
        <v>39</v>
      </c>
      <c r="D1280" t="s">
        <v>30</v>
      </c>
      <c r="E1280" t="s">
        <v>32</v>
      </c>
      <c r="F1280" t="s">
        <v>15</v>
      </c>
      <c r="G1280" t="s">
        <v>16</v>
      </c>
      <c r="H1280">
        <v>0.245</v>
      </c>
      <c r="I1280">
        <v>548</v>
      </c>
      <c r="J1280">
        <f>VLOOKUP(D1280,'IaaS VM'!$A$2:$N$37,5,FALSE)</f>
        <v>17.100000000000001</v>
      </c>
      <c r="K1280">
        <f>VLOOKUP(D1280,'IaaS VM'!$A$2:$N$37,8,FALSE)</f>
        <v>7.8</v>
      </c>
      <c r="L1280">
        <f>VLOOKUP(D1280,'IaaS VM'!$A$2:$N$37,10,FALSE)</f>
        <v>420</v>
      </c>
    </row>
    <row r="1281" spans="1:12">
      <c r="A1281" t="s">
        <v>160</v>
      </c>
      <c r="B1281" t="s">
        <v>259</v>
      </c>
      <c r="C1281" t="s">
        <v>39</v>
      </c>
      <c r="D1281" t="s">
        <v>30</v>
      </c>
      <c r="E1281" t="s">
        <v>32</v>
      </c>
      <c r="G1281" t="s">
        <v>14</v>
      </c>
      <c r="H1281">
        <v>0.56999999999999995</v>
      </c>
      <c r="J1281">
        <f>VLOOKUP(D1281,'IaaS VM'!$A$2:$N$37,5,FALSE)</f>
        <v>17.100000000000001</v>
      </c>
      <c r="K1281">
        <f>VLOOKUP(D1281,'IaaS VM'!$A$2:$N$37,8,FALSE)</f>
        <v>7.8</v>
      </c>
      <c r="L1281">
        <f>VLOOKUP(D1281,'IaaS VM'!$A$2:$N$37,10,FALSE)</f>
        <v>420</v>
      </c>
    </row>
    <row r="1282" spans="1:12">
      <c r="A1282" t="s">
        <v>160</v>
      </c>
      <c r="B1282" t="s">
        <v>259</v>
      </c>
      <c r="C1282" t="s">
        <v>39</v>
      </c>
      <c r="D1282" t="s">
        <v>31</v>
      </c>
      <c r="E1282" t="s">
        <v>13</v>
      </c>
      <c r="F1282" t="s">
        <v>19</v>
      </c>
      <c r="G1282" t="s">
        <v>17</v>
      </c>
      <c r="H1282">
        <v>5.0000000000000001E-3</v>
      </c>
      <c r="I1282">
        <v>62</v>
      </c>
      <c r="J1282">
        <f>VLOOKUP(D1282,'IaaS VM'!$A$2:$N$37,5,FALSE)</f>
        <v>0.61299999999999999</v>
      </c>
      <c r="K1282">
        <f>VLOOKUP(D1282,'IaaS VM'!$A$2:$N$37,8,FALSE)</f>
        <v>2.4</v>
      </c>
      <c r="L1282">
        <f>VLOOKUP(D1282,'IaaS VM'!$A$2:$N$37,10,FALSE)</f>
        <v>0</v>
      </c>
    </row>
    <row r="1283" spans="1:12">
      <c r="A1283" t="s">
        <v>160</v>
      </c>
      <c r="B1283" t="s">
        <v>259</v>
      </c>
      <c r="C1283" t="s">
        <v>39</v>
      </c>
      <c r="D1283" t="s">
        <v>31</v>
      </c>
      <c r="E1283" t="s">
        <v>13</v>
      </c>
      <c r="F1283" t="s">
        <v>18</v>
      </c>
      <c r="G1283" t="s">
        <v>17</v>
      </c>
      <c r="H1283">
        <v>7.0000000000000001E-3</v>
      </c>
      <c r="I1283">
        <v>54</v>
      </c>
      <c r="J1283">
        <f>VLOOKUP(D1283,'IaaS VM'!$A$2:$N$37,5,FALSE)</f>
        <v>0.61299999999999999</v>
      </c>
      <c r="K1283">
        <f>VLOOKUP(D1283,'IaaS VM'!$A$2:$N$37,8,FALSE)</f>
        <v>2.4</v>
      </c>
      <c r="L1283">
        <f>VLOOKUP(D1283,'IaaS VM'!$A$2:$N$37,10,FALSE)</f>
        <v>0</v>
      </c>
    </row>
    <row r="1284" spans="1:12">
      <c r="A1284" t="s">
        <v>160</v>
      </c>
      <c r="B1284" t="s">
        <v>259</v>
      </c>
      <c r="C1284" t="s">
        <v>39</v>
      </c>
      <c r="D1284" t="s">
        <v>31</v>
      </c>
      <c r="E1284" t="s">
        <v>13</v>
      </c>
      <c r="F1284" t="s">
        <v>15</v>
      </c>
      <c r="G1284" t="s">
        <v>17</v>
      </c>
      <c r="H1284">
        <v>1.2E-2</v>
      </c>
      <c r="I1284">
        <v>23</v>
      </c>
      <c r="J1284">
        <f>VLOOKUP(D1284,'IaaS VM'!$A$2:$N$37,5,FALSE)</f>
        <v>0.61299999999999999</v>
      </c>
      <c r="K1284">
        <f>VLOOKUP(D1284,'IaaS VM'!$A$2:$N$37,8,FALSE)</f>
        <v>2.4</v>
      </c>
      <c r="L1284">
        <f>VLOOKUP(D1284,'IaaS VM'!$A$2:$N$37,10,FALSE)</f>
        <v>0</v>
      </c>
    </row>
    <row r="1285" spans="1:12">
      <c r="A1285" t="s">
        <v>160</v>
      </c>
      <c r="B1285" t="s">
        <v>259</v>
      </c>
      <c r="C1285" t="s">
        <v>39</v>
      </c>
      <c r="D1285" t="s">
        <v>31</v>
      </c>
      <c r="E1285" t="s">
        <v>13</v>
      </c>
      <c r="F1285" t="s">
        <v>19</v>
      </c>
      <c r="G1285" t="s">
        <v>16</v>
      </c>
      <c r="H1285">
        <v>5.0000000000000001E-3</v>
      </c>
      <c r="I1285">
        <v>100</v>
      </c>
      <c r="J1285">
        <f>VLOOKUP(D1285,'IaaS VM'!$A$2:$N$37,5,FALSE)</f>
        <v>0.61299999999999999</v>
      </c>
      <c r="K1285">
        <f>VLOOKUP(D1285,'IaaS VM'!$A$2:$N$37,8,FALSE)</f>
        <v>2.4</v>
      </c>
      <c r="L1285">
        <f>VLOOKUP(D1285,'IaaS VM'!$A$2:$N$37,10,FALSE)</f>
        <v>0</v>
      </c>
    </row>
    <row r="1286" spans="1:12">
      <c r="A1286" t="s">
        <v>160</v>
      </c>
      <c r="B1286" t="s">
        <v>259</v>
      </c>
      <c r="C1286" t="s">
        <v>39</v>
      </c>
      <c r="D1286" t="s">
        <v>31</v>
      </c>
      <c r="E1286" t="s">
        <v>13</v>
      </c>
      <c r="F1286" t="s">
        <v>18</v>
      </c>
      <c r="G1286" t="s">
        <v>16</v>
      </c>
      <c r="H1286">
        <v>7.0000000000000001E-3</v>
      </c>
      <c r="I1286">
        <v>82</v>
      </c>
      <c r="J1286">
        <f>VLOOKUP(D1286,'IaaS VM'!$A$2:$N$37,5,FALSE)</f>
        <v>0.61299999999999999</v>
      </c>
      <c r="K1286">
        <f>VLOOKUP(D1286,'IaaS VM'!$A$2:$N$37,8,FALSE)</f>
        <v>2.4</v>
      </c>
      <c r="L1286">
        <f>VLOOKUP(D1286,'IaaS VM'!$A$2:$N$37,10,FALSE)</f>
        <v>0</v>
      </c>
    </row>
    <row r="1287" spans="1:12">
      <c r="A1287" t="s">
        <v>160</v>
      </c>
      <c r="B1287" t="s">
        <v>259</v>
      </c>
      <c r="C1287" t="s">
        <v>39</v>
      </c>
      <c r="D1287" t="s">
        <v>31</v>
      </c>
      <c r="E1287" t="s">
        <v>13</v>
      </c>
      <c r="F1287" t="s">
        <v>15</v>
      </c>
      <c r="G1287" t="s">
        <v>16</v>
      </c>
      <c r="H1287">
        <v>1.2E-2</v>
      </c>
      <c r="I1287">
        <v>35</v>
      </c>
      <c r="J1287">
        <f>VLOOKUP(D1287,'IaaS VM'!$A$2:$N$37,5,FALSE)</f>
        <v>0.61299999999999999</v>
      </c>
      <c r="K1287">
        <f>VLOOKUP(D1287,'IaaS VM'!$A$2:$N$37,8,FALSE)</f>
        <v>2.4</v>
      </c>
      <c r="L1287">
        <f>VLOOKUP(D1287,'IaaS VM'!$A$2:$N$37,10,FALSE)</f>
        <v>0</v>
      </c>
    </row>
    <row r="1288" spans="1:12">
      <c r="A1288" t="s">
        <v>160</v>
      </c>
      <c r="B1288" t="s">
        <v>259</v>
      </c>
      <c r="C1288" t="s">
        <v>39</v>
      </c>
      <c r="D1288" t="s">
        <v>31</v>
      </c>
      <c r="E1288" t="s">
        <v>13</v>
      </c>
      <c r="G1288" t="s">
        <v>14</v>
      </c>
      <c r="H1288">
        <v>0.02</v>
      </c>
      <c r="J1288">
        <f>VLOOKUP(D1288,'IaaS VM'!$A$2:$N$37,5,FALSE)</f>
        <v>0.61299999999999999</v>
      </c>
      <c r="K1288">
        <f>VLOOKUP(D1288,'IaaS VM'!$A$2:$N$37,8,FALSE)</f>
        <v>2.4</v>
      </c>
      <c r="L1288">
        <f>VLOOKUP(D1288,'IaaS VM'!$A$2:$N$37,10,FALSE)</f>
        <v>0</v>
      </c>
    </row>
    <row r="1289" spans="1:12">
      <c r="A1289" t="s">
        <v>160</v>
      </c>
      <c r="B1289" t="s">
        <v>259</v>
      </c>
      <c r="C1289" t="s">
        <v>39</v>
      </c>
      <c r="D1289" t="s">
        <v>31</v>
      </c>
      <c r="E1289" t="s">
        <v>32</v>
      </c>
      <c r="F1289" t="s">
        <v>19</v>
      </c>
      <c r="G1289" t="s">
        <v>17</v>
      </c>
      <c r="H1289">
        <v>6.0000000000000001E-3</v>
      </c>
      <c r="I1289">
        <v>62</v>
      </c>
      <c r="J1289">
        <f>VLOOKUP(D1289,'IaaS VM'!$A$2:$N$37,5,FALSE)</f>
        <v>0.61299999999999999</v>
      </c>
      <c r="K1289">
        <f>VLOOKUP(D1289,'IaaS VM'!$A$2:$N$37,8,FALSE)</f>
        <v>2.4</v>
      </c>
      <c r="L1289">
        <f>VLOOKUP(D1289,'IaaS VM'!$A$2:$N$37,10,FALSE)</f>
        <v>0</v>
      </c>
    </row>
    <row r="1290" spans="1:12">
      <c r="A1290" t="s">
        <v>160</v>
      </c>
      <c r="B1290" t="s">
        <v>259</v>
      </c>
      <c r="C1290" t="s">
        <v>39</v>
      </c>
      <c r="D1290" t="s">
        <v>31</v>
      </c>
      <c r="E1290" t="s">
        <v>32</v>
      </c>
      <c r="F1290" t="s">
        <v>18</v>
      </c>
      <c r="G1290" t="s">
        <v>17</v>
      </c>
      <c r="H1290">
        <v>8.9999999999999993E-3</v>
      </c>
      <c r="I1290">
        <v>54</v>
      </c>
      <c r="J1290">
        <f>VLOOKUP(D1290,'IaaS VM'!$A$2:$N$37,5,FALSE)</f>
        <v>0.61299999999999999</v>
      </c>
      <c r="K1290">
        <f>VLOOKUP(D1290,'IaaS VM'!$A$2:$N$37,8,FALSE)</f>
        <v>2.4</v>
      </c>
      <c r="L1290">
        <f>VLOOKUP(D1290,'IaaS VM'!$A$2:$N$37,10,FALSE)</f>
        <v>0</v>
      </c>
    </row>
    <row r="1291" spans="1:12">
      <c r="A1291" t="s">
        <v>160</v>
      </c>
      <c r="B1291" t="s">
        <v>259</v>
      </c>
      <c r="C1291" t="s">
        <v>39</v>
      </c>
      <c r="D1291" t="s">
        <v>31</v>
      </c>
      <c r="E1291" t="s">
        <v>32</v>
      </c>
      <c r="F1291" t="s">
        <v>15</v>
      </c>
      <c r="G1291" t="s">
        <v>17</v>
      </c>
      <c r="H1291">
        <v>1.4E-2</v>
      </c>
      <c r="I1291">
        <v>23</v>
      </c>
      <c r="J1291">
        <f>VLOOKUP(D1291,'IaaS VM'!$A$2:$N$37,5,FALSE)</f>
        <v>0.61299999999999999</v>
      </c>
      <c r="K1291">
        <f>VLOOKUP(D1291,'IaaS VM'!$A$2:$N$37,8,FALSE)</f>
        <v>2.4</v>
      </c>
      <c r="L1291">
        <f>VLOOKUP(D1291,'IaaS VM'!$A$2:$N$37,10,FALSE)</f>
        <v>0</v>
      </c>
    </row>
    <row r="1292" spans="1:12">
      <c r="A1292" t="s">
        <v>160</v>
      </c>
      <c r="B1292" t="s">
        <v>259</v>
      </c>
      <c r="C1292" t="s">
        <v>39</v>
      </c>
      <c r="D1292" t="s">
        <v>31</v>
      </c>
      <c r="E1292" t="s">
        <v>32</v>
      </c>
      <c r="F1292" t="s">
        <v>19</v>
      </c>
      <c r="G1292" t="s">
        <v>16</v>
      </c>
      <c r="H1292">
        <v>7.0000000000000001E-3</v>
      </c>
      <c r="I1292">
        <v>100</v>
      </c>
      <c r="J1292">
        <f>VLOOKUP(D1292,'IaaS VM'!$A$2:$N$37,5,FALSE)</f>
        <v>0.61299999999999999</v>
      </c>
      <c r="K1292">
        <f>VLOOKUP(D1292,'IaaS VM'!$A$2:$N$37,8,FALSE)</f>
        <v>2.4</v>
      </c>
      <c r="L1292">
        <f>VLOOKUP(D1292,'IaaS VM'!$A$2:$N$37,10,FALSE)</f>
        <v>0</v>
      </c>
    </row>
    <row r="1293" spans="1:12">
      <c r="A1293" t="s">
        <v>160</v>
      </c>
      <c r="B1293" t="s">
        <v>259</v>
      </c>
      <c r="C1293" t="s">
        <v>39</v>
      </c>
      <c r="D1293" t="s">
        <v>31</v>
      </c>
      <c r="E1293" t="s">
        <v>32</v>
      </c>
      <c r="F1293" t="s">
        <v>18</v>
      </c>
      <c r="G1293" t="s">
        <v>16</v>
      </c>
      <c r="H1293">
        <v>8.9999999999999993E-3</v>
      </c>
      <c r="I1293">
        <v>82</v>
      </c>
      <c r="J1293">
        <f>VLOOKUP(D1293,'IaaS VM'!$A$2:$N$37,5,FALSE)</f>
        <v>0.61299999999999999</v>
      </c>
      <c r="K1293">
        <f>VLOOKUP(D1293,'IaaS VM'!$A$2:$N$37,8,FALSE)</f>
        <v>2.4</v>
      </c>
      <c r="L1293">
        <f>VLOOKUP(D1293,'IaaS VM'!$A$2:$N$37,10,FALSE)</f>
        <v>0</v>
      </c>
    </row>
    <row r="1294" spans="1:12">
      <c r="A1294" t="s">
        <v>160</v>
      </c>
      <c r="B1294" t="s">
        <v>259</v>
      </c>
      <c r="C1294" t="s">
        <v>39</v>
      </c>
      <c r="D1294" t="s">
        <v>31</v>
      </c>
      <c r="E1294" t="s">
        <v>32</v>
      </c>
      <c r="F1294" t="s">
        <v>15</v>
      </c>
      <c r="G1294" t="s">
        <v>16</v>
      </c>
      <c r="H1294">
        <v>1.2E-2</v>
      </c>
      <c r="I1294">
        <v>35</v>
      </c>
      <c r="J1294">
        <f>VLOOKUP(D1294,'IaaS VM'!$A$2:$N$37,5,FALSE)</f>
        <v>0.61299999999999999</v>
      </c>
      <c r="K1294">
        <f>VLOOKUP(D1294,'IaaS VM'!$A$2:$N$37,8,FALSE)</f>
        <v>2.4</v>
      </c>
      <c r="L1294">
        <f>VLOOKUP(D1294,'IaaS VM'!$A$2:$N$37,10,FALSE)</f>
        <v>0</v>
      </c>
    </row>
    <row r="1295" spans="1:12">
      <c r="A1295" t="s">
        <v>160</v>
      </c>
      <c r="B1295" t="s">
        <v>259</v>
      </c>
      <c r="C1295" t="s">
        <v>39</v>
      </c>
      <c r="D1295" t="s">
        <v>31</v>
      </c>
      <c r="E1295" t="s">
        <v>32</v>
      </c>
      <c r="G1295" t="s">
        <v>14</v>
      </c>
      <c r="H1295">
        <v>0.02</v>
      </c>
      <c r="J1295">
        <f>VLOOKUP(D1295,'IaaS VM'!$A$2:$N$37,5,FALSE)</f>
        <v>0.61299999999999999</v>
      </c>
      <c r="K1295">
        <f>VLOOKUP(D1295,'IaaS VM'!$A$2:$N$37,8,FALSE)</f>
        <v>2.4</v>
      </c>
      <c r="L1295">
        <f>VLOOKUP(D1295,'IaaS VM'!$A$2:$N$37,10,FALSE)</f>
        <v>0</v>
      </c>
    </row>
    <row r="1296" spans="1:12">
      <c r="A1296" t="s">
        <v>149</v>
      </c>
      <c r="B1296" t="s">
        <v>234</v>
      </c>
      <c r="C1296" t="s">
        <v>255</v>
      </c>
      <c r="D1296" t="s">
        <v>256</v>
      </c>
      <c r="E1296" t="s">
        <v>13</v>
      </c>
      <c r="G1296" t="s">
        <v>14</v>
      </c>
      <c r="H1296">
        <v>0.14499999999999999</v>
      </c>
      <c r="J1296">
        <f>VLOOKUP(D1296,'IaaS VM'!$A$2:$N$37,5,FALSE)</f>
        <v>3.84</v>
      </c>
      <c r="K1296">
        <f>VLOOKUP(D1296,'IaaS VM'!$A$2:$N$37,8,FALSE)</f>
        <v>2.6</v>
      </c>
      <c r="L1296">
        <f>VLOOKUP(D1296,'IaaS VM'!$A$2:$N$37,10,FALSE)</f>
        <v>128</v>
      </c>
    </row>
    <row r="1297" spans="1:12">
      <c r="A1297" t="s">
        <v>149</v>
      </c>
      <c r="B1297" t="s">
        <v>234</v>
      </c>
      <c r="C1297" t="s">
        <v>255</v>
      </c>
      <c r="D1297" t="s">
        <v>257</v>
      </c>
      <c r="E1297" t="s">
        <v>13</v>
      </c>
      <c r="G1297" t="s">
        <v>14</v>
      </c>
      <c r="H1297">
        <v>0.28999999999999998</v>
      </c>
      <c r="J1297">
        <f>VLOOKUP(D1297,'IaaS VM'!$A$2:$N$37,5,FALSE)</f>
        <v>7.68</v>
      </c>
      <c r="K1297">
        <f>VLOOKUP(D1297,'IaaS VM'!$A$2:$N$37,8,FALSE)</f>
        <v>5.2</v>
      </c>
      <c r="L1297">
        <f>VLOOKUP(D1297,'IaaS VM'!$A$2:$N$37,10,FALSE)</f>
        <v>256</v>
      </c>
    </row>
    <row r="1298" spans="1:12">
      <c r="A1298" t="s">
        <v>149</v>
      </c>
      <c r="B1298" t="s">
        <v>234</v>
      </c>
      <c r="C1298" t="s">
        <v>255</v>
      </c>
      <c r="D1298" t="s">
        <v>258</v>
      </c>
      <c r="E1298" t="s">
        <v>13</v>
      </c>
      <c r="G1298" t="s">
        <v>14</v>
      </c>
      <c r="H1298">
        <v>0.57999999999999996</v>
      </c>
      <c r="J1298">
        <f>VLOOKUP(D1298,'IaaS VM'!$A$2:$N$37,5,FALSE)</f>
        <v>15.36</v>
      </c>
      <c r="K1298">
        <f>VLOOKUP(D1298,'IaaS VM'!$A$2:$N$37,8,FALSE)</f>
        <v>10.4</v>
      </c>
      <c r="L1298">
        <f>VLOOKUP(D1298,'IaaS VM'!$A$2:$N$37,10,FALSE)</f>
        <v>512</v>
      </c>
    </row>
    <row r="1299" spans="1:12">
      <c r="A1299" t="s">
        <v>149</v>
      </c>
      <c r="B1299" t="s">
        <v>234</v>
      </c>
      <c r="C1299" t="s">
        <v>255</v>
      </c>
      <c r="D1299" t="s">
        <v>270</v>
      </c>
      <c r="E1299" t="s">
        <v>13</v>
      </c>
      <c r="G1299" t="s">
        <v>14</v>
      </c>
      <c r="H1299">
        <v>1.1599999999999999</v>
      </c>
      <c r="J1299">
        <f>VLOOKUP(D1299,'IaaS VM'!$A$2:$N$37,5,FALSE)</f>
        <v>30.72</v>
      </c>
      <c r="K1299">
        <f>VLOOKUP(D1299,'IaaS VM'!$A$2:$N$37,8,FALSE)</f>
        <v>20.8</v>
      </c>
      <c r="L1299">
        <f>VLOOKUP(D1299,'IaaS VM'!$A$2:$N$37,10,FALSE)</f>
        <v>1024</v>
      </c>
    </row>
    <row r="1300" spans="1:12">
      <c r="A1300" t="s">
        <v>132</v>
      </c>
      <c r="B1300" t="s">
        <v>178</v>
      </c>
      <c r="C1300" t="s">
        <v>260</v>
      </c>
      <c r="D1300" t="s">
        <v>242</v>
      </c>
      <c r="E1300" t="s">
        <v>13</v>
      </c>
      <c r="G1300" t="s">
        <v>268</v>
      </c>
      <c r="H1300">
        <v>0.05</v>
      </c>
      <c r="I1300">
        <v>1300</v>
      </c>
      <c r="J1300">
        <f>VLOOKUP(D1300,'IaaS VM'!$A$2:$N$37,5,FALSE)</f>
        <v>2</v>
      </c>
      <c r="K1300">
        <f>VLOOKUP(D1300,'IaaS VM'!$A$2:$N$37,8,FALSE)</f>
        <v>1.25</v>
      </c>
      <c r="L1300">
        <f>VLOOKUP(D1300,'IaaS VM'!$A$2:$N$37,10,FALSE)</f>
        <v>175</v>
      </c>
    </row>
    <row r="1301" spans="1:12">
      <c r="A1301" t="s">
        <v>132</v>
      </c>
      <c r="B1301" t="s">
        <v>178</v>
      </c>
      <c r="C1301" t="s">
        <v>260</v>
      </c>
      <c r="D1301" t="s">
        <v>242</v>
      </c>
      <c r="E1301" t="s">
        <v>13</v>
      </c>
      <c r="G1301" t="s">
        <v>267</v>
      </c>
      <c r="H1301">
        <v>0.05</v>
      </c>
      <c r="I1301">
        <v>1850</v>
      </c>
      <c r="J1301">
        <f>VLOOKUP(D1301,'IaaS VM'!$A$2:$N$37,5,FALSE)</f>
        <v>2</v>
      </c>
      <c r="K1301">
        <f>VLOOKUP(D1301,'IaaS VM'!$A$2:$N$37,8,FALSE)</f>
        <v>1.25</v>
      </c>
      <c r="L1301">
        <f>VLOOKUP(D1301,'IaaS VM'!$A$2:$N$37,10,FALSE)</f>
        <v>175</v>
      </c>
    </row>
    <row r="1302" spans="1:12">
      <c r="A1302" t="s">
        <v>132</v>
      </c>
      <c r="B1302" t="s">
        <v>178</v>
      </c>
      <c r="C1302" t="s">
        <v>260</v>
      </c>
      <c r="D1302" t="s">
        <v>242</v>
      </c>
      <c r="E1302" t="s">
        <v>13</v>
      </c>
      <c r="G1302" t="s">
        <v>14</v>
      </c>
      <c r="H1302">
        <v>9.5000000000000001E-2</v>
      </c>
      <c r="J1302">
        <f>VLOOKUP(D1302,'IaaS VM'!$A$2:$N$37,5,FALSE)</f>
        <v>2</v>
      </c>
      <c r="K1302">
        <f>VLOOKUP(D1302,'IaaS VM'!$A$2:$N$37,8,FALSE)</f>
        <v>1.25</v>
      </c>
      <c r="L1302">
        <f>VLOOKUP(D1302,'IaaS VM'!$A$2:$N$37,10,FALSE)</f>
        <v>175</v>
      </c>
    </row>
    <row r="1303" spans="1:12">
      <c r="A1303" t="s">
        <v>132</v>
      </c>
      <c r="B1303" t="s">
        <v>178</v>
      </c>
      <c r="C1303" t="s">
        <v>260</v>
      </c>
      <c r="D1303" t="s">
        <v>242</v>
      </c>
      <c r="E1303" t="s">
        <v>32</v>
      </c>
      <c r="G1303" t="s">
        <v>268</v>
      </c>
      <c r="H1303">
        <v>7.4999999999999997E-2</v>
      </c>
      <c r="I1303">
        <v>1300</v>
      </c>
      <c r="J1303">
        <f>VLOOKUP(D1303,'IaaS VM'!$A$2:$N$37,5,FALSE)</f>
        <v>2</v>
      </c>
      <c r="K1303">
        <f>VLOOKUP(D1303,'IaaS VM'!$A$2:$N$37,8,FALSE)</f>
        <v>1.25</v>
      </c>
      <c r="L1303">
        <f>VLOOKUP(D1303,'IaaS VM'!$A$2:$N$37,10,FALSE)</f>
        <v>175</v>
      </c>
    </row>
    <row r="1304" spans="1:12">
      <c r="A1304" t="s">
        <v>132</v>
      </c>
      <c r="B1304" t="s">
        <v>178</v>
      </c>
      <c r="C1304" t="s">
        <v>260</v>
      </c>
      <c r="D1304" t="s">
        <v>242</v>
      </c>
      <c r="E1304" t="s">
        <v>32</v>
      </c>
      <c r="G1304" t="s">
        <v>267</v>
      </c>
      <c r="H1304">
        <v>7.4999999999999997E-2</v>
      </c>
      <c r="I1304">
        <v>1850</v>
      </c>
      <c r="J1304">
        <f>VLOOKUP(D1304,'IaaS VM'!$A$2:$N$37,5,FALSE)</f>
        <v>2</v>
      </c>
      <c r="K1304">
        <f>VLOOKUP(D1304,'IaaS VM'!$A$2:$N$37,8,FALSE)</f>
        <v>1.25</v>
      </c>
      <c r="L1304">
        <f>VLOOKUP(D1304,'IaaS VM'!$A$2:$N$37,10,FALSE)</f>
        <v>175</v>
      </c>
    </row>
    <row r="1305" spans="1:12">
      <c r="A1305" t="s">
        <v>132</v>
      </c>
      <c r="B1305" t="s">
        <v>178</v>
      </c>
      <c r="C1305" t="s">
        <v>260</v>
      </c>
      <c r="D1305" t="s">
        <v>242</v>
      </c>
      <c r="E1305" t="s">
        <v>32</v>
      </c>
      <c r="G1305" t="s">
        <v>14</v>
      </c>
      <c r="H1305">
        <v>0.12</v>
      </c>
      <c r="J1305">
        <f>VLOOKUP(D1305,'IaaS VM'!$A$2:$N$37,5,FALSE)</f>
        <v>2</v>
      </c>
      <c r="K1305">
        <f>VLOOKUP(D1305,'IaaS VM'!$A$2:$N$37,8,FALSE)</f>
        <v>1.25</v>
      </c>
      <c r="L1305">
        <f>VLOOKUP(D1305,'IaaS VM'!$A$2:$N$37,10,FALSE)</f>
        <v>175</v>
      </c>
    </row>
    <row r="1306" spans="1:12">
      <c r="A1306" t="s">
        <v>132</v>
      </c>
      <c r="B1306" t="s">
        <v>178</v>
      </c>
      <c r="C1306" t="s">
        <v>260</v>
      </c>
      <c r="D1306" t="s">
        <v>242</v>
      </c>
      <c r="E1306" t="s">
        <v>266</v>
      </c>
      <c r="G1306" t="s">
        <v>268</v>
      </c>
      <c r="H1306">
        <v>0.1</v>
      </c>
      <c r="I1306">
        <v>1300</v>
      </c>
      <c r="J1306">
        <f>VLOOKUP(D1306,'IaaS VM'!$A$2:$N$37,5,FALSE)</f>
        <v>2</v>
      </c>
      <c r="K1306">
        <f>VLOOKUP(D1306,'IaaS VM'!$A$2:$N$37,8,FALSE)</f>
        <v>1.25</v>
      </c>
      <c r="L1306">
        <f>VLOOKUP(D1306,'IaaS VM'!$A$2:$N$37,10,FALSE)</f>
        <v>175</v>
      </c>
    </row>
    <row r="1307" spans="1:12">
      <c r="A1307" t="s">
        <v>132</v>
      </c>
      <c r="B1307" t="s">
        <v>178</v>
      </c>
      <c r="C1307" t="s">
        <v>260</v>
      </c>
      <c r="D1307" t="s">
        <v>242</v>
      </c>
      <c r="E1307" t="s">
        <v>266</v>
      </c>
      <c r="G1307" t="s">
        <v>267</v>
      </c>
      <c r="H1307">
        <v>0.1</v>
      </c>
      <c r="I1307">
        <v>1850</v>
      </c>
      <c r="J1307">
        <f>VLOOKUP(D1307,'IaaS VM'!$A$2:$N$37,5,FALSE)</f>
        <v>2</v>
      </c>
      <c r="K1307">
        <f>VLOOKUP(D1307,'IaaS VM'!$A$2:$N$37,8,FALSE)</f>
        <v>1.25</v>
      </c>
      <c r="L1307">
        <f>VLOOKUP(D1307,'IaaS VM'!$A$2:$N$37,10,FALSE)</f>
        <v>175</v>
      </c>
    </row>
    <row r="1308" spans="1:12">
      <c r="A1308" t="s">
        <v>132</v>
      </c>
      <c r="B1308" t="s">
        <v>178</v>
      </c>
      <c r="C1308" t="s">
        <v>260</v>
      </c>
      <c r="D1308" t="s">
        <v>242</v>
      </c>
      <c r="E1308" t="s">
        <v>266</v>
      </c>
      <c r="G1308" t="s">
        <v>14</v>
      </c>
      <c r="H1308">
        <v>0.14499999999999999</v>
      </c>
      <c r="J1308">
        <f>VLOOKUP(D1308,'IaaS VM'!$A$2:$N$37,5,FALSE)</f>
        <v>2</v>
      </c>
      <c r="K1308">
        <f>VLOOKUP(D1308,'IaaS VM'!$A$2:$N$37,8,FALSE)</f>
        <v>1.25</v>
      </c>
      <c r="L1308">
        <f>VLOOKUP(D1308,'IaaS VM'!$A$2:$N$37,10,FALSE)</f>
        <v>175</v>
      </c>
    </row>
    <row r="1309" spans="1:12">
      <c r="A1309" t="s">
        <v>132</v>
      </c>
      <c r="B1309" t="s">
        <v>178</v>
      </c>
      <c r="C1309" t="s">
        <v>260</v>
      </c>
      <c r="D1309" t="s">
        <v>242</v>
      </c>
      <c r="E1309" t="s">
        <v>269</v>
      </c>
      <c r="G1309" t="s">
        <v>268</v>
      </c>
      <c r="H1309">
        <v>7.0000000000000007E-2</v>
      </c>
      <c r="I1309">
        <v>1300</v>
      </c>
      <c r="J1309">
        <f>VLOOKUP(D1309,'IaaS VM'!$A$2:$N$37,5,FALSE)</f>
        <v>2</v>
      </c>
      <c r="K1309">
        <f>VLOOKUP(D1309,'IaaS VM'!$A$2:$N$37,8,FALSE)</f>
        <v>1.25</v>
      </c>
      <c r="L1309">
        <f>VLOOKUP(D1309,'IaaS VM'!$A$2:$N$37,10,FALSE)</f>
        <v>175</v>
      </c>
    </row>
    <row r="1310" spans="1:12">
      <c r="A1310" t="s">
        <v>132</v>
      </c>
      <c r="B1310" t="s">
        <v>178</v>
      </c>
      <c r="C1310" t="s">
        <v>260</v>
      </c>
      <c r="D1310" t="s">
        <v>242</v>
      </c>
      <c r="E1310" t="s">
        <v>269</v>
      </c>
      <c r="G1310" t="s">
        <v>267</v>
      </c>
      <c r="H1310">
        <v>7.0000000000000007E-2</v>
      </c>
      <c r="I1310">
        <v>1850</v>
      </c>
      <c r="J1310">
        <f>VLOOKUP(D1310,'IaaS VM'!$A$2:$N$37,5,FALSE)</f>
        <v>2</v>
      </c>
      <c r="K1310">
        <f>VLOOKUP(D1310,'IaaS VM'!$A$2:$N$37,8,FALSE)</f>
        <v>1.25</v>
      </c>
      <c r="L1310">
        <f>VLOOKUP(D1310,'IaaS VM'!$A$2:$N$37,10,FALSE)</f>
        <v>175</v>
      </c>
    </row>
    <row r="1311" spans="1:12">
      <c r="A1311" t="s">
        <v>132</v>
      </c>
      <c r="B1311" t="s">
        <v>178</v>
      </c>
      <c r="C1311" t="s">
        <v>260</v>
      </c>
      <c r="D1311" t="s">
        <v>242</v>
      </c>
      <c r="E1311" t="s">
        <v>269</v>
      </c>
      <c r="G1311" t="s">
        <v>14</v>
      </c>
      <c r="H1311">
        <v>0.115</v>
      </c>
      <c r="J1311">
        <f>VLOOKUP(D1311,'IaaS VM'!$A$2:$N$37,5,FALSE)</f>
        <v>2</v>
      </c>
      <c r="K1311">
        <f>VLOOKUP(D1311,'IaaS VM'!$A$2:$N$37,8,FALSE)</f>
        <v>1.25</v>
      </c>
      <c r="L1311">
        <f>VLOOKUP(D1311,'IaaS VM'!$A$2:$N$37,10,FALSE)</f>
        <v>175</v>
      </c>
    </row>
    <row r="1312" spans="1:12">
      <c r="A1312" t="s">
        <v>132</v>
      </c>
      <c r="B1312" t="s">
        <v>178</v>
      </c>
      <c r="C1312" t="s">
        <v>260</v>
      </c>
      <c r="D1312" t="s">
        <v>246</v>
      </c>
      <c r="E1312" t="s">
        <v>13</v>
      </c>
      <c r="G1312" t="s">
        <v>268</v>
      </c>
      <c r="H1312">
        <v>0.16</v>
      </c>
      <c r="I1312">
        <v>1300</v>
      </c>
      <c r="J1312">
        <f>VLOOKUP(D1312,'IaaS VM'!$A$2:$N$37,5,FALSE)</f>
        <v>4</v>
      </c>
      <c r="K1312">
        <f>VLOOKUP(D1312,'IaaS VM'!$A$2:$N$37,8,FALSE)</f>
        <v>2.5</v>
      </c>
      <c r="L1312">
        <f>VLOOKUP(D1312,'IaaS VM'!$A$2:$N$37,10,FALSE)</f>
        <v>850</v>
      </c>
    </row>
    <row r="1313" spans="1:12">
      <c r="A1313" t="s">
        <v>132</v>
      </c>
      <c r="B1313" t="s">
        <v>178</v>
      </c>
      <c r="C1313" t="s">
        <v>260</v>
      </c>
      <c r="D1313" t="s">
        <v>246</v>
      </c>
      <c r="E1313" t="s">
        <v>13</v>
      </c>
      <c r="G1313" t="s">
        <v>267</v>
      </c>
      <c r="H1313">
        <v>0.16</v>
      </c>
      <c r="I1313">
        <v>1850</v>
      </c>
      <c r="J1313">
        <f>VLOOKUP(D1313,'IaaS VM'!$A$2:$N$37,5,FALSE)</f>
        <v>4</v>
      </c>
      <c r="K1313">
        <f>VLOOKUP(D1313,'IaaS VM'!$A$2:$N$37,8,FALSE)</f>
        <v>2.5</v>
      </c>
      <c r="L1313">
        <f>VLOOKUP(D1313,'IaaS VM'!$A$2:$N$37,10,FALSE)</f>
        <v>850</v>
      </c>
    </row>
    <row r="1314" spans="1:12">
      <c r="A1314" t="s">
        <v>132</v>
      </c>
      <c r="B1314" t="s">
        <v>178</v>
      </c>
      <c r="C1314" t="s">
        <v>260</v>
      </c>
      <c r="D1314" t="s">
        <v>246</v>
      </c>
      <c r="E1314" t="s">
        <v>13</v>
      </c>
      <c r="G1314" t="s">
        <v>14</v>
      </c>
      <c r="H1314">
        <v>0.35</v>
      </c>
      <c r="J1314">
        <f>VLOOKUP(D1314,'IaaS VM'!$A$2:$N$37,5,FALSE)</f>
        <v>4</v>
      </c>
      <c r="K1314">
        <f>VLOOKUP(D1314,'IaaS VM'!$A$2:$N$37,8,FALSE)</f>
        <v>2.5</v>
      </c>
      <c r="L1314">
        <f>VLOOKUP(D1314,'IaaS VM'!$A$2:$N$37,10,FALSE)</f>
        <v>850</v>
      </c>
    </row>
    <row r="1315" spans="1:12">
      <c r="A1315" t="s">
        <v>132</v>
      </c>
      <c r="B1315" t="s">
        <v>178</v>
      </c>
      <c r="C1315" t="s">
        <v>260</v>
      </c>
      <c r="D1315" t="s">
        <v>246</v>
      </c>
      <c r="E1315" t="s">
        <v>32</v>
      </c>
      <c r="G1315" t="s">
        <v>268</v>
      </c>
      <c r="H1315">
        <v>0.22</v>
      </c>
      <c r="I1315">
        <v>1300</v>
      </c>
      <c r="J1315">
        <f>VLOOKUP(D1315,'IaaS VM'!$A$2:$N$37,5,FALSE)</f>
        <v>4</v>
      </c>
      <c r="K1315">
        <f>VLOOKUP(D1315,'IaaS VM'!$A$2:$N$37,8,FALSE)</f>
        <v>2.5</v>
      </c>
      <c r="L1315">
        <f>VLOOKUP(D1315,'IaaS VM'!$A$2:$N$37,10,FALSE)</f>
        <v>850</v>
      </c>
    </row>
    <row r="1316" spans="1:12">
      <c r="A1316" t="s">
        <v>132</v>
      </c>
      <c r="B1316" t="s">
        <v>178</v>
      </c>
      <c r="C1316" t="s">
        <v>260</v>
      </c>
      <c r="D1316" t="s">
        <v>246</v>
      </c>
      <c r="E1316" t="s">
        <v>32</v>
      </c>
      <c r="G1316" t="s">
        <v>267</v>
      </c>
      <c r="H1316">
        <v>0.22</v>
      </c>
      <c r="I1316">
        <v>1850</v>
      </c>
      <c r="J1316">
        <f>VLOOKUP(D1316,'IaaS VM'!$A$2:$N$37,5,FALSE)</f>
        <v>4</v>
      </c>
      <c r="K1316">
        <f>VLOOKUP(D1316,'IaaS VM'!$A$2:$N$37,8,FALSE)</f>
        <v>2.5</v>
      </c>
      <c r="L1316">
        <f>VLOOKUP(D1316,'IaaS VM'!$A$2:$N$37,10,FALSE)</f>
        <v>850</v>
      </c>
    </row>
    <row r="1317" spans="1:12">
      <c r="A1317" t="s">
        <v>132</v>
      </c>
      <c r="B1317" t="s">
        <v>178</v>
      </c>
      <c r="C1317" t="s">
        <v>260</v>
      </c>
      <c r="D1317" t="s">
        <v>246</v>
      </c>
      <c r="E1317" t="s">
        <v>32</v>
      </c>
      <c r="G1317" t="s">
        <v>14</v>
      </c>
      <c r="H1317">
        <v>0.4</v>
      </c>
      <c r="J1317">
        <f>VLOOKUP(D1317,'IaaS VM'!$A$2:$N$37,5,FALSE)</f>
        <v>4</v>
      </c>
      <c r="K1317">
        <f>VLOOKUP(D1317,'IaaS VM'!$A$2:$N$37,8,FALSE)</f>
        <v>2.5</v>
      </c>
      <c r="L1317">
        <f>VLOOKUP(D1317,'IaaS VM'!$A$2:$N$37,10,FALSE)</f>
        <v>850</v>
      </c>
    </row>
    <row r="1318" spans="1:12">
      <c r="A1318" t="s">
        <v>132</v>
      </c>
      <c r="B1318" t="s">
        <v>178</v>
      </c>
      <c r="C1318" t="s">
        <v>260</v>
      </c>
      <c r="D1318" t="s">
        <v>246</v>
      </c>
      <c r="E1318" t="s">
        <v>266</v>
      </c>
      <c r="G1318" t="s">
        <v>268</v>
      </c>
      <c r="H1318">
        <v>0.21</v>
      </c>
      <c r="I1318">
        <v>1300</v>
      </c>
      <c r="J1318">
        <f>VLOOKUP(D1318,'IaaS VM'!$A$2:$N$37,5,FALSE)</f>
        <v>4</v>
      </c>
      <c r="K1318">
        <f>VLOOKUP(D1318,'IaaS VM'!$A$2:$N$37,8,FALSE)</f>
        <v>2.5</v>
      </c>
      <c r="L1318">
        <f>VLOOKUP(D1318,'IaaS VM'!$A$2:$N$37,10,FALSE)</f>
        <v>850</v>
      </c>
    </row>
    <row r="1319" spans="1:12">
      <c r="A1319" t="s">
        <v>132</v>
      </c>
      <c r="B1319" t="s">
        <v>178</v>
      </c>
      <c r="C1319" t="s">
        <v>260</v>
      </c>
      <c r="D1319" t="s">
        <v>246</v>
      </c>
      <c r="E1319" t="s">
        <v>266</v>
      </c>
      <c r="G1319" t="s">
        <v>267</v>
      </c>
      <c r="H1319">
        <v>0.21</v>
      </c>
      <c r="I1319">
        <v>1850</v>
      </c>
      <c r="J1319">
        <f>VLOOKUP(D1319,'IaaS VM'!$A$2:$N$37,5,FALSE)</f>
        <v>4</v>
      </c>
      <c r="K1319">
        <f>VLOOKUP(D1319,'IaaS VM'!$A$2:$N$37,8,FALSE)</f>
        <v>2.5</v>
      </c>
      <c r="L1319">
        <f>VLOOKUP(D1319,'IaaS VM'!$A$2:$N$37,10,FALSE)</f>
        <v>850</v>
      </c>
    </row>
    <row r="1320" spans="1:12">
      <c r="A1320" t="s">
        <v>132</v>
      </c>
      <c r="B1320" t="s">
        <v>178</v>
      </c>
      <c r="C1320" t="s">
        <v>260</v>
      </c>
      <c r="D1320" t="s">
        <v>246</v>
      </c>
      <c r="E1320" t="s">
        <v>266</v>
      </c>
      <c r="G1320" t="s">
        <v>14</v>
      </c>
      <c r="H1320">
        <v>0.4</v>
      </c>
      <c r="J1320">
        <f>VLOOKUP(D1320,'IaaS VM'!$A$2:$N$37,5,FALSE)</f>
        <v>4</v>
      </c>
      <c r="K1320">
        <f>VLOOKUP(D1320,'IaaS VM'!$A$2:$N$37,8,FALSE)</f>
        <v>2.5</v>
      </c>
      <c r="L1320">
        <f>VLOOKUP(D1320,'IaaS VM'!$A$2:$N$37,10,FALSE)</f>
        <v>850</v>
      </c>
    </row>
    <row r="1321" spans="1:12">
      <c r="A1321" t="s">
        <v>132</v>
      </c>
      <c r="B1321" t="s">
        <v>178</v>
      </c>
      <c r="C1321" t="s">
        <v>260</v>
      </c>
      <c r="D1321" t="s">
        <v>246</v>
      </c>
      <c r="E1321" t="s">
        <v>269</v>
      </c>
      <c r="G1321" t="s">
        <v>268</v>
      </c>
      <c r="H1321">
        <v>0.18</v>
      </c>
      <c r="I1321">
        <v>1300</v>
      </c>
      <c r="J1321">
        <f>VLOOKUP(D1321,'IaaS VM'!$A$2:$N$37,5,FALSE)</f>
        <v>4</v>
      </c>
      <c r="K1321">
        <f>VLOOKUP(D1321,'IaaS VM'!$A$2:$N$37,8,FALSE)</f>
        <v>2.5</v>
      </c>
      <c r="L1321">
        <f>VLOOKUP(D1321,'IaaS VM'!$A$2:$N$37,10,FALSE)</f>
        <v>850</v>
      </c>
    </row>
    <row r="1322" spans="1:12">
      <c r="A1322" t="s">
        <v>132</v>
      </c>
      <c r="B1322" t="s">
        <v>178</v>
      </c>
      <c r="C1322" t="s">
        <v>260</v>
      </c>
      <c r="D1322" t="s">
        <v>246</v>
      </c>
      <c r="E1322" t="s">
        <v>269</v>
      </c>
      <c r="G1322" t="s">
        <v>267</v>
      </c>
      <c r="H1322">
        <v>0.18</v>
      </c>
      <c r="I1322">
        <v>1850</v>
      </c>
      <c r="J1322">
        <f>VLOOKUP(D1322,'IaaS VM'!$A$2:$N$37,5,FALSE)</f>
        <v>4</v>
      </c>
      <c r="K1322">
        <f>VLOOKUP(D1322,'IaaS VM'!$A$2:$N$37,8,FALSE)</f>
        <v>2.5</v>
      </c>
      <c r="L1322">
        <f>VLOOKUP(D1322,'IaaS VM'!$A$2:$N$37,10,FALSE)</f>
        <v>850</v>
      </c>
    </row>
    <row r="1323" spans="1:12">
      <c r="A1323" t="s">
        <v>132</v>
      </c>
      <c r="B1323" t="s">
        <v>178</v>
      </c>
      <c r="C1323" t="s">
        <v>260</v>
      </c>
      <c r="D1323" t="s">
        <v>246</v>
      </c>
      <c r="E1323" t="s">
        <v>269</v>
      </c>
      <c r="G1323" t="s">
        <v>14</v>
      </c>
      <c r="H1323">
        <v>0.37</v>
      </c>
      <c r="J1323">
        <f>VLOOKUP(D1323,'IaaS VM'!$A$2:$N$37,5,FALSE)</f>
        <v>4</v>
      </c>
      <c r="K1323">
        <f>VLOOKUP(D1323,'IaaS VM'!$A$2:$N$37,8,FALSE)</f>
        <v>2.5</v>
      </c>
      <c r="L1323">
        <f>VLOOKUP(D1323,'IaaS VM'!$A$2:$N$37,10,FALSE)</f>
        <v>850</v>
      </c>
    </row>
    <row r="1324" spans="1:12">
      <c r="A1324" t="s">
        <v>132</v>
      </c>
      <c r="B1324" t="s">
        <v>178</v>
      </c>
      <c r="C1324" t="s">
        <v>260</v>
      </c>
      <c r="D1324" t="s">
        <v>241</v>
      </c>
      <c r="E1324" t="s">
        <v>13</v>
      </c>
      <c r="G1324" t="s">
        <v>268</v>
      </c>
      <c r="H1324">
        <v>3.9E-2</v>
      </c>
      <c r="I1324">
        <v>1300</v>
      </c>
      <c r="J1324">
        <f>VLOOKUP(D1324,'IaaS VM'!$A$2:$N$37,5,FALSE)</f>
        <v>2</v>
      </c>
      <c r="K1324">
        <f>VLOOKUP(D1324,'IaaS VM'!$A$2:$N$37,8,FALSE)</f>
        <v>1.25</v>
      </c>
      <c r="L1324">
        <f>VLOOKUP(D1324,'IaaS VM'!$A$2:$N$37,10,FALSE)</f>
        <v>60</v>
      </c>
    </row>
    <row r="1325" spans="1:12">
      <c r="A1325" t="s">
        <v>132</v>
      </c>
      <c r="B1325" t="s">
        <v>178</v>
      </c>
      <c r="C1325" t="s">
        <v>260</v>
      </c>
      <c r="D1325" t="s">
        <v>241</v>
      </c>
      <c r="E1325" t="s">
        <v>13</v>
      </c>
      <c r="G1325" t="s">
        <v>267</v>
      </c>
      <c r="H1325">
        <v>3.9E-2</v>
      </c>
      <c r="I1325">
        <v>1850</v>
      </c>
      <c r="J1325">
        <f>VLOOKUP(D1325,'IaaS VM'!$A$2:$N$37,5,FALSE)</f>
        <v>2</v>
      </c>
      <c r="K1325">
        <f>VLOOKUP(D1325,'IaaS VM'!$A$2:$N$37,8,FALSE)</f>
        <v>1.25</v>
      </c>
      <c r="L1325">
        <f>VLOOKUP(D1325,'IaaS VM'!$A$2:$N$37,10,FALSE)</f>
        <v>60</v>
      </c>
    </row>
    <row r="1326" spans="1:12">
      <c r="A1326" t="s">
        <v>132</v>
      </c>
      <c r="B1326" t="s">
        <v>178</v>
      </c>
      <c r="C1326" t="s">
        <v>260</v>
      </c>
      <c r="D1326" t="s">
        <v>241</v>
      </c>
      <c r="E1326" t="s">
        <v>13</v>
      </c>
      <c r="G1326" t="s">
        <v>14</v>
      </c>
      <c r="H1326">
        <v>7.4999999999999997E-2</v>
      </c>
      <c r="J1326">
        <f>VLOOKUP(D1326,'IaaS VM'!$A$2:$N$37,5,FALSE)</f>
        <v>2</v>
      </c>
      <c r="K1326">
        <f>VLOOKUP(D1326,'IaaS VM'!$A$2:$N$37,8,FALSE)</f>
        <v>1.25</v>
      </c>
      <c r="L1326">
        <f>VLOOKUP(D1326,'IaaS VM'!$A$2:$N$37,10,FALSE)</f>
        <v>60</v>
      </c>
    </row>
    <row r="1327" spans="1:12">
      <c r="A1327" t="s">
        <v>132</v>
      </c>
      <c r="B1327" t="s">
        <v>178</v>
      </c>
      <c r="C1327" t="s">
        <v>260</v>
      </c>
      <c r="D1327" t="s">
        <v>241</v>
      </c>
      <c r="E1327" t="s">
        <v>32</v>
      </c>
      <c r="G1327" t="s">
        <v>268</v>
      </c>
      <c r="H1327">
        <v>6.4000000000000001E-2</v>
      </c>
      <c r="I1327">
        <v>1300</v>
      </c>
      <c r="J1327">
        <f>VLOOKUP(D1327,'IaaS VM'!$A$2:$N$37,5,FALSE)</f>
        <v>2</v>
      </c>
      <c r="K1327">
        <f>VLOOKUP(D1327,'IaaS VM'!$A$2:$N$37,8,FALSE)</f>
        <v>1.25</v>
      </c>
      <c r="L1327">
        <f>VLOOKUP(D1327,'IaaS VM'!$A$2:$N$37,10,FALSE)</f>
        <v>60</v>
      </c>
    </row>
    <row r="1328" spans="1:12">
      <c r="A1328" t="s">
        <v>132</v>
      </c>
      <c r="B1328" t="s">
        <v>178</v>
      </c>
      <c r="C1328" t="s">
        <v>260</v>
      </c>
      <c r="D1328" t="s">
        <v>241</v>
      </c>
      <c r="E1328" t="s">
        <v>32</v>
      </c>
      <c r="G1328" t="s">
        <v>267</v>
      </c>
      <c r="H1328">
        <v>6.4000000000000001E-2</v>
      </c>
      <c r="I1328">
        <v>1850</v>
      </c>
      <c r="J1328">
        <f>VLOOKUP(D1328,'IaaS VM'!$A$2:$N$37,5,FALSE)</f>
        <v>2</v>
      </c>
      <c r="K1328">
        <f>VLOOKUP(D1328,'IaaS VM'!$A$2:$N$37,8,FALSE)</f>
        <v>1.25</v>
      </c>
      <c r="L1328">
        <f>VLOOKUP(D1328,'IaaS VM'!$A$2:$N$37,10,FALSE)</f>
        <v>60</v>
      </c>
    </row>
    <row r="1329" spans="1:12">
      <c r="A1329" t="s">
        <v>132</v>
      </c>
      <c r="B1329" t="s">
        <v>178</v>
      </c>
      <c r="C1329" t="s">
        <v>260</v>
      </c>
      <c r="D1329" t="s">
        <v>241</v>
      </c>
      <c r="E1329" t="s">
        <v>32</v>
      </c>
      <c r="G1329" t="s">
        <v>14</v>
      </c>
      <c r="H1329">
        <v>0.1</v>
      </c>
      <c r="J1329">
        <f>VLOOKUP(D1329,'IaaS VM'!$A$2:$N$37,5,FALSE)</f>
        <v>2</v>
      </c>
      <c r="K1329">
        <f>VLOOKUP(D1329,'IaaS VM'!$A$2:$N$37,8,FALSE)</f>
        <v>1.25</v>
      </c>
      <c r="L1329">
        <f>VLOOKUP(D1329,'IaaS VM'!$A$2:$N$37,10,FALSE)</f>
        <v>60</v>
      </c>
    </row>
    <row r="1330" spans="1:12">
      <c r="A1330" t="s">
        <v>132</v>
      </c>
      <c r="B1330" t="s">
        <v>178</v>
      </c>
      <c r="C1330" t="s">
        <v>260</v>
      </c>
      <c r="D1330" t="s">
        <v>241</v>
      </c>
      <c r="E1330" t="s">
        <v>266</v>
      </c>
      <c r="G1330" t="s">
        <v>268</v>
      </c>
      <c r="H1330">
        <v>8.8999999999999996E-2</v>
      </c>
      <c r="I1330">
        <v>1300</v>
      </c>
      <c r="J1330">
        <f>VLOOKUP(D1330,'IaaS VM'!$A$2:$N$37,5,FALSE)</f>
        <v>2</v>
      </c>
      <c r="K1330">
        <f>VLOOKUP(D1330,'IaaS VM'!$A$2:$N$37,8,FALSE)</f>
        <v>1.25</v>
      </c>
      <c r="L1330">
        <f>VLOOKUP(D1330,'IaaS VM'!$A$2:$N$37,10,FALSE)</f>
        <v>60</v>
      </c>
    </row>
    <row r="1331" spans="1:12">
      <c r="A1331" t="s">
        <v>132</v>
      </c>
      <c r="B1331" t="s">
        <v>178</v>
      </c>
      <c r="C1331" t="s">
        <v>260</v>
      </c>
      <c r="D1331" t="s">
        <v>241</v>
      </c>
      <c r="E1331" t="s">
        <v>266</v>
      </c>
      <c r="G1331" t="s">
        <v>267</v>
      </c>
      <c r="H1331">
        <v>8.8999999999999996E-2</v>
      </c>
      <c r="I1331">
        <v>1850</v>
      </c>
      <c r="J1331">
        <f>VLOOKUP(D1331,'IaaS VM'!$A$2:$N$37,5,FALSE)</f>
        <v>2</v>
      </c>
      <c r="K1331">
        <f>VLOOKUP(D1331,'IaaS VM'!$A$2:$N$37,8,FALSE)</f>
        <v>1.25</v>
      </c>
      <c r="L1331">
        <f>VLOOKUP(D1331,'IaaS VM'!$A$2:$N$37,10,FALSE)</f>
        <v>60</v>
      </c>
    </row>
    <row r="1332" spans="1:12">
      <c r="A1332" t="s">
        <v>132</v>
      </c>
      <c r="B1332" t="s">
        <v>178</v>
      </c>
      <c r="C1332" t="s">
        <v>260</v>
      </c>
      <c r="D1332" t="s">
        <v>241</v>
      </c>
      <c r="E1332" t="s">
        <v>266</v>
      </c>
      <c r="G1332" t="s">
        <v>14</v>
      </c>
      <c r="H1332">
        <v>0.125</v>
      </c>
      <c r="J1332">
        <f>VLOOKUP(D1332,'IaaS VM'!$A$2:$N$37,5,FALSE)</f>
        <v>2</v>
      </c>
      <c r="K1332">
        <f>VLOOKUP(D1332,'IaaS VM'!$A$2:$N$37,8,FALSE)</f>
        <v>1.25</v>
      </c>
      <c r="L1332">
        <f>VLOOKUP(D1332,'IaaS VM'!$A$2:$N$37,10,FALSE)</f>
        <v>60</v>
      </c>
    </row>
    <row r="1333" spans="1:12">
      <c r="A1333" t="s">
        <v>132</v>
      </c>
      <c r="B1333" t="s">
        <v>178</v>
      </c>
      <c r="C1333" t="s">
        <v>260</v>
      </c>
      <c r="D1333" t="s">
        <v>241</v>
      </c>
      <c r="E1333" t="s">
        <v>269</v>
      </c>
      <c r="G1333" t="s">
        <v>268</v>
      </c>
      <c r="H1333">
        <v>5.8999999999999997E-2</v>
      </c>
      <c r="I1333">
        <v>1300</v>
      </c>
      <c r="J1333">
        <f>VLOOKUP(D1333,'IaaS VM'!$A$2:$N$37,5,FALSE)</f>
        <v>2</v>
      </c>
      <c r="K1333">
        <f>VLOOKUP(D1333,'IaaS VM'!$A$2:$N$37,8,FALSE)</f>
        <v>1.25</v>
      </c>
      <c r="L1333">
        <f>VLOOKUP(D1333,'IaaS VM'!$A$2:$N$37,10,FALSE)</f>
        <v>60</v>
      </c>
    </row>
    <row r="1334" spans="1:12">
      <c r="A1334" t="s">
        <v>132</v>
      </c>
      <c r="B1334" t="s">
        <v>178</v>
      </c>
      <c r="C1334" t="s">
        <v>260</v>
      </c>
      <c r="D1334" t="s">
        <v>241</v>
      </c>
      <c r="E1334" t="s">
        <v>269</v>
      </c>
      <c r="G1334" t="s">
        <v>267</v>
      </c>
      <c r="H1334">
        <v>5.8999999999999997E-2</v>
      </c>
      <c r="I1334">
        <v>1850</v>
      </c>
      <c r="J1334">
        <f>VLOOKUP(D1334,'IaaS VM'!$A$2:$N$37,5,FALSE)</f>
        <v>2</v>
      </c>
      <c r="K1334">
        <f>VLOOKUP(D1334,'IaaS VM'!$A$2:$N$37,8,FALSE)</f>
        <v>1.25</v>
      </c>
      <c r="L1334">
        <f>VLOOKUP(D1334,'IaaS VM'!$A$2:$N$37,10,FALSE)</f>
        <v>60</v>
      </c>
    </row>
    <row r="1335" spans="1:12">
      <c r="A1335" t="s">
        <v>132</v>
      </c>
      <c r="B1335" t="s">
        <v>178</v>
      </c>
      <c r="C1335" t="s">
        <v>260</v>
      </c>
      <c r="D1335" t="s">
        <v>241</v>
      </c>
      <c r="E1335" t="s">
        <v>269</v>
      </c>
      <c r="G1335" t="s">
        <v>14</v>
      </c>
      <c r="H1335">
        <v>9.5000000000000001E-2</v>
      </c>
      <c r="J1335">
        <f>VLOOKUP(D1335,'IaaS VM'!$A$2:$N$37,5,FALSE)</f>
        <v>2</v>
      </c>
      <c r="K1335">
        <f>VLOOKUP(D1335,'IaaS VM'!$A$2:$N$37,8,FALSE)</f>
        <v>1.25</v>
      </c>
      <c r="L1335">
        <f>VLOOKUP(D1335,'IaaS VM'!$A$2:$N$37,10,FALSE)</f>
        <v>60</v>
      </c>
    </row>
    <row r="1336" spans="1:12">
      <c r="A1336" t="s">
        <v>132</v>
      </c>
      <c r="B1336" t="s">
        <v>178</v>
      </c>
      <c r="C1336" t="s">
        <v>260</v>
      </c>
      <c r="D1336" t="s">
        <v>245</v>
      </c>
      <c r="E1336" t="s">
        <v>13</v>
      </c>
      <c r="G1336" t="s">
        <v>268</v>
      </c>
      <c r="H1336">
        <v>0.115</v>
      </c>
      <c r="I1336">
        <v>1300</v>
      </c>
      <c r="J1336">
        <f>VLOOKUP(D1336,'IaaS VM'!$A$2:$N$37,5,FALSE)</f>
        <v>4</v>
      </c>
      <c r="K1336">
        <f>VLOOKUP(D1336,'IaaS VM'!$A$2:$N$37,8,FALSE)</f>
        <v>2.5</v>
      </c>
      <c r="L1336">
        <f>VLOOKUP(D1336,'IaaS VM'!$A$2:$N$37,10,FALSE)</f>
        <v>60</v>
      </c>
    </row>
    <row r="1337" spans="1:12">
      <c r="A1337" t="s">
        <v>132</v>
      </c>
      <c r="B1337" t="s">
        <v>178</v>
      </c>
      <c r="C1337" t="s">
        <v>260</v>
      </c>
      <c r="D1337" t="s">
        <v>245</v>
      </c>
      <c r="E1337" t="s">
        <v>13</v>
      </c>
      <c r="G1337" t="s">
        <v>267</v>
      </c>
      <c r="H1337">
        <v>0.115</v>
      </c>
      <c r="I1337">
        <v>1850</v>
      </c>
      <c r="J1337">
        <f>VLOOKUP(D1337,'IaaS VM'!$A$2:$N$37,5,FALSE)</f>
        <v>4</v>
      </c>
      <c r="K1337">
        <f>VLOOKUP(D1337,'IaaS VM'!$A$2:$N$37,8,FALSE)</f>
        <v>2.5</v>
      </c>
      <c r="L1337">
        <f>VLOOKUP(D1337,'IaaS VM'!$A$2:$N$37,10,FALSE)</f>
        <v>60</v>
      </c>
    </row>
    <row r="1338" spans="1:12">
      <c r="A1338" t="s">
        <v>132</v>
      </c>
      <c r="B1338" t="s">
        <v>178</v>
      </c>
      <c r="C1338" t="s">
        <v>260</v>
      </c>
      <c r="D1338" t="s">
        <v>245</v>
      </c>
      <c r="E1338" t="s">
        <v>13</v>
      </c>
      <c r="G1338" t="s">
        <v>14</v>
      </c>
      <c r="H1338">
        <v>0.25</v>
      </c>
      <c r="J1338">
        <f>VLOOKUP(D1338,'IaaS VM'!$A$2:$N$37,5,FALSE)</f>
        <v>4</v>
      </c>
      <c r="K1338">
        <f>VLOOKUP(D1338,'IaaS VM'!$A$2:$N$37,8,FALSE)</f>
        <v>2.5</v>
      </c>
      <c r="L1338">
        <f>VLOOKUP(D1338,'IaaS VM'!$A$2:$N$37,10,FALSE)</f>
        <v>60</v>
      </c>
    </row>
    <row r="1339" spans="1:12">
      <c r="A1339" t="s">
        <v>132</v>
      </c>
      <c r="B1339" t="s">
        <v>178</v>
      </c>
      <c r="C1339" t="s">
        <v>260</v>
      </c>
      <c r="D1339" t="s">
        <v>245</v>
      </c>
      <c r="E1339" t="s">
        <v>32</v>
      </c>
      <c r="G1339" t="s">
        <v>268</v>
      </c>
      <c r="H1339">
        <v>0.20499999999999999</v>
      </c>
      <c r="I1339">
        <v>1300</v>
      </c>
      <c r="J1339">
        <f>VLOOKUP(D1339,'IaaS VM'!$A$2:$N$37,5,FALSE)</f>
        <v>4</v>
      </c>
      <c r="K1339">
        <f>VLOOKUP(D1339,'IaaS VM'!$A$2:$N$37,8,FALSE)</f>
        <v>2.5</v>
      </c>
      <c r="L1339">
        <f>VLOOKUP(D1339,'IaaS VM'!$A$2:$N$37,10,FALSE)</f>
        <v>60</v>
      </c>
    </row>
    <row r="1340" spans="1:12">
      <c r="A1340" t="s">
        <v>132</v>
      </c>
      <c r="B1340" t="s">
        <v>178</v>
      </c>
      <c r="C1340" t="s">
        <v>260</v>
      </c>
      <c r="D1340" t="s">
        <v>245</v>
      </c>
      <c r="E1340" t="s">
        <v>32</v>
      </c>
      <c r="G1340" t="s">
        <v>267</v>
      </c>
      <c r="H1340">
        <v>0.20499999999999999</v>
      </c>
      <c r="I1340">
        <v>1850</v>
      </c>
      <c r="J1340">
        <f>VLOOKUP(D1340,'IaaS VM'!$A$2:$N$37,5,FALSE)</f>
        <v>4</v>
      </c>
      <c r="K1340">
        <f>VLOOKUP(D1340,'IaaS VM'!$A$2:$N$37,8,FALSE)</f>
        <v>2.5</v>
      </c>
      <c r="L1340">
        <f>VLOOKUP(D1340,'IaaS VM'!$A$2:$N$37,10,FALSE)</f>
        <v>60</v>
      </c>
    </row>
    <row r="1341" spans="1:12">
      <c r="A1341" t="s">
        <v>132</v>
      </c>
      <c r="B1341" t="s">
        <v>178</v>
      </c>
      <c r="C1341" t="s">
        <v>260</v>
      </c>
      <c r="D1341" t="s">
        <v>245</v>
      </c>
      <c r="E1341" t="s">
        <v>32</v>
      </c>
      <c r="G1341" t="s">
        <v>14</v>
      </c>
      <c r="H1341">
        <v>0.34</v>
      </c>
      <c r="J1341">
        <f>VLOOKUP(D1341,'IaaS VM'!$A$2:$N$37,5,FALSE)</f>
        <v>4</v>
      </c>
      <c r="K1341">
        <f>VLOOKUP(D1341,'IaaS VM'!$A$2:$N$37,8,FALSE)</f>
        <v>2.5</v>
      </c>
      <c r="L1341">
        <f>VLOOKUP(D1341,'IaaS VM'!$A$2:$N$37,10,FALSE)</f>
        <v>60</v>
      </c>
    </row>
    <row r="1342" spans="1:12">
      <c r="A1342" t="s">
        <v>132</v>
      </c>
      <c r="B1342" t="s">
        <v>178</v>
      </c>
      <c r="C1342" t="s">
        <v>260</v>
      </c>
      <c r="D1342" t="s">
        <v>245</v>
      </c>
      <c r="E1342" t="s">
        <v>266</v>
      </c>
      <c r="G1342" t="s">
        <v>268</v>
      </c>
      <c r="H1342">
        <v>0.16500000000000001</v>
      </c>
      <c r="I1342">
        <v>1300</v>
      </c>
      <c r="J1342">
        <f>VLOOKUP(D1342,'IaaS VM'!$A$2:$N$37,5,FALSE)</f>
        <v>4</v>
      </c>
      <c r="K1342">
        <f>VLOOKUP(D1342,'IaaS VM'!$A$2:$N$37,8,FALSE)</f>
        <v>2.5</v>
      </c>
      <c r="L1342">
        <f>VLOOKUP(D1342,'IaaS VM'!$A$2:$N$37,10,FALSE)</f>
        <v>60</v>
      </c>
    </row>
    <row r="1343" spans="1:12">
      <c r="A1343" t="s">
        <v>132</v>
      </c>
      <c r="B1343" t="s">
        <v>178</v>
      </c>
      <c r="C1343" t="s">
        <v>260</v>
      </c>
      <c r="D1343" t="s">
        <v>245</v>
      </c>
      <c r="E1343" t="s">
        <v>266</v>
      </c>
      <c r="G1343" t="s">
        <v>267</v>
      </c>
      <c r="H1343">
        <v>0.16500000000000001</v>
      </c>
      <c r="I1343">
        <v>1850</v>
      </c>
      <c r="J1343">
        <f>VLOOKUP(D1343,'IaaS VM'!$A$2:$N$37,5,FALSE)</f>
        <v>4</v>
      </c>
      <c r="K1343">
        <f>VLOOKUP(D1343,'IaaS VM'!$A$2:$N$37,8,FALSE)</f>
        <v>2.5</v>
      </c>
      <c r="L1343">
        <f>VLOOKUP(D1343,'IaaS VM'!$A$2:$N$37,10,FALSE)</f>
        <v>60</v>
      </c>
    </row>
    <row r="1344" spans="1:12">
      <c r="A1344" t="s">
        <v>132</v>
      </c>
      <c r="B1344" t="s">
        <v>178</v>
      </c>
      <c r="C1344" t="s">
        <v>260</v>
      </c>
      <c r="D1344" t="s">
        <v>245</v>
      </c>
      <c r="E1344" t="s">
        <v>266</v>
      </c>
      <c r="G1344" t="s">
        <v>14</v>
      </c>
      <c r="H1344">
        <v>0.3</v>
      </c>
      <c r="J1344">
        <f>VLOOKUP(D1344,'IaaS VM'!$A$2:$N$37,5,FALSE)</f>
        <v>4</v>
      </c>
      <c r="K1344">
        <f>VLOOKUP(D1344,'IaaS VM'!$A$2:$N$37,8,FALSE)</f>
        <v>2.5</v>
      </c>
      <c r="L1344">
        <f>VLOOKUP(D1344,'IaaS VM'!$A$2:$N$37,10,FALSE)</f>
        <v>60</v>
      </c>
    </row>
    <row r="1345" spans="1:12">
      <c r="A1345" t="s">
        <v>132</v>
      </c>
      <c r="B1345" t="s">
        <v>178</v>
      </c>
      <c r="C1345" t="s">
        <v>260</v>
      </c>
      <c r="D1345" t="s">
        <v>245</v>
      </c>
      <c r="E1345" t="s">
        <v>269</v>
      </c>
      <c r="G1345" t="s">
        <v>268</v>
      </c>
      <c r="H1345">
        <v>0.13500000000000001</v>
      </c>
      <c r="I1345">
        <v>1300</v>
      </c>
      <c r="J1345">
        <f>VLOOKUP(D1345,'IaaS VM'!$A$2:$N$37,5,FALSE)</f>
        <v>4</v>
      </c>
      <c r="K1345">
        <f>VLOOKUP(D1345,'IaaS VM'!$A$2:$N$37,8,FALSE)</f>
        <v>2.5</v>
      </c>
      <c r="L1345">
        <f>VLOOKUP(D1345,'IaaS VM'!$A$2:$N$37,10,FALSE)</f>
        <v>60</v>
      </c>
    </row>
    <row r="1346" spans="1:12">
      <c r="A1346" t="s">
        <v>132</v>
      </c>
      <c r="B1346" t="s">
        <v>178</v>
      </c>
      <c r="C1346" t="s">
        <v>260</v>
      </c>
      <c r="D1346" t="s">
        <v>245</v>
      </c>
      <c r="E1346" t="s">
        <v>269</v>
      </c>
      <c r="G1346" t="s">
        <v>267</v>
      </c>
      <c r="H1346">
        <v>0.13500000000000001</v>
      </c>
      <c r="I1346">
        <v>1850</v>
      </c>
      <c r="J1346">
        <f>VLOOKUP(D1346,'IaaS VM'!$A$2:$N$37,5,FALSE)</f>
        <v>4</v>
      </c>
      <c r="K1346">
        <f>VLOOKUP(D1346,'IaaS VM'!$A$2:$N$37,8,FALSE)</f>
        <v>2.5</v>
      </c>
      <c r="L1346">
        <f>VLOOKUP(D1346,'IaaS VM'!$A$2:$N$37,10,FALSE)</f>
        <v>60</v>
      </c>
    </row>
    <row r="1347" spans="1:12">
      <c r="A1347" t="s">
        <v>132</v>
      </c>
      <c r="B1347" t="s">
        <v>178</v>
      </c>
      <c r="C1347" t="s">
        <v>260</v>
      </c>
      <c r="D1347" t="s">
        <v>245</v>
      </c>
      <c r="E1347" t="s">
        <v>269</v>
      </c>
      <c r="G1347" t="s">
        <v>14</v>
      </c>
      <c r="H1347">
        <v>0.27</v>
      </c>
      <c r="J1347">
        <f>VLOOKUP(D1347,'IaaS VM'!$A$2:$N$37,5,FALSE)</f>
        <v>4</v>
      </c>
      <c r="K1347">
        <f>VLOOKUP(D1347,'IaaS VM'!$A$2:$N$37,8,FALSE)</f>
        <v>2.5</v>
      </c>
      <c r="L1347">
        <f>VLOOKUP(D1347,'IaaS VM'!$A$2:$N$37,10,FALSE)</f>
        <v>60</v>
      </c>
    </row>
    <row r="1348" spans="1:12">
      <c r="A1348" t="s">
        <v>132</v>
      </c>
      <c r="B1348" t="s">
        <v>178</v>
      </c>
      <c r="C1348" t="s">
        <v>260</v>
      </c>
      <c r="D1348" t="s">
        <v>244</v>
      </c>
      <c r="E1348" t="s">
        <v>13</v>
      </c>
      <c r="G1348" t="s">
        <v>268</v>
      </c>
      <c r="H1348">
        <v>0.14499999999999999</v>
      </c>
      <c r="I1348">
        <v>1300</v>
      </c>
      <c r="J1348">
        <f>VLOOKUP(D1348,'IaaS VM'!$A$2:$N$37,5,FALSE)</f>
        <v>4</v>
      </c>
      <c r="K1348">
        <f>VLOOKUP(D1348,'IaaS VM'!$A$2:$N$37,8,FALSE)</f>
        <v>5</v>
      </c>
      <c r="L1348">
        <f>VLOOKUP(D1348,'IaaS VM'!$A$2:$N$37,10,FALSE)</f>
        <v>350</v>
      </c>
    </row>
    <row r="1349" spans="1:12">
      <c r="A1349" t="s">
        <v>132</v>
      </c>
      <c r="B1349" t="s">
        <v>178</v>
      </c>
      <c r="C1349" t="s">
        <v>260</v>
      </c>
      <c r="D1349" t="s">
        <v>244</v>
      </c>
      <c r="E1349" t="s">
        <v>13</v>
      </c>
      <c r="G1349" t="s">
        <v>267</v>
      </c>
      <c r="H1349">
        <v>0.14499999999999999</v>
      </c>
      <c r="I1349">
        <v>1850</v>
      </c>
      <c r="J1349">
        <f>VLOOKUP(D1349,'IaaS VM'!$A$2:$N$37,5,FALSE)</f>
        <v>4</v>
      </c>
      <c r="K1349">
        <f>VLOOKUP(D1349,'IaaS VM'!$A$2:$N$37,8,FALSE)</f>
        <v>5</v>
      </c>
      <c r="L1349">
        <f>VLOOKUP(D1349,'IaaS VM'!$A$2:$N$37,10,FALSE)</f>
        <v>350</v>
      </c>
    </row>
    <row r="1350" spans="1:12">
      <c r="A1350" t="s">
        <v>132</v>
      </c>
      <c r="B1350" t="s">
        <v>178</v>
      </c>
      <c r="C1350" t="s">
        <v>260</v>
      </c>
      <c r="D1350" t="s">
        <v>244</v>
      </c>
      <c r="E1350" t="s">
        <v>13</v>
      </c>
      <c r="G1350" t="s">
        <v>14</v>
      </c>
      <c r="H1350">
        <v>0.31</v>
      </c>
      <c r="J1350">
        <f>VLOOKUP(D1350,'IaaS VM'!$A$2:$N$37,5,FALSE)</f>
        <v>4</v>
      </c>
      <c r="K1350">
        <f>VLOOKUP(D1350,'IaaS VM'!$A$2:$N$37,8,FALSE)</f>
        <v>5</v>
      </c>
      <c r="L1350">
        <f>VLOOKUP(D1350,'IaaS VM'!$A$2:$N$37,10,FALSE)</f>
        <v>350</v>
      </c>
    </row>
    <row r="1351" spans="1:12">
      <c r="A1351" t="s">
        <v>132</v>
      </c>
      <c r="B1351" t="s">
        <v>178</v>
      </c>
      <c r="C1351" t="s">
        <v>260</v>
      </c>
      <c r="D1351" t="s">
        <v>244</v>
      </c>
      <c r="E1351" t="s">
        <v>32</v>
      </c>
      <c r="G1351" t="s">
        <v>268</v>
      </c>
      <c r="H1351">
        <v>0.21</v>
      </c>
      <c r="I1351">
        <v>1300</v>
      </c>
      <c r="J1351">
        <f>VLOOKUP(D1351,'IaaS VM'!$A$2:$N$37,5,FALSE)</f>
        <v>4</v>
      </c>
      <c r="K1351">
        <f>VLOOKUP(D1351,'IaaS VM'!$A$2:$N$37,8,FALSE)</f>
        <v>5</v>
      </c>
      <c r="L1351">
        <f>VLOOKUP(D1351,'IaaS VM'!$A$2:$N$37,10,FALSE)</f>
        <v>350</v>
      </c>
    </row>
    <row r="1352" spans="1:12">
      <c r="A1352" t="s">
        <v>132</v>
      </c>
      <c r="B1352" t="s">
        <v>178</v>
      </c>
      <c r="C1352" t="s">
        <v>260</v>
      </c>
      <c r="D1352" t="s">
        <v>244</v>
      </c>
      <c r="E1352" t="s">
        <v>32</v>
      </c>
      <c r="G1352" t="s">
        <v>267</v>
      </c>
      <c r="H1352">
        <v>0.21</v>
      </c>
      <c r="I1352">
        <v>1850</v>
      </c>
      <c r="J1352">
        <f>VLOOKUP(D1352,'IaaS VM'!$A$2:$N$37,5,FALSE)</f>
        <v>4</v>
      </c>
      <c r="K1352">
        <f>VLOOKUP(D1352,'IaaS VM'!$A$2:$N$37,8,FALSE)</f>
        <v>5</v>
      </c>
      <c r="L1352">
        <f>VLOOKUP(D1352,'IaaS VM'!$A$2:$N$37,10,FALSE)</f>
        <v>350</v>
      </c>
    </row>
    <row r="1353" spans="1:12">
      <c r="A1353" t="s">
        <v>132</v>
      </c>
      <c r="B1353" t="s">
        <v>178</v>
      </c>
      <c r="C1353" t="s">
        <v>260</v>
      </c>
      <c r="D1353" t="s">
        <v>244</v>
      </c>
      <c r="E1353" t="s">
        <v>32</v>
      </c>
      <c r="G1353" t="s">
        <v>14</v>
      </c>
      <c r="H1353">
        <v>0.37</v>
      </c>
      <c r="J1353">
        <f>VLOOKUP(D1353,'IaaS VM'!$A$2:$N$37,5,FALSE)</f>
        <v>4</v>
      </c>
      <c r="K1353">
        <f>VLOOKUP(D1353,'IaaS VM'!$A$2:$N$37,8,FALSE)</f>
        <v>5</v>
      </c>
      <c r="L1353">
        <f>VLOOKUP(D1353,'IaaS VM'!$A$2:$N$37,10,FALSE)</f>
        <v>350</v>
      </c>
    </row>
    <row r="1354" spans="1:12">
      <c r="A1354" t="s">
        <v>132</v>
      </c>
      <c r="B1354" t="s">
        <v>178</v>
      </c>
      <c r="C1354" t="s">
        <v>260</v>
      </c>
      <c r="D1354" t="s">
        <v>244</v>
      </c>
      <c r="E1354" t="s">
        <v>266</v>
      </c>
      <c r="G1354" t="s">
        <v>268</v>
      </c>
      <c r="H1354">
        <v>0.19500000000000001</v>
      </c>
      <c r="I1354">
        <v>1300</v>
      </c>
      <c r="J1354">
        <f>VLOOKUP(D1354,'IaaS VM'!$A$2:$N$37,5,FALSE)</f>
        <v>4</v>
      </c>
      <c r="K1354">
        <f>VLOOKUP(D1354,'IaaS VM'!$A$2:$N$37,8,FALSE)</f>
        <v>5</v>
      </c>
      <c r="L1354">
        <f>VLOOKUP(D1354,'IaaS VM'!$A$2:$N$37,10,FALSE)</f>
        <v>350</v>
      </c>
    </row>
    <row r="1355" spans="1:12">
      <c r="A1355" t="s">
        <v>132</v>
      </c>
      <c r="B1355" t="s">
        <v>178</v>
      </c>
      <c r="C1355" t="s">
        <v>260</v>
      </c>
      <c r="D1355" t="s">
        <v>244</v>
      </c>
      <c r="E1355" t="s">
        <v>266</v>
      </c>
      <c r="G1355" t="s">
        <v>267</v>
      </c>
      <c r="H1355">
        <v>0.19500000000000001</v>
      </c>
      <c r="I1355">
        <v>1850</v>
      </c>
      <c r="J1355">
        <f>VLOOKUP(D1355,'IaaS VM'!$A$2:$N$37,5,FALSE)</f>
        <v>4</v>
      </c>
      <c r="K1355">
        <f>VLOOKUP(D1355,'IaaS VM'!$A$2:$N$37,8,FALSE)</f>
        <v>5</v>
      </c>
      <c r="L1355">
        <f>VLOOKUP(D1355,'IaaS VM'!$A$2:$N$37,10,FALSE)</f>
        <v>350</v>
      </c>
    </row>
    <row r="1356" spans="1:12">
      <c r="A1356" t="s">
        <v>132</v>
      </c>
      <c r="B1356" t="s">
        <v>178</v>
      </c>
      <c r="C1356" t="s">
        <v>260</v>
      </c>
      <c r="D1356" t="s">
        <v>244</v>
      </c>
      <c r="E1356" t="s">
        <v>266</v>
      </c>
      <c r="G1356" t="s">
        <v>14</v>
      </c>
      <c r="H1356">
        <v>0.36</v>
      </c>
      <c r="J1356">
        <f>VLOOKUP(D1356,'IaaS VM'!$A$2:$N$37,5,FALSE)</f>
        <v>4</v>
      </c>
      <c r="K1356">
        <f>VLOOKUP(D1356,'IaaS VM'!$A$2:$N$37,8,FALSE)</f>
        <v>5</v>
      </c>
      <c r="L1356">
        <f>VLOOKUP(D1356,'IaaS VM'!$A$2:$N$37,10,FALSE)</f>
        <v>350</v>
      </c>
    </row>
    <row r="1357" spans="1:12">
      <c r="A1357" t="s">
        <v>132</v>
      </c>
      <c r="B1357" t="s">
        <v>178</v>
      </c>
      <c r="C1357" t="s">
        <v>260</v>
      </c>
      <c r="D1357" t="s">
        <v>244</v>
      </c>
      <c r="E1357" t="s">
        <v>269</v>
      </c>
      <c r="G1357" t="s">
        <v>268</v>
      </c>
      <c r="H1357">
        <v>0.16500000000000001</v>
      </c>
      <c r="I1357">
        <v>1300</v>
      </c>
      <c r="J1357">
        <f>VLOOKUP(D1357,'IaaS VM'!$A$2:$N$37,5,FALSE)</f>
        <v>4</v>
      </c>
      <c r="K1357">
        <f>VLOOKUP(D1357,'IaaS VM'!$A$2:$N$37,8,FALSE)</f>
        <v>5</v>
      </c>
      <c r="L1357">
        <f>VLOOKUP(D1357,'IaaS VM'!$A$2:$N$37,10,FALSE)</f>
        <v>350</v>
      </c>
    </row>
    <row r="1358" spans="1:12">
      <c r="A1358" t="s">
        <v>132</v>
      </c>
      <c r="B1358" t="s">
        <v>178</v>
      </c>
      <c r="C1358" t="s">
        <v>260</v>
      </c>
      <c r="D1358" t="s">
        <v>244</v>
      </c>
      <c r="E1358" t="s">
        <v>269</v>
      </c>
      <c r="G1358" t="s">
        <v>267</v>
      </c>
      <c r="H1358">
        <v>0.16500000000000001</v>
      </c>
      <c r="I1358">
        <v>1850</v>
      </c>
      <c r="J1358">
        <f>VLOOKUP(D1358,'IaaS VM'!$A$2:$N$37,5,FALSE)</f>
        <v>4</v>
      </c>
      <c r="K1358">
        <f>VLOOKUP(D1358,'IaaS VM'!$A$2:$N$37,8,FALSE)</f>
        <v>5</v>
      </c>
      <c r="L1358">
        <f>VLOOKUP(D1358,'IaaS VM'!$A$2:$N$37,10,FALSE)</f>
        <v>350</v>
      </c>
    </row>
    <row r="1359" spans="1:12">
      <c r="A1359" t="s">
        <v>132</v>
      </c>
      <c r="B1359" t="s">
        <v>178</v>
      </c>
      <c r="C1359" t="s">
        <v>260</v>
      </c>
      <c r="D1359" t="s">
        <v>244</v>
      </c>
      <c r="E1359" t="s">
        <v>269</v>
      </c>
      <c r="G1359" t="s">
        <v>14</v>
      </c>
      <c r="H1359">
        <v>0.33</v>
      </c>
      <c r="J1359">
        <f>VLOOKUP(D1359,'IaaS VM'!$A$2:$N$37,5,FALSE)</f>
        <v>4</v>
      </c>
      <c r="K1359">
        <f>VLOOKUP(D1359,'IaaS VM'!$A$2:$N$37,8,FALSE)</f>
        <v>5</v>
      </c>
      <c r="L1359">
        <f>VLOOKUP(D1359,'IaaS VM'!$A$2:$N$37,10,FALSE)</f>
        <v>350</v>
      </c>
    </row>
    <row r="1360" spans="1:12">
      <c r="A1360" t="s">
        <v>132</v>
      </c>
      <c r="B1360" t="s">
        <v>178</v>
      </c>
      <c r="C1360" t="s">
        <v>260</v>
      </c>
      <c r="D1360" t="s">
        <v>248</v>
      </c>
      <c r="E1360" t="s">
        <v>13</v>
      </c>
      <c r="G1360" t="s">
        <v>268</v>
      </c>
      <c r="H1360">
        <v>0.32</v>
      </c>
      <c r="I1360">
        <v>1300</v>
      </c>
      <c r="J1360">
        <f>VLOOKUP(D1360,'IaaS VM'!$A$2:$N$37,5,FALSE)</f>
        <v>16</v>
      </c>
      <c r="K1360">
        <f>VLOOKUP(D1360,'IaaS VM'!$A$2:$N$37,8,FALSE)</f>
        <v>10</v>
      </c>
      <c r="L1360">
        <f>VLOOKUP(D1360,'IaaS VM'!$A$2:$N$37,10,FALSE)</f>
        <v>1024</v>
      </c>
    </row>
    <row r="1361" spans="1:12">
      <c r="A1361" t="s">
        <v>132</v>
      </c>
      <c r="B1361" t="s">
        <v>178</v>
      </c>
      <c r="C1361" t="s">
        <v>260</v>
      </c>
      <c r="D1361" t="s">
        <v>248</v>
      </c>
      <c r="E1361" t="s">
        <v>13</v>
      </c>
      <c r="G1361" t="s">
        <v>267</v>
      </c>
      <c r="H1361">
        <v>0.32</v>
      </c>
      <c r="I1361">
        <v>1850</v>
      </c>
      <c r="J1361">
        <f>VLOOKUP(D1361,'IaaS VM'!$A$2:$N$37,5,FALSE)</f>
        <v>16</v>
      </c>
      <c r="K1361">
        <f>VLOOKUP(D1361,'IaaS VM'!$A$2:$N$37,8,FALSE)</f>
        <v>10</v>
      </c>
      <c r="L1361">
        <f>VLOOKUP(D1361,'IaaS VM'!$A$2:$N$37,10,FALSE)</f>
        <v>1024</v>
      </c>
    </row>
    <row r="1362" spans="1:12">
      <c r="A1362" t="s">
        <v>132</v>
      </c>
      <c r="B1362" t="s">
        <v>178</v>
      </c>
      <c r="C1362" t="s">
        <v>260</v>
      </c>
      <c r="D1362" t="s">
        <v>248</v>
      </c>
      <c r="E1362" t="s">
        <v>13</v>
      </c>
      <c r="G1362" t="s">
        <v>14</v>
      </c>
      <c r="H1362">
        <v>0.69</v>
      </c>
      <c r="J1362">
        <f>VLOOKUP(D1362,'IaaS VM'!$A$2:$N$37,5,FALSE)</f>
        <v>16</v>
      </c>
      <c r="K1362">
        <f>VLOOKUP(D1362,'IaaS VM'!$A$2:$N$37,8,FALSE)</f>
        <v>10</v>
      </c>
      <c r="L1362">
        <f>VLOOKUP(D1362,'IaaS VM'!$A$2:$N$37,10,FALSE)</f>
        <v>1024</v>
      </c>
    </row>
    <row r="1363" spans="1:12">
      <c r="A1363" t="s">
        <v>132</v>
      </c>
      <c r="B1363" t="s">
        <v>178</v>
      </c>
      <c r="C1363" t="s">
        <v>260</v>
      </c>
      <c r="D1363" t="s">
        <v>248</v>
      </c>
      <c r="E1363" t="s">
        <v>32</v>
      </c>
      <c r="G1363" t="s">
        <v>268</v>
      </c>
      <c r="H1363">
        <v>0.55000000000000004</v>
      </c>
      <c r="I1363">
        <v>1300</v>
      </c>
      <c r="J1363">
        <f>VLOOKUP(D1363,'IaaS VM'!$A$2:$N$37,5,FALSE)</f>
        <v>16</v>
      </c>
      <c r="K1363">
        <f>VLOOKUP(D1363,'IaaS VM'!$A$2:$N$37,8,FALSE)</f>
        <v>10</v>
      </c>
      <c r="L1363">
        <f>VLOOKUP(D1363,'IaaS VM'!$A$2:$N$37,10,FALSE)</f>
        <v>1024</v>
      </c>
    </row>
    <row r="1364" spans="1:12">
      <c r="A1364" t="s">
        <v>132</v>
      </c>
      <c r="B1364" t="s">
        <v>178</v>
      </c>
      <c r="C1364" t="s">
        <v>260</v>
      </c>
      <c r="D1364" t="s">
        <v>248</v>
      </c>
      <c r="E1364" t="s">
        <v>32</v>
      </c>
      <c r="G1364" t="s">
        <v>267</v>
      </c>
      <c r="H1364">
        <v>0.55000000000000004</v>
      </c>
      <c r="I1364">
        <v>1850</v>
      </c>
      <c r="J1364">
        <f>VLOOKUP(D1364,'IaaS VM'!$A$2:$N$37,5,FALSE)</f>
        <v>16</v>
      </c>
      <c r="K1364">
        <f>VLOOKUP(D1364,'IaaS VM'!$A$2:$N$37,8,FALSE)</f>
        <v>10</v>
      </c>
      <c r="L1364">
        <f>VLOOKUP(D1364,'IaaS VM'!$A$2:$N$37,10,FALSE)</f>
        <v>1024</v>
      </c>
    </row>
    <row r="1365" spans="1:12">
      <c r="A1365" t="s">
        <v>132</v>
      </c>
      <c r="B1365" t="s">
        <v>178</v>
      </c>
      <c r="C1365" t="s">
        <v>260</v>
      </c>
      <c r="D1365" t="s">
        <v>248</v>
      </c>
      <c r="E1365" t="s">
        <v>32</v>
      </c>
      <c r="G1365" t="s">
        <v>14</v>
      </c>
      <c r="H1365">
        <v>0.96</v>
      </c>
      <c r="J1365">
        <f>VLOOKUP(D1365,'IaaS VM'!$A$2:$N$37,5,FALSE)</f>
        <v>16</v>
      </c>
      <c r="K1365">
        <f>VLOOKUP(D1365,'IaaS VM'!$A$2:$N$37,8,FALSE)</f>
        <v>10</v>
      </c>
      <c r="L1365">
        <f>VLOOKUP(D1365,'IaaS VM'!$A$2:$N$37,10,FALSE)</f>
        <v>1024</v>
      </c>
    </row>
    <row r="1366" spans="1:12">
      <c r="A1366" t="s">
        <v>132</v>
      </c>
      <c r="B1366" t="s">
        <v>178</v>
      </c>
      <c r="C1366" t="s">
        <v>260</v>
      </c>
      <c r="D1366" t="s">
        <v>248</v>
      </c>
      <c r="E1366" t="s">
        <v>266</v>
      </c>
      <c r="G1366" t="s">
        <v>268</v>
      </c>
      <c r="H1366">
        <v>0.37</v>
      </c>
      <c r="I1366">
        <v>1300</v>
      </c>
      <c r="J1366">
        <f>VLOOKUP(D1366,'IaaS VM'!$A$2:$N$37,5,FALSE)</f>
        <v>16</v>
      </c>
      <c r="K1366">
        <f>VLOOKUP(D1366,'IaaS VM'!$A$2:$N$37,8,FALSE)</f>
        <v>10</v>
      </c>
      <c r="L1366">
        <f>VLOOKUP(D1366,'IaaS VM'!$A$2:$N$37,10,FALSE)</f>
        <v>1024</v>
      </c>
    </row>
    <row r="1367" spans="1:12">
      <c r="A1367" t="s">
        <v>132</v>
      </c>
      <c r="B1367" t="s">
        <v>178</v>
      </c>
      <c r="C1367" t="s">
        <v>260</v>
      </c>
      <c r="D1367" t="s">
        <v>248</v>
      </c>
      <c r="E1367" t="s">
        <v>266</v>
      </c>
      <c r="G1367" t="s">
        <v>267</v>
      </c>
      <c r="H1367">
        <v>0.37</v>
      </c>
      <c r="I1367">
        <v>1850</v>
      </c>
      <c r="J1367">
        <f>VLOOKUP(D1367,'IaaS VM'!$A$2:$N$37,5,FALSE)</f>
        <v>16</v>
      </c>
      <c r="K1367">
        <f>VLOOKUP(D1367,'IaaS VM'!$A$2:$N$37,8,FALSE)</f>
        <v>10</v>
      </c>
      <c r="L1367">
        <f>VLOOKUP(D1367,'IaaS VM'!$A$2:$N$37,10,FALSE)</f>
        <v>1024</v>
      </c>
    </row>
    <row r="1368" spans="1:12">
      <c r="A1368" t="s">
        <v>132</v>
      </c>
      <c r="B1368" t="s">
        <v>178</v>
      </c>
      <c r="C1368" t="s">
        <v>260</v>
      </c>
      <c r="D1368" t="s">
        <v>248</v>
      </c>
      <c r="E1368" t="s">
        <v>266</v>
      </c>
      <c r="G1368" t="s">
        <v>14</v>
      </c>
      <c r="H1368">
        <v>0.74</v>
      </c>
      <c r="J1368">
        <f>VLOOKUP(D1368,'IaaS VM'!$A$2:$N$37,5,FALSE)</f>
        <v>16</v>
      </c>
      <c r="K1368">
        <f>VLOOKUP(D1368,'IaaS VM'!$A$2:$N$37,8,FALSE)</f>
        <v>10</v>
      </c>
      <c r="L1368">
        <f>VLOOKUP(D1368,'IaaS VM'!$A$2:$N$37,10,FALSE)</f>
        <v>1024</v>
      </c>
    </row>
    <row r="1369" spans="1:12">
      <c r="A1369" t="s">
        <v>132</v>
      </c>
      <c r="B1369" t="s">
        <v>178</v>
      </c>
      <c r="C1369" t="s">
        <v>260</v>
      </c>
      <c r="D1369" t="s">
        <v>248</v>
      </c>
      <c r="E1369" t="s">
        <v>269</v>
      </c>
      <c r="G1369" t="s">
        <v>268</v>
      </c>
      <c r="H1369">
        <v>0.34</v>
      </c>
      <c r="I1369">
        <v>1300</v>
      </c>
      <c r="J1369">
        <f>VLOOKUP(D1369,'IaaS VM'!$A$2:$N$37,5,FALSE)</f>
        <v>16</v>
      </c>
      <c r="K1369">
        <f>VLOOKUP(D1369,'IaaS VM'!$A$2:$N$37,8,FALSE)</f>
        <v>10</v>
      </c>
      <c r="L1369">
        <f>VLOOKUP(D1369,'IaaS VM'!$A$2:$N$37,10,FALSE)</f>
        <v>1024</v>
      </c>
    </row>
    <row r="1370" spans="1:12">
      <c r="A1370" t="s">
        <v>132</v>
      </c>
      <c r="B1370" t="s">
        <v>178</v>
      </c>
      <c r="C1370" t="s">
        <v>260</v>
      </c>
      <c r="D1370" t="s">
        <v>248</v>
      </c>
      <c r="E1370" t="s">
        <v>269</v>
      </c>
      <c r="G1370" t="s">
        <v>267</v>
      </c>
      <c r="H1370">
        <v>0.34</v>
      </c>
      <c r="I1370">
        <v>1850</v>
      </c>
      <c r="J1370">
        <f>VLOOKUP(D1370,'IaaS VM'!$A$2:$N$37,5,FALSE)</f>
        <v>16</v>
      </c>
      <c r="K1370">
        <f>VLOOKUP(D1370,'IaaS VM'!$A$2:$N$37,8,FALSE)</f>
        <v>10</v>
      </c>
      <c r="L1370">
        <f>VLOOKUP(D1370,'IaaS VM'!$A$2:$N$37,10,FALSE)</f>
        <v>1024</v>
      </c>
    </row>
    <row r="1371" spans="1:12">
      <c r="A1371" t="s">
        <v>132</v>
      </c>
      <c r="B1371" t="s">
        <v>178</v>
      </c>
      <c r="C1371" t="s">
        <v>260</v>
      </c>
      <c r="D1371" t="s">
        <v>248</v>
      </c>
      <c r="E1371" t="s">
        <v>269</v>
      </c>
      <c r="G1371" t="s">
        <v>14</v>
      </c>
      <c r="H1371">
        <v>0.71</v>
      </c>
      <c r="J1371">
        <f>VLOOKUP(D1371,'IaaS VM'!$A$2:$N$37,5,FALSE)</f>
        <v>16</v>
      </c>
      <c r="K1371">
        <f>VLOOKUP(D1371,'IaaS VM'!$A$2:$N$37,8,FALSE)</f>
        <v>10</v>
      </c>
      <c r="L1371">
        <f>VLOOKUP(D1371,'IaaS VM'!$A$2:$N$37,10,FALSE)</f>
        <v>1024</v>
      </c>
    </row>
    <row r="1372" spans="1:12">
      <c r="A1372" t="s">
        <v>132</v>
      </c>
      <c r="B1372" t="s">
        <v>178</v>
      </c>
      <c r="C1372" t="s">
        <v>260</v>
      </c>
      <c r="D1372" t="s">
        <v>249</v>
      </c>
      <c r="E1372" t="s">
        <v>13</v>
      </c>
      <c r="G1372" t="s">
        <v>268</v>
      </c>
      <c r="H1372">
        <v>0.63</v>
      </c>
      <c r="I1372">
        <v>1300</v>
      </c>
      <c r="J1372">
        <f>VLOOKUP(D1372,'IaaS VM'!$A$2:$N$37,5,FALSE)</f>
        <v>16</v>
      </c>
      <c r="K1372">
        <f>VLOOKUP(D1372,'IaaS VM'!$A$2:$N$37,8,FALSE)</f>
        <v>20</v>
      </c>
      <c r="L1372">
        <f>VLOOKUP(D1372,'IaaS VM'!$A$2:$N$37,10,FALSE)</f>
        <v>2048</v>
      </c>
    </row>
    <row r="1373" spans="1:12">
      <c r="A1373" t="s">
        <v>132</v>
      </c>
      <c r="B1373" t="s">
        <v>178</v>
      </c>
      <c r="C1373" t="s">
        <v>260</v>
      </c>
      <c r="D1373" t="s">
        <v>249</v>
      </c>
      <c r="E1373" t="s">
        <v>13</v>
      </c>
      <c r="G1373" t="s">
        <v>267</v>
      </c>
      <c r="H1373">
        <v>0.63</v>
      </c>
      <c r="I1373">
        <v>1850</v>
      </c>
      <c r="J1373">
        <f>VLOOKUP(D1373,'IaaS VM'!$A$2:$N$37,5,FALSE)</f>
        <v>16</v>
      </c>
      <c r="K1373">
        <f>VLOOKUP(D1373,'IaaS VM'!$A$2:$N$37,8,FALSE)</f>
        <v>20</v>
      </c>
      <c r="L1373">
        <f>VLOOKUP(D1373,'IaaS VM'!$A$2:$N$37,10,FALSE)</f>
        <v>2048</v>
      </c>
    </row>
    <row r="1374" spans="1:12">
      <c r="A1374" t="s">
        <v>132</v>
      </c>
      <c r="B1374" t="s">
        <v>178</v>
      </c>
      <c r="C1374" t="s">
        <v>260</v>
      </c>
      <c r="D1374" t="s">
        <v>249</v>
      </c>
      <c r="E1374" t="s">
        <v>13</v>
      </c>
      <c r="G1374" t="s">
        <v>14</v>
      </c>
      <c r="H1374">
        <v>1.37</v>
      </c>
      <c r="J1374">
        <f>VLOOKUP(D1374,'IaaS VM'!$A$2:$N$37,5,FALSE)</f>
        <v>16</v>
      </c>
      <c r="K1374">
        <f>VLOOKUP(D1374,'IaaS VM'!$A$2:$N$37,8,FALSE)</f>
        <v>20</v>
      </c>
      <c r="L1374">
        <f>VLOOKUP(D1374,'IaaS VM'!$A$2:$N$37,10,FALSE)</f>
        <v>2048</v>
      </c>
    </row>
    <row r="1375" spans="1:12">
      <c r="A1375" t="s">
        <v>132</v>
      </c>
      <c r="B1375" t="s">
        <v>178</v>
      </c>
      <c r="C1375" t="s">
        <v>260</v>
      </c>
      <c r="D1375" t="s">
        <v>249</v>
      </c>
      <c r="E1375" t="s">
        <v>32</v>
      </c>
      <c r="G1375" t="s">
        <v>268</v>
      </c>
      <c r="H1375">
        <v>1.25</v>
      </c>
      <c r="I1375">
        <v>1300</v>
      </c>
      <c r="J1375">
        <f>VLOOKUP(D1375,'IaaS VM'!$A$2:$N$37,5,FALSE)</f>
        <v>16</v>
      </c>
      <c r="K1375">
        <f>VLOOKUP(D1375,'IaaS VM'!$A$2:$N$37,8,FALSE)</f>
        <v>20</v>
      </c>
      <c r="L1375">
        <f>VLOOKUP(D1375,'IaaS VM'!$A$2:$N$37,10,FALSE)</f>
        <v>2048</v>
      </c>
    </row>
    <row r="1376" spans="1:12">
      <c r="A1376" t="s">
        <v>132</v>
      </c>
      <c r="B1376" t="s">
        <v>178</v>
      </c>
      <c r="C1376" t="s">
        <v>260</v>
      </c>
      <c r="D1376" t="s">
        <v>249</v>
      </c>
      <c r="E1376" t="s">
        <v>32</v>
      </c>
      <c r="G1376" t="s">
        <v>267</v>
      </c>
      <c r="H1376">
        <v>1.25</v>
      </c>
      <c r="I1376">
        <v>1850</v>
      </c>
      <c r="J1376">
        <f>VLOOKUP(D1376,'IaaS VM'!$A$2:$N$37,5,FALSE)</f>
        <v>16</v>
      </c>
      <c r="K1376">
        <f>VLOOKUP(D1376,'IaaS VM'!$A$2:$N$37,8,FALSE)</f>
        <v>20</v>
      </c>
      <c r="L1376">
        <f>VLOOKUP(D1376,'IaaS VM'!$A$2:$N$37,10,FALSE)</f>
        <v>2048</v>
      </c>
    </row>
    <row r="1377" spans="1:12">
      <c r="A1377" t="s">
        <v>132</v>
      </c>
      <c r="B1377" t="s">
        <v>178</v>
      </c>
      <c r="C1377" t="s">
        <v>260</v>
      </c>
      <c r="D1377" t="s">
        <v>249</v>
      </c>
      <c r="E1377" t="s">
        <v>32</v>
      </c>
      <c r="G1377" t="s">
        <v>14</v>
      </c>
      <c r="H1377">
        <v>1.99</v>
      </c>
      <c r="J1377">
        <f>VLOOKUP(D1377,'IaaS VM'!$A$2:$N$37,5,FALSE)</f>
        <v>16</v>
      </c>
      <c r="K1377">
        <f>VLOOKUP(D1377,'IaaS VM'!$A$2:$N$37,8,FALSE)</f>
        <v>20</v>
      </c>
      <c r="L1377">
        <f>VLOOKUP(D1377,'IaaS VM'!$A$2:$N$37,10,FALSE)</f>
        <v>2048</v>
      </c>
    </row>
    <row r="1378" spans="1:12">
      <c r="A1378" t="s">
        <v>132</v>
      </c>
      <c r="B1378" t="s">
        <v>178</v>
      </c>
      <c r="C1378" t="s">
        <v>260</v>
      </c>
      <c r="D1378" t="s">
        <v>249</v>
      </c>
      <c r="E1378" t="s">
        <v>266</v>
      </c>
      <c r="G1378" t="s">
        <v>268</v>
      </c>
      <c r="H1378">
        <v>0.72</v>
      </c>
      <c r="I1378">
        <v>1300</v>
      </c>
      <c r="J1378">
        <f>VLOOKUP(D1378,'IaaS VM'!$A$2:$N$37,5,FALSE)</f>
        <v>16</v>
      </c>
      <c r="K1378">
        <f>VLOOKUP(D1378,'IaaS VM'!$A$2:$N$37,8,FALSE)</f>
        <v>20</v>
      </c>
      <c r="L1378">
        <f>VLOOKUP(D1378,'IaaS VM'!$A$2:$N$37,10,FALSE)</f>
        <v>2048</v>
      </c>
    </row>
    <row r="1379" spans="1:12">
      <c r="A1379" t="s">
        <v>132</v>
      </c>
      <c r="B1379" t="s">
        <v>178</v>
      </c>
      <c r="C1379" t="s">
        <v>260</v>
      </c>
      <c r="D1379" t="s">
        <v>249</v>
      </c>
      <c r="E1379" t="s">
        <v>266</v>
      </c>
      <c r="G1379" t="s">
        <v>267</v>
      </c>
      <c r="H1379">
        <v>0.72</v>
      </c>
      <c r="I1379">
        <v>1850</v>
      </c>
      <c r="J1379">
        <f>VLOOKUP(D1379,'IaaS VM'!$A$2:$N$37,5,FALSE)</f>
        <v>16</v>
      </c>
      <c r="K1379">
        <f>VLOOKUP(D1379,'IaaS VM'!$A$2:$N$37,8,FALSE)</f>
        <v>20</v>
      </c>
      <c r="L1379">
        <f>VLOOKUP(D1379,'IaaS VM'!$A$2:$N$37,10,FALSE)</f>
        <v>2048</v>
      </c>
    </row>
    <row r="1380" spans="1:12">
      <c r="A1380" t="s">
        <v>132</v>
      </c>
      <c r="B1380" t="s">
        <v>178</v>
      </c>
      <c r="C1380" t="s">
        <v>260</v>
      </c>
      <c r="D1380" t="s">
        <v>249</v>
      </c>
      <c r="E1380" t="s">
        <v>266</v>
      </c>
      <c r="G1380" t="s">
        <v>14</v>
      </c>
      <c r="H1380">
        <v>1.46</v>
      </c>
      <c r="J1380">
        <f>VLOOKUP(D1380,'IaaS VM'!$A$2:$N$37,5,FALSE)</f>
        <v>16</v>
      </c>
      <c r="K1380">
        <f>VLOOKUP(D1380,'IaaS VM'!$A$2:$N$37,8,FALSE)</f>
        <v>20</v>
      </c>
      <c r="L1380">
        <f>VLOOKUP(D1380,'IaaS VM'!$A$2:$N$37,10,FALSE)</f>
        <v>2048</v>
      </c>
    </row>
    <row r="1381" spans="1:12">
      <c r="A1381" t="s">
        <v>132</v>
      </c>
      <c r="B1381" t="s">
        <v>178</v>
      </c>
      <c r="C1381" t="s">
        <v>260</v>
      </c>
      <c r="D1381" t="s">
        <v>249</v>
      </c>
      <c r="E1381" t="s">
        <v>269</v>
      </c>
      <c r="G1381" t="s">
        <v>268</v>
      </c>
      <c r="H1381">
        <v>0.65</v>
      </c>
      <c r="I1381">
        <v>1300</v>
      </c>
      <c r="J1381">
        <f>VLOOKUP(D1381,'IaaS VM'!$A$2:$N$37,5,FALSE)</f>
        <v>16</v>
      </c>
      <c r="K1381">
        <f>VLOOKUP(D1381,'IaaS VM'!$A$2:$N$37,8,FALSE)</f>
        <v>20</v>
      </c>
      <c r="L1381">
        <f>VLOOKUP(D1381,'IaaS VM'!$A$2:$N$37,10,FALSE)</f>
        <v>2048</v>
      </c>
    </row>
    <row r="1382" spans="1:12">
      <c r="A1382" t="s">
        <v>132</v>
      </c>
      <c r="B1382" t="s">
        <v>178</v>
      </c>
      <c r="C1382" t="s">
        <v>260</v>
      </c>
      <c r="D1382" t="s">
        <v>249</v>
      </c>
      <c r="E1382" t="s">
        <v>269</v>
      </c>
      <c r="G1382" t="s">
        <v>267</v>
      </c>
      <c r="H1382">
        <v>0.65</v>
      </c>
      <c r="I1382">
        <v>1850</v>
      </c>
      <c r="J1382">
        <f>VLOOKUP(D1382,'IaaS VM'!$A$2:$N$37,5,FALSE)</f>
        <v>16</v>
      </c>
      <c r="K1382">
        <f>VLOOKUP(D1382,'IaaS VM'!$A$2:$N$37,8,FALSE)</f>
        <v>20</v>
      </c>
      <c r="L1382">
        <f>VLOOKUP(D1382,'IaaS VM'!$A$2:$N$37,10,FALSE)</f>
        <v>2048</v>
      </c>
    </row>
    <row r="1383" spans="1:12">
      <c r="A1383" t="s">
        <v>132</v>
      </c>
      <c r="B1383" t="s">
        <v>178</v>
      </c>
      <c r="C1383" t="s">
        <v>260</v>
      </c>
      <c r="D1383" t="s">
        <v>249</v>
      </c>
      <c r="E1383" t="s">
        <v>269</v>
      </c>
      <c r="G1383" t="s">
        <v>14</v>
      </c>
      <c r="H1383">
        <v>1.39</v>
      </c>
      <c r="J1383">
        <f>VLOOKUP(D1383,'IaaS VM'!$A$2:$N$37,5,FALSE)</f>
        <v>16</v>
      </c>
      <c r="K1383">
        <f>VLOOKUP(D1383,'IaaS VM'!$A$2:$N$37,8,FALSE)</f>
        <v>20</v>
      </c>
      <c r="L1383">
        <f>VLOOKUP(D1383,'IaaS VM'!$A$2:$N$37,10,FALSE)</f>
        <v>2048</v>
      </c>
    </row>
    <row r="1384" spans="1:12">
      <c r="A1384" t="s">
        <v>132</v>
      </c>
      <c r="B1384" t="s">
        <v>178</v>
      </c>
      <c r="C1384" t="s">
        <v>260</v>
      </c>
      <c r="D1384" t="s">
        <v>243</v>
      </c>
      <c r="E1384" t="s">
        <v>13</v>
      </c>
      <c r="G1384" t="s">
        <v>268</v>
      </c>
      <c r="H1384">
        <v>8.5000000000000006E-2</v>
      </c>
      <c r="I1384">
        <v>1300</v>
      </c>
      <c r="J1384">
        <f>VLOOKUP(D1384,'IaaS VM'!$A$2:$N$37,5,FALSE)</f>
        <v>4</v>
      </c>
      <c r="K1384">
        <f>VLOOKUP(D1384,'IaaS VM'!$A$2:$N$37,8,FALSE)</f>
        <v>2.5</v>
      </c>
      <c r="L1384">
        <f>VLOOKUP(D1384,'IaaS VM'!$A$2:$N$37,10,FALSE)</f>
        <v>350</v>
      </c>
    </row>
    <row r="1385" spans="1:12">
      <c r="A1385" t="s">
        <v>132</v>
      </c>
      <c r="B1385" t="s">
        <v>178</v>
      </c>
      <c r="C1385" t="s">
        <v>260</v>
      </c>
      <c r="D1385" t="s">
        <v>243</v>
      </c>
      <c r="E1385" t="s">
        <v>13</v>
      </c>
      <c r="G1385" t="s">
        <v>267</v>
      </c>
      <c r="H1385">
        <v>8.5000000000000006E-2</v>
      </c>
      <c r="I1385">
        <v>1850</v>
      </c>
      <c r="J1385">
        <f>VLOOKUP(D1385,'IaaS VM'!$A$2:$N$37,5,FALSE)</f>
        <v>4</v>
      </c>
      <c r="K1385">
        <f>VLOOKUP(D1385,'IaaS VM'!$A$2:$N$37,8,FALSE)</f>
        <v>2.5</v>
      </c>
      <c r="L1385">
        <f>VLOOKUP(D1385,'IaaS VM'!$A$2:$N$37,10,FALSE)</f>
        <v>350</v>
      </c>
    </row>
    <row r="1386" spans="1:12">
      <c r="A1386" t="s">
        <v>132</v>
      </c>
      <c r="B1386" t="s">
        <v>178</v>
      </c>
      <c r="C1386" t="s">
        <v>260</v>
      </c>
      <c r="D1386" t="s">
        <v>243</v>
      </c>
      <c r="E1386" t="s">
        <v>13</v>
      </c>
      <c r="G1386" t="s">
        <v>14</v>
      </c>
      <c r="H1386">
        <v>0.18</v>
      </c>
      <c r="J1386">
        <f>VLOOKUP(D1386,'IaaS VM'!$A$2:$N$37,5,FALSE)</f>
        <v>4</v>
      </c>
      <c r="K1386">
        <f>VLOOKUP(D1386,'IaaS VM'!$A$2:$N$37,8,FALSE)</f>
        <v>2.5</v>
      </c>
      <c r="L1386">
        <f>VLOOKUP(D1386,'IaaS VM'!$A$2:$N$37,10,FALSE)</f>
        <v>350</v>
      </c>
    </row>
    <row r="1387" spans="1:12">
      <c r="A1387" t="s">
        <v>132</v>
      </c>
      <c r="B1387" t="s">
        <v>178</v>
      </c>
      <c r="C1387" t="s">
        <v>260</v>
      </c>
      <c r="D1387" t="s">
        <v>243</v>
      </c>
      <c r="E1387" t="s">
        <v>32</v>
      </c>
      <c r="G1387" t="s">
        <v>268</v>
      </c>
      <c r="H1387">
        <v>0.15</v>
      </c>
      <c r="I1387">
        <v>1300</v>
      </c>
      <c r="J1387">
        <f>VLOOKUP(D1387,'IaaS VM'!$A$2:$N$37,5,FALSE)</f>
        <v>4</v>
      </c>
      <c r="K1387">
        <f>VLOOKUP(D1387,'IaaS VM'!$A$2:$N$37,8,FALSE)</f>
        <v>2.5</v>
      </c>
      <c r="L1387">
        <f>VLOOKUP(D1387,'IaaS VM'!$A$2:$N$37,10,FALSE)</f>
        <v>350</v>
      </c>
    </row>
    <row r="1388" spans="1:12">
      <c r="A1388" t="s">
        <v>132</v>
      </c>
      <c r="B1388" t="s">
        <v>178</v>
      </c>
      <c r="C1388" t="s">
        <v>260</v>
      </c>
      <c r="D1388" t="s">
        <v>243</v>
      </c>
      <c r="E1388" t="s">
        <v>32</v>
      </c>
      <c r="G1388" t="s">
        <v>267</v>
      </c>
      <c r="H1388">
        <v>0.15</v>
      </c>
      <c r="I1388">
        <v>1850</v>
      </c>
      <c r="J1388">
        <f>VLOOKUP(D1388,'IaaS VM'!$A$2:$N$37,5,FALSE)</f>
        <v>4</v>
      </c>
      <c r="K1388">
        <f>VLOOKUP(D1388,'IaaS VM'!$A$2:$N$37,8,FALSE)</f>
        <v>2.5</v>
      </c>
      <c r="L1388">
        <f>VLOOKUP(D1388,'IaaS VM'!$A$2:$N$37,10,FALSE)</f>
        <v>350</v>
      </c>
    </row>
    <row r="1389" spans="1:12">
      <c r="A1389" t="s">
        <v>132</v>
      </c>
      <c r="B1389" t="s">
        <v>178</v>
      </c>
      <c r="C1389" t="s">
        <v>260</v>
      </c>
      <c r="D1389" t="s">
        <v>243</v>
      </c>
      <c r="E1389" t="s">
        <v>32</v>
      </c>
      <c r="G1389" t="s">
        <v>14</v>
      </c>
      <c r="H1389">
        <v>0.24</v>
      </c>
      <c r="J1389">
        <f>VLOOKUP(D1389,'IaaS VM'!$A$2:$N$37,5,FALSE)</f>
        <v>4</v>
      </c>
      <c r="K1389">
        <f>VLOOKUP(D1389,'IaaS VM'!$A$2:$N$37,8,FALSE)</f>
        <v>2.5</v>
      </c>
      <c r="L1389">
        <f>VLOOKUP(D1389,'IaaS VM'!$A$2:$N$37,10,FALSE)</f>
        <v>350</v>
      </c>
    </row>
    <row r="1390" spans="1:12">
      <c r="A1390" t="s">
        <v>132</v>
      </c>
      <c r="B1390" t="s">
        <v>178</v>
      </c>
      <c r="C1390" t="s">
        <v>260</v>
      </c>
      <c r="D1390" t="s">
        <v>243</v>
      </c>
      <c r="E1390" t="s">
        <v>266</v>
      </c>
      <c r="G1390" t="s">
        <v>268</v>
      </c>
      <c r="H1390">
        <v>0.13500000000000001</v>
      </c>
      <c r="I1390">
        <v>1300</v>
      </c>
      <c r="J1390">
        <f>VLOOKUP(D1390,'IaaS VM'!$A$2:$N$37,5,FALSE)</f>
        <v>4</v>
      </c>
      <c r="K1390">
        <f>VLOOKUP(D1390,'IaaS VM'!$A$2:$N$37,8,FALSE)</f>
        <v>2.5</v>
      </c>
      <c r="L1390">
        <f>VLOOKUP(D1390,'IaaS VM'!$A$2:$N$37,10,FALSE)</f>
        <v>350</v>
      </c>
    </row>
    <row r="1391" spans="1:12">
      <c r="A1391" t="s">
        <v>132</v>
      </c>
      <c r="B1391" t="s">
        <v>178</v>
      </c>
      <c r="C1391" t="s">
        <v>260</v>
      </c>
      <c r="D1391" t="s">
        <v>243</v>
      </c>
      <c r="E1391" t="s">
        <v>266</v>
      </c>
      <c r="G1391" t="s">
        <v>267</v>
      </c>
      <c r="H1391">
        <v>0.13500000000000001</v>
      </c>
      <c r="I1391">
        <v>1850</v>
      </c>
      <c r="J1391">
        <f>VLOOKUP(D1391,'IaaS VM'!$A$2:$N$37,5,FALSE)</f>
        <v>4</v>
      </c>
      <c r="K1391">
        <f>VLOOKUP(D1391,'IaaS VM'!$A$2:$N$37,8,FALSE)</f>
        <v>2.5</v>
      </c>
      <c r="L1391">
        <f>VLOOKUP(D1391,'IaaS VM'!$A$2:$N$37,10,FALSE)</f>
        <v>350</v>
      </c>
    </row>
    <row r="1392" spans="1:12">
      <c r="A1392" t="s">
        <v>132</v>
      </c>
      <c r="B1392" t="s">
        <v>178</v>
      </c>
      <c r="C1392" t="s">
        <v>260</v>
      </c>
      <c r="D1392" t="s">
        <v>243</v>
      </c>
      <c r="E1392" t="s">
        <v>266</v>
      </c>
      <c r="G1392" t="s">
        <v>14</v>
      </c>
      <c r="H1392">
        <v>0.23</v>
      </c>
      <c r="J1392">
        <f>VLOOKUP(D1392,'IaaS VM'!$A$2:$N$37,5,FALSE)</f>
        <v>4</v>
      </c>
      <c r="K1392">
        <f>VLOOKUP(D1392,'IaaS VM'!$A$2:$N$37,8,FALSE)</f>
        <v>2.5</v>
      </c>
      <c r="L1392">
        <f>VLOOKUP(D1392,'IaaS VM'!$A$2:$N$37,10,FALSE)</f>
        <v>350</v>
      </c>
    </row>
    <row r="1393" spans="1:12">
      <c r="A1393" t="s">
        <v>132</v>
      </c>
      <c r="B1393" t="s">
        <v>178</v>
      </c>
      <c r="C1393" t="s">
        <v>260</v>
      </c>
      <c r="D1393" t="s">
        <v>243</v>
      </c>
      <c r="E1393" t="s">
        <v>269</v>
      </c>
      <c r="G1393" t="s">
        <v>268</v>
      </c>
      <c r="H1393">
        <v>0.105</v>
      </c>
      <c r="I1393">
        <v>1300</v>
      </c>
      <c r="J1393">
        <f>VLOOKUP(D1393,'IaaS VM'!$A$2:$N$37,5,FALSE)</f>
        <v>4</v>
      </c>
      <c r="K1393">
        <f>VLOOKUP(D1393,'IaaS VM'!$A$2:$N$37,8,FALSE)</f>
        <v>2.5</v>
      </c>
      <c r="L1393">
        <f>VLOOKUP(D1393,'IaaS VM'!$A$2:$N$37,10,FALSE)</f>
        <v>350</v>
      </c>
    </row>
    <row r="1394" spans="1:12">
      <c r="A1394" t="s">
        <v>132</v>
      </c>
      <c r="B1394" t="s">
        <v>178</v>
      </c>
      <c r="C1394" t="s">
        <v>260</v>
      </c>
      <c r="D1394" t="s">
        <v>243</v>
      </c>
      <c r="E1394" t="s">
        <v>269</v>
      </c>
      <c r="G1394" t="s">
        <v>267</v>
      </c>
      <c r="H1394">
        <v>0.105</v>
      </c>
      <c r="I1394">
        <v>1850</v>
      </c>
      <c r="J1394">
        <f>VLOOKUP(D1394,'IaaS VM'!$A$2:$N$37,5,FALSE)</f>
        <v>4</v>
      </c>
      <c r="K1394">
        <f>VLOOKUP(D1394,'IaaS VM'!$A$2:$N$37,8,FALSE)</f>
        <v>2.5</v>
      </c>
      <c r="L1394">
        <f>VLOOKUP(D1394,'IaaS VM'!$A$2:$N$37,10,FALSE)</f>
        <v>350</v>
      </c>
    </row>
    <row r="1395" spans="1:12">
      <c r="A1395" t="s">
        <v>132</v>
      </c>
      <c r="B1395" t="s">
        <v>178</v>
      </c>
      <c r="C1395" t="s">
        <v>260</v>
      </c>
      <c r="D1395" t="s">
        <v>243</v>
      </c>
      <c r="E1395" t="s">
        <v>269</v>
      </c>
      <c r="G1395" t="s">
        <v>14</v>
      </c>
      <c r="H1395">
        <v>0.2</v>
      </c>
      <c r="J1395">
        <f>VLOOKUP(D1395,'IaaS VM'!$A$2:$N$37,5,FALSE)</f>
        <v>4</v>
      </c>
      <c r="K1395">
        <f>VLOOKUP(D1395,'IaaS VM'!$A$2:$N$37,8,FALSE)</f>
        <v>2.5</v>
      </c>
      <c r="L1395">
        <f>VLOOKUP(D1395,'IaaS VM'!$A$2:$N$37,10,FALSE)</f>
        <v>350</v>
      </c>
    </row>
    <row r="1396" spans="1:12">
      <c r="A1396" t="s">
        <v>132</v>
      </c>
      <c r="B1396" t="s">
        <v>178</v>
      </c>
      <c r="C1396" t="s">
        <v>260</v>
      </c>
      <c r="D1396" t="s">
        <v>247</v>
      </c>
      <c r="E1396" t="s">
        <v>13</v>
      </c>
      <c r="G1396" t="s">
        <v>268</v>
      </c>
      <c r="H1396">
        <v>0.2</v>
      </c>
      <c r="I1396">
        <v>1300</v>
      </c>
      <c r="J1396">
        <f>VLOOKUP(D1396,'IaaS VM'!$A$2:$N$37,5,FALSE)</f>
        <v>8</v>
      </c>
      <c r="K1396">
        <f>VLOOKUP(D1396,'IaaS VM'!$A$2:$N$37,8,FALSE)</f>
        <v>5</v>
      </c>
      <c r="L1396">
        <f>VLOOKUP(D1396,'IaaS VM'!$A$2:$N$37,10,FALSE)</f>
        <v>1024</v>
      </c>
    </row>
    <row r="1397" spans="1:12">
      <c r="A1397" t="s">
        <v>132</v>
      </c>
      <c r="B1397" t="s">
        <v>178</v>
      </c>
      <c r="C1397" t="s">
        <v>260</v>
      </c>
      <c r="D1397" t="s">
        <v>247</v>
      </c>
      <c r="E1397" t="s">
        <v>13</v>
      </c>
      <c r="G1397" t="s">
        <v>267</v>
      </c>
      <c r="H1397">
        <v>0.2</v>
      </c>
      <c r="I1397">
        <v>1850</v>
      </c>
      <c r="J1397">
        <f>VLOOKUP(D1397,'IaaS VM'!$A$2:$N$37,5,FALSE)</f>
        <v>8</v>
      </c>
      <c r="K1397">
        <f>VLOOKUP(D1397,'IaaS VM'!$A$2:$N$37,8,FALSE)</f>
        <v>5</v>
      </c>
      <c r="L1397">
        <f>VLOOKUP(D1397,'IaaS VM'!$A$2:$N$37,10,FALSE)</f>
        <v>1024</v>
      </c>
    </row>
    <row r="1398" spans="1:12">
      <c r="A1398" t="s">
        <v>132</v>
      </c>
      <c r="B1398" t="s">
        <v>178</v>
      </c>
      <c r="C1398" t="s">
        <v>260</v>
      </c>
      <c r="D1398" t="s">
        <v>247</v>
      </c>
      <c r="E1398" t="s">
        <v>13</v>
      </c>
      <c r="G1398" t="s">
        <v>14</v>
      </c>
      <c r="H1398">
        <v>0.43</v>
      </c>
      <c r="J1398">
        <f>VLOOKUP(D1398,'IaaS VM'!$A$2:$N$37,5,FALSE)</f>
        <v>8</v>
      </c>
      <c r="K1398">
        <f>VLOOKUP(D1398,'IaaS VM'!$A$2:$N$37,8,FALSE)</f>
        <v>5</v>
      </c>
      <c r="L1398">
        <f>VLOOKUP(D1398,'IaaS VM'!$A$2:$N$37,10,FALSE)</f>
        <v>1024</v>
      </c>
    </row>
    <row r="1399" spans="1:12">
      <c r="A1399" t="s">
        <v>132</v>
      </c>
      <c r="B1399" t="s">
        <v>178</v>
      </c>
      <c r="C1399" t="s">
        <v>260</v>
      </c>
      <c r="D1399" t="s">
        <v>247</v>
      </c>
      <c r="E1399" t="s">
        <v>32</v>
      </c>
      <c r="G1399" t="s">
        <v>268</v>
      </c>
      <c r="H1399">
        <v>0.27</v>
      </c>
      <c r="I1399">
        <v>1300</v>
      </c>
      <c r="J1399">
        <f>VLOOKUP(D1399,'IaaS VM'!$A$2:$N$37,5,FALSE)</f>
        <v>8</v>
      </c>
      <c r="K1399">
        <f>VLOOKUP(D1399,'IaaS VM'!$A$2:$N$37,8,FALSE)</f>
        <v>5</v>
      </c>
      <c r="L1399">
        <f>VLOOKUP(D1399,'IaaS VM'!$A$2:$N$37,10,FALSE)</f>
        <v>1024</v>
      </c>
    </row>
    <row r="1400" spans="1:12">
      <c r="A1400" t="s">
        <v>132</v>
      </c>
      <c r="B1400" t="s">
        <v>178</v>
      </c>
      <c r="C1400" t="s">
        <v>260</v>
      </c>
      <c r="D1400" t="s">
        <v>247</v>
      </c>
      <c r="E1400" t="s">
        <v>32</v>
      </c>
      <c r="G1400" t="s">
        <v>267</v>
      </c>
      <c r="H1400">
        <v>0.27</v>
      </c>
      <c r="I1400">
        <v>1850</v>
      </c>
      <c r="J1400">
        <f>VLOOKUP(D1400,'IaaS VM'!$A$2:$N$37,5,FALSE)</f>
        <v>8</v>
      </c>
      <c r="K1400">
        <f>VLOOKUP(D1400,'IaaS VM'!$A$2:$N$37,8,FALSE)</f>
        <v>5</v>
      </c>
      <c r="L1400">
        <f>VLOOKUP(D1400,'IaaS VM'!$A$2:$N$37,10,FALSE)</f>
        <v>1024</v>
      </c>
    </row>
    <row r="1401" spans="1:12">
      <c r="A1401" t="s">
        <v>132</v>
      </c>
      <c r="B1401" t="s">
        <v>178</v>
      </c>
      <c r="C1401" t="s">
        <v>260</v>
      </c>
      <c r="D1401" t="s">
        <v>247</v>
      </c>
      <c r="E1401" t="s">
        <v>32</v>
      </c>
      <c r="G1401" t="s">
        <v>14</v>
      </c>
      <c r="H1401">
        <v>0.5</v>
      </c>
      <c r="J1401">
        <f>VLOOKUP(D1401,'IaaS VM'!$A$2:$N$37,5,FALSE)</f>
        <v>8</v>
      </c>
      <c r="K1401">
        <f>VLOOKUP(D1401,'IaaS VM'!$A$2:$N$37,8,FALSE)</f>
        <v>5</v>
      </c>
      <c r="L1401">
        <f>VLOOKUP(D1401,'IaaS VM'!$A$2:$N$37,10,FALSE)</f>
        <v>1024</v>
      </c>
    </row>
    <row r="1402" spans="1:12">
      <c r="A1402" t="s">
        <v>132</v>
      </c>
      <c r="B1402" t="s">
        <v>178</v>
      </c>
      <c r="C1402" t="s">
        <v>260</v>
      </c>
      <c r="D1402" t="s">
        <v>247</v>
      </c>
      <c r="E1402" t="s">
        <v>266</v>
      </c>
      <c r="G1402" t="s">
        <v>268</v>
      </c>
      <c r="H1402">
        <v>0.25</v>
      </c>
      <c r="I1402">
        <v>1300</v>
      </c>
      <c r="J1402">
        <f>VLOOKUP(D1402,'IaaS VM'!$A$2:$N$37,5,FALSE)</f>
        <v>8</v>
      </c>
      <c r="K1402">
        <f>VLOOKUP(D1402,'IaaS VM'!$A$2:$N$37,8,FALSE)</f>
        <v>5</v>
      </c>
      <c r="L1402">
        <f>VLOOKUP(D1402,'IaaS VM'!$A$2:$N$37,10,FALSE)</f>
        <v>1024</v>
      </c>
    </row>
    <row r="1403" spans="1:12">
      <c r="A1403" t="s">
        <v>132</v>
      </c>
      <c r="B1403" t="s">
        <v>178</v>
      </c>
      <c r="C1403" t="s">
        <v>260</v>
      </c>
      <c r="D1403" t="s">
        <v>247</v>
      </c>
      <c r="E1403" t="s">
        <v>266</v>
      </c>
      <c r="G1403" t="s">
        <v>267</v>
      </c>
      <c r="H1403">
        <v>0.25</v>
      </c>
      <c r="I1403">
        <v>1850</v>
      </c>
      <c r="J1403">
        <f>VLOOKUP(D1403,'IaaS VM'!$A$2:$N$37,5,FALSE)</f>
        <v>8</v>
      </c>
      <c r="K1403">
        <f>VLOOKUP(D1403,'IaaS VM'!$A$2:$N$37,8,FALSE)</f>
        <v>5</v>
      </c>
      <c r="L1403">
        <f>VLOOKUP(D1403,'IaaS VM'!$A$2:$N$37,10,FALSE)</f>
        <v>1024</v>
      </c>
    </row>
    <row r="1404" spans="1:12">
      <c r="A1404" t="s">
        <v>132</v>
      </c>
      <c r="B1404" t="s">
        <v>178</v>
      </c>
      <c r="C1404" t="s">
        <v>260</v>
      </c>
      <c r="D1404" t="s">
        <v>247</v>
      </c>
      <c r="E1404" t="s">
        <v>266</v>
      </c>
      <c r="G1404" t="s">
        <v>14</v>
      </c>
      <c r="H1404">
        <v>0.48</v>
      </c>
      <c r="J1404">
        <f>VLOOKUP(D1404,'IaaS VM'!$A$2:$N$37,5,FALSE)</f>
        <v>8</v>
      </c>
      <c r="K1404">
        <f>VLOOKUP(D1404,'IaaS VM'!$A$2:$N$37,8,FALSE)</f>
        <v>5</v>
      </c>
      <c r="L1404">
        <f>VLOOKUP(D1404,'IaaS VM'!$A$2:$N$37,10,FALSE)</f>
        <v>1024</v>
      </c>
    </row>
    <row r="1405" spans="1:12">
      <c r="A1405" t="s">
        <v>132</v>
      </c>
      <c r="B1405" t="s">
        <v>178</v>
      </c>
      <c r="C1405" t="s">
        <v>260</v>
      </c>
      <c r="D1405" t="s">
        <v>247</v>
      </c>
      <c r="E1405" t="s">
        <v>269</v>
      </c>
      <c r="G1405" t="s">
        <v>268</v>
      </c>
      <c r="H1405">
        <v>0.22</v>
      </c>
      <c r="I1405">
        <v>1300</v>
      </c>
      <c r="J1405">
        <f>VLOOKUP(D1405,'IaaS VM'!$A$2:$N$37,5,FALSE)</f>
        <v>8</v>
      </c>
      <c r="K1405">
        <f>VLOOKUP(D1405,'IaaS VM'!$A$2:$N$37,8,FALSE)</f>
        <v>5</v>
      </c>
      <c r="L1405">
        <f>VLOOKUP(D1405,'IaaS VM'!$A$2:$N$37,10,FALSE)</f>
        <v>1024</v>
      </c>
    </row>
    <row r="1406" spans="1:12">
      <c r="A1406" t="s">
        <v>132</v>
      </c>
      <c r="B1406" t="s">
        <v>178</v>
      </c>
      <c r="C1406" t="s">
        <v>260</v>
      </c>
      <c r="D1406" t="s">
        <v>247</v>
      </c>
      <c r="E1406" t="s">
        <v>269</v>
      </c>
      <c r="G1406" t="s">
        <v>267</v>
      </c>
      <c r="H1406">
        <v>0.22</v>
      </c>
      <c r="I1406">
        <v>1850</v>
      </c>
      <c r="J1406">
        <f>VLOOKUP(D1406,'IaaS VM'!$A$2:$N$37,5,FALSE)</f>
        <v>8</v>
      </c>
      <c r="K1406">
        <f>VLOOKUP(D1406,'IaaS VM'!$A$2:$N$37,8,FALSE)</f>
        <v>5</v>
      </c>
      <c r="L1406">
        <f>VLOOKUP(D1406,'IaaS VM'!$A$2:$N$37,10,FALSE)</f>
        <v>1024</v>
      </c>
    </row>
    <row r="1407" spans="1:12">
      <c r="A1407" t="s">
        <v>132</v>
      </c>
      <c r="B1407" t="s">
        <v>178</v>
      </c>
      <c r="C1407" t="s">
        <v>260</v>
      </c>
      <c r="D1407" t="s">
        <v>247</v>
      </c>
      <c r="E1407" t="s">
        <v>269</v>
      </c>
      <c r="G1407" t="s">
        <v>14</v>
      </c>
      <c r="H1407">
        <v>0.45</v>
      </c>
      <c r="J1407">
        <f>VLOOKUP(D1407,'IaaS VM'!$A$2:$N$37,5,FALSE)</f>
        <v>8</v>
      </c>
      <c r="K1407">
        <f>VLOOKUP(D1407,'IaaS VM'!$A$2:$N$37,8,FALSE)</f>
        <v>5</v>
      </c>
      <c r="L1407">
        <f>VLOOKUP(D1407,'IaaS VM'!$A$2:$N$37,10,FALSE)</f>
        <v>1024</v>
      </c>
    </row>
    <row r="1408" spans="1:12">
      <c r="A1408" t="s">
        <v>155</v>
      </c>
      <c r="B1408" t="s">
        <v>154</v>
      </c>
      <c r="C1408" t="s">
        <v>254</v>
      </c>
      <c r="D1408" t="s">
        <v>240</v>
      </c>
      <c r="E1408" t="s">
        <v>13</v>
      </c>
      <c r="G1408" t="s">
        <v>14</v>
      </c>
      <c r="H1408">
        <v>0.68</v>
      </c>
      <c r="J1408">
        <f>VLOOKUP(D1408,'IaaS VM'!$A$2:$N$37,5,FALSE)</f>
        <v>14</v>
      </c>
      <c r="K1408">
        <f>VLOOKUP(D1408,'IaaS VM'!$A$2:$N$37,8,FALSE)</f>
        <v>12.8</v>
      </c>
      <c r="L1408">
        <f>VLOOKUP(D1408,'IaaS VM'!$A$2:$N$37,10,FALSE)</f>
        <v>0</v>
      </c>
    </row>
    <row r="1409" spans="1:12">
      <c r="A1409" t="s">
        <v>155</v>
      </c>
      <c r="B1409" t="s">
        <v>154</v>
      </c>
      <c r="C1409" t="s">
        <v>254</v>
      </c>
      <c r="D1409" t="s">
        <v>240</v>
      </c>
      <c r="E1409" t="s">
        <v>32</v>
      </c>
      <c r="G1409" t="s">
        <v>14</v>
      </c>
      <c r="H1409">
        <v>0.92</v>
      </c>
      <c r="J1409">
        <f>VLOOKUP(D1409,'IaaS VM'!$A$2:$N$37,5,FALSE)</f>
        <v>14</v>
      </c>
      <c r="K1409">
        <f>VLOOKUP(D1409,'IaaS VM'!$A$2:$N$37,8,FALSE)</f>
        <v>12.8</v>
      </c>
      <c r="L1409">
        <f>VLOOKUP(D1409,'IaaS VM'!$A$2:$N$37,10,FALSE)</f>
        <v>0</v>
      </c>
    </row>
    <row r="1410" spans="1:12">
      <c r="A1410" t="s">
        <v>155</v>
      </c>
      <c r="B1410" t="s">
        <v>154</v>
      </c>
      <c r="C1410" t="s">
        <v>254</v>
      </c>
      <c r="D1410" t="s">
        <v>236</v>
      </c>
      <c r="E1410" t="s">
        <v>13</v>
      </c>
      <c r="G1410" t="s">
        <v>14</v>
      </c>
      <c r="H1410">
        <v>0.02</v>
      </c>
      <c r="J1410">
        <f>VLOOKUP(D1410,'IaaS VM'!$A$2:$N$37,5,FALSE)</f>
        <v>0.76800000000000002</v>
      </c>
      <c r="K1410">
        <f>VLOOKUP(D1410,'IaaS VM'!$A$2:$N$37,8,FALSE)</f>
        <v>0</v>
      </c>
      <c r="L1410">
        <f>VLOOKUP(D1410,'IaaS VM'!$A$2:$N$37,10,FALSE)</f>
        <v>0</v>
      </c>
    </row>
    <row r="1411" spans="1:12">
      <c r="A1411" t="s">
        <v>155</v>
      </c>
      <c r="B1411" t="s">
        <v>154</v>
      </c>
      <c r="C1411" t="s">
        <v>254</v>
      </c>
      <c r="D1411" t="s">
        <v>236</v>
      </c>
      <c r="E1411" t="s">
        <v>32</v>
      </c>
      <c r="G1411" t="s">
        <v>14</v>
      </c>
      <c r="H1411">
        <v>0.02</v>
      </c>
      <c r="J1411">
        <f>VLOOKUP(D1411,'IaaS VM'!$A$2:$N$37,5,FALSE)</f>
        <v>0.76800000000000002</v>
      </c>
      <c r="K1411">
        <f>VLOOKUP(D1411,'IaaS VM'!$A$2:$N$37,8,FALSE)</f>
        <v>0</v>
      </c>
      <c r="L1411">
        <f>VLOOKUP(D1411,'IaaS VM'!$A$2:$N$37,10,FALSE)</f>
        <v>0</v>
      </c>
    </row>
    <row r="1412" spans="1:12">
      <c r="A1412" t="s">
        <v>155</v>
      </c>
      <c r="B1412" t="s">
        <v>154</v>
      </c>
      <c r="C1412" t="s">
        <v>254</v>
      </c>
      <c r="D1412" t="s">
        <v>239</v>
      </c>
      <c r="E1412" t="s">
        <v>13</v>
      </c>
      <c r="G1412" t="s">
        <v>14</v>
      </c>
      <c r="H1412">
        <v>0.34</v>
      </c>
      <c r="J1412">
        <f>VLOOKUP(D1412,'IaaS VM'!$A$2:$N$37,5,FALSE)</f>
        <v>7</v>
      </c>
      <c r="K1412">
        <f>VLOOKUP(D1412,'IaaS VM'!$A$2:$N$37,8,FALSE)</f>
        <v>6.4</v>
      </c>
      <c r="L1412">
        <f>VLOOKUP(D1412,'IaaS VM'!$A$2:$N$37,10,FALSE)</f>
        <v>0</v>
      </c>
    </row>
    <row r="1413" spans="1:12">
      <c r="A1413" t="s">
        <v>155</v>
      </c>
      <c r="B1413" t="s">
        <v>154</v>
      </c>
      <c r="C1413" t="s">
        <v>254</v>
      </c>
      <c r="D1413" t="s">
        <v>239</v>
      </c>
      <c r="E1413" t="s">
        <v>32</v>
      </c>
      <c r="G1413" t="s">
        <v>14</v>
      </c>
      <c r="H1413">
        <v>0.46</v>
      </c>
      <c r="J1413">
        <f>VLOOKUP(D1413,'IaaS VM'!$A$2:$N$37,5,FALSE)</f>
        <v>7</v>
      </c>
      <c r="K1413">
        <f>VLOOKUP(D1413,'IaaS VM'!$A$2:$N$37,8,FALSE)</f>
        <v>6.4</v>
      </c>
      <c r="L1413">
        <f>VLOOKUP(D1413,'IaaS VM'!$A$2:$N$37,10,FALSE)</f>
        <v>0</v>
      </c>
    </row>
    <row r="1414" spans="1:12">
      <c r="A1414" t="s">
        <v>155</v>
      </c>
      <c r="B1414" t="s">
        <v>154</v>
      </c>
      <c r="C1414" t="s">
        <v>254</v>
      </c>
      <c r="D1414" t="s">
        <v>238</v>
      </c>
      <c r="E1414" t="s">
        <v>13</v>
      </c>
      <c r="G1414" t="s">
        <v>14</v>
      </c>
      <c r="H1414">
        <v>0.17</v>
      </c>
      <c r="J1414">
        <f>VLOOKUP(D1414,'IaaS VM'!$A$2:$N$37,5,FALSE)</f>
        <v>3.5</v>
      </c>
      <c r="K1414">
        <f>VLOOKUP(D1414,'IaaS VM'!$A$2:$N$37,8,FALSE)</f>
        <v>3.2</v>
      </c>
      <c r="L1414">
        <f>VLOOKUP(D1414,'IaaS VM'!$A$2:$N$37,10,FALSE)</f>
        <v>0</v>
      </c>
    </row>
    <row r="1415" spans="1:12" s="9" customFormat="1">
      <c r="A1415" s="9" t="s">
        <v>155</v>
      </c>
      <c r="B1415" s="9" t="s">
        <v>154</v>
      </c>
      <c r="C1415" s="9" t="s">
        <v>254</v>
      </c>
      <c r="D1415" s="9" t="s">
        <v>238</v>
      </c>
      <c r="E1415" s="9" t="s">
        <v>32</v>
      </c>
      <c r="G1415" s="9" t="s">
        <v>14</v>
      </c>
      <c r="H1415" s="9">
        <v>0.23</v>
      </c>
      <c r="J1415" s="9">
        <f>VLOOKUP(D1415,'IaaS VM'!$A$2:$N$37,5,FALSE)</f>
        <v>3.5</v>
      </c>
      <c r="K1415" s="9">
        <f>VLOOKUP(D1415,'IaaS VM'!$A$2:$N$37,8,FALSE)</f>
        <v>3.2</v>
      </c>
      <c r="L1415" s="9">
        <f>VLOOKUP(D1415,'IaaS VM'!$A$2:$N$37,10,FALSE)</f>
        <v>0</v>
      </c>
    </row>
    <row r="1416" spans="1:12">
      <c r="A1416" t="s">
        <v>155</v>
      </c>
      <c r="B1416" t="s">
        <v>154</v>
      </c>
      <c r="C1416" t="s">
        <v>254</v>
      </c>
      <c r="D1416" t="s">
        <v>237</v>
      </c>
      <c r="E1416" t="s">
        <v>13</v>
      </c>
      <c r="G1416" t="s">
        <v>14</v>
      </c>
      <c r="H1416">
        <v>8.5000000000000006E-2</v>
      </c>
      <c r="J1416">
        <f>VLOOKUP(D1416,'IaaS VM'!$A$2:$N$37,5,FALSE)</f>
        <v>1.75</v>
      </c>
      <c r="K1416">
        <f>VLOOKUP(D1416,'IaaS VM'!$A$2:$N$37,8,FALSE)</f>
        <v>1.6</v>
      </c>
      <c r="L1416">
        <f>VLOOKUP(D1416,'IaaS VM'!$A$2:$N$37,10,FALSE)</f>
        <v>0</v>
      </c>
    </row>
    <row r="1417" spans="1:12">
      <c r="A1417" t="s">
        <v>155</v>
      </c>
      <c r="B1417" t="s">
        <v>154</v>
      </c>
      <c r="C1417" t="s">
        <v>254</v>
      </c>
      <c r="D1417" t="s">
        <v>237</v>
      </c>
      <c r="E1417" t="s">
        <v>32</v>
      </c>
      <c r="G1417" t="s">
        <v>14</v>
      </c>
      <c r="H1417">
        <v>0.115</v>
      </c>
      <c r="J1417">
        <f>VLOOKUP(D1417,'IaaS VM'!$A$2:$N$37,5,FALSE)</f>
        <v>1.75</v>
      </c>
      <c r="K1417">
        <f>VLOOKUP(D1417,'IaaS VM'!$A$2:$N$37,8,FALSE)</f>
        <v>1.6</v>
      </c>
      <c r="L1417">
        <f>VLOOKUP(D1417,'IaaS VM'!$A$2:$N$37,10,FALSE)</f>
        <v>0</v>
      </c>
    </row>
    <row r="1418" spans="1:12">
      <c r="A1418" t="s">
        <v>155</v>
      </c>
      <c r="B1418" t="s">
        <v>154</v>
      </c>
      <c r="C1418" t="s">
        <v>253</v>
      </c>
      <c r="D1418" t="s">
        <v>240</v>
      </c>
      <c r="E1418" t="s">
        <v>13</v>
      </c>
      <c r="G1418" t="s">
        <v>14</v>
      </c>
      <c r="H1418">
        <v>0.64</v>
      </c>
      <c r="J1418">
        <f>VLOOKUP(D1418,'IaaS VM'!$A$2:$N$37,5,FALSE)</f>
        <v>14</v>
      </c>
      <c r="K1418">
        <f>VLOOKUP(D1418,'IaaS VM'!$A$2:$N$37,8,FALSE)</f>
        <v>12.8</v>
      </c>
      <c r="L1418">
        <f>VLOOKUP(D1418,'IaaS VM'!$A$2:$N$37,10,FALSE)</f>
        <v>0</v>
      </c>
    </row>
    <row r="1419" spans="1:12">
      <c r="A1419" t="s">
        <v>155</v>
      </c>
      <c r="B1419" t="s">
        <v>154</v>
      </c>
      <c r="C1419" t="s">
        <v>253</v>
      </c>
      <c r="D1419" t="s">
        <v>240</v>
      </c>
      <c r="E1419" t="s">
        <v>32</v>
      </c>
      <c r="G1419" t="s">
        <v>14</v>
      </c>
      <c r="H1419">
        <v>0.64</v>
      </c>
      <c r="J1419">
        <f>VLOOKUP(D1419,'IaaS VM'!$A$2:$N$37,5,FALSE)</f>
        <v>14</v>
      </c>
      <c r="K1419">
        <f>VLOOKUP(D1419,'IaaS VM'!$A$2:$N$37,8,FALSE)</f>
        <v>12.8</v>
      </c>
      <c r="L1419">
        <f>VLOOKUP(D1419,'IaaS VM'!$A$2:$N$37,10,FALSE)</f>
        <v>0</v>
      </c>
    </row>
    <row r="1420" spans="1:12">
      <c r="A1420" t="s">
        <v>155</v>
      </c>
      <c r="B1420" t="s">
        <v>154</v>
      </c>
      <c r="C1420" t="s">
        <v>253</v>
      </c>
      <c r="D1420" t="s">
        <v>236</v>
      </c>
      <c r="E1420" t="s">
        <v>13</v>
      </c>
      <c r="G1420" t="s">
        <v>14</v>
      </c>
      <c r="H1420">
        <v>1.3299999999999999E-2</v>
      </c>
      <c r="J1420">
        <f>VLOOKUP(D1420,'IaaS VM'!$A$2:$N$37,5,FALSE)</f>
        <v>0.76800000000000002</v>
      </c>
      <c r="K1420">
        <f>VLOOKUP(D1420,'IaaS VM'!$A$2:$N$37,8,FALSE)</f>
        <v>0</v>
      </c>
      <c r="L1420">
        <f>VLOOKUP(D1420,'IaaS VM'!$A$2:$N$37,10,FALSE)</f>
        <v>0</v>
      </c>
    </row>
    <row r="1421" spans="1:12">
      <c r="A1421" t="s">
        <v>155</v>
      </c>
      <c r="B1421" t="s">
        <v>154</v>
      </c>
      <c r="C1421" t="s">
        <v>253</v>
      </c>
      <c r="D1421" t="s">
        <v>236</v>
      </c>
      <c r="E1421" t="s">
        <v>32</v>
      </c>
      <c r="G1421" t="s">
        <v>14</v>
      </c>
      <c r="H1421">
        <v>1.3299999999999999E-2</v>
      </c>
      <c r="J1421">
        <f>VLOOKUP(D1421,'IaaS VM'!$A$2:$N$37,5,FALSE)</f>
        <v>0.76800000000000002</v>
      </c>
      <c r="K1421">
        <f>VLOOKUP(D1421,'IaaS VM'!$A$2:$N$37,8,FALSE)</f>
        <v>0</v>
      </c>
      <c r="L1421">
        <f>VLOOKUP(D1421,'IaaS VM'!$A$2:$N$37,10,FALSE)</f>
        <v>0</v>
      </c>
    </row>
    <row r="1422" spans="1:12">
      <c r="A1422" t="s">
        <v>155</v>
      </c>
      <c r="B1422" t="s">
        <v>154</v>
      </c>
      <c r="C1422" t="s">
        <v>253</v>
      </c>
      <c r="D1422" t="s">
        <v>239</v>
      </c>
      <c r="E1422" t="s">
        <v>13</v>
      </c>
      <c r="G1422" t="s">
        <v>14</v>
      </c>
      <c r="H1422">
        <v>0.32</v>
      </c>
      <c r="J1422">
        <f>VLOOKUP(D1422,'IaaS VM'!$A$2:$N$37,5,FALSE)</f>
        <v>7</v>
      </c>
      <c r="K1422">
        <f>VLOOKUP(D1422,'IaaS VM'!$A$2:$N$37,8,FALSE)</f>
        <v>6.4</v>
      </c>
      <c r="L1422">
        <f>VLOOKUP(D1422,'IaaS VM'!$A$2:$N$37,10,FALSE)</f>
        <v>0</v>
      </c>
    </row>
    <row r="1423" spans="1:12">
      <c r="A1423" t="s">
        <v>155</v>
      </c>
      <c r="B1423" t="s">
        <v>154</v>
      </c>
      <c r="C1423" t="s">
        <v>253</v>
      </c>
      <c r="D1423" t="s">
        <v>239</v>
      </c>
      <c r="E1423" t="s">
        <v>32</v>
      </c>
      <c r="G1423" t="s">
        <v>14</v>
      </c>
      <c r="H1423">
        <v>0.32</v>
      </c>
      <c r="J1423">
        <f>VLOOKUP(D1423,'IaaS VM'!$A$2:$N$37,5,FALSE)</f>
        <v>7</v>
      </c>
      <c r="K1423">
        <f>VLOOKUP(D1423,'IaaS VM'!$A$2:$N$37,8,FALSE)</f>
        <v>6.4</v>
      </c>
      <c r="L1423">
        <f>VLOOKUP(D1423,'IaaS VM'!$A$2:$N$37,10,FALSE)</f>
        <v>0</v>
      </c>
    </row>
    <row r="1424" spans="1:12">
      <c r="A1424" t="s">
        <v>155</v>
      </c>
      <c r="B1424" t="s">
        <v>154</v>
      </c>
      <c r="C1424" t="s">
        <v>253</v>
      </c>
      <c r="D1424" t="s">
        <v>238</v>
      </c>
      <c r="E1424" t="s">
        <v>13</v>
      </c>
      <c r="G1424" t="s">
        <v>14</v>
      </c>
      <c r="H1424">
        <v>0.16</v>
      </c>
      <c r="J1424">
        <f>VLOOKUP(D1424,'IaaS VM'!$A$2:$N$37,5,FALSE)</f>
        <v>3.5</v>
      </c>
      <c r="K1424">
        <f>VLOOKUP(D1424,'IaaS VM'!$A$2:$N$37,8,FALSE)</f>
        <v>3.2</v>
      </c>
      <c r="L1424">
        <f>VLOOKUP(D1424,'IaaS VM'!$A$2:$N$37,10,FALSE)</f>
        <v>0</v>
      </c>
    </row>
    <row r="1425" spans="1:12">
      <c r="A1425" t="s">
        <v>155</v>
      </c>
      <c r="B1425" t="s">
        <v>154</v>
      </c>
      <c r="C1425" t="s">
        <v>253</v>
      </c>
      <c r="D1425" t="s">
        <v>238</v>
      </c>
      <c r="E1425" t="s">
        <v>32</v>
      </c>
      <c r="G1425" t="s">
        <v>14</v>
      </c>
      <c r="H1425">
        <v>0.16</v>
      </c>
      <c r="J1425">
        <f>VLOOKUP(D1425,'IaaS VM'!$A$2:$N$37,5,FALSE)</f>
        <v>3.5</v>
      </c>
      <c r="K1425">
        <f>VLOOKUP(D1425,'IaaS VM'!$A$2:$N$37,8,FALSE)</f>
        <v>3.2</v>
      </c>
      <c r="L1425">
        <f>VLOOKUP(D1425,'IaaS VM'!$A$2:$N$37,10,FALSE)</f>
        <v>0</v>
      </c>
    </row>
    <row r="1426" spans="1:12">
      <c r="A1426" t="s">
        <v>155</v>
      </c>
      <c r="B1426" t="s">
        <v>154</v>
      </c>
      <c r="C1426" t="s">
        <v>253</v>
      </c>
      <c r="D1426" t="s">
        <v>237</v>
      </c>
      <c r="E1426" t="s">
        <v>13</v>
      </c>
      <c r="G1426" t="s">
        <v>14</v>
      </c>
      <c r="H1426">
        <v>0.08</v>
      </c>
      <c r="J1426">
        <f>VLOOKUP(D1426,'IaaS VM'!$A$2:$N$37,5,FALSE)</f>
        <v>1.75</v>
      </c>
      <c r="K1426">
        <f>VLOOKUP(D1426,'IaaS VM'!$A$2:$N$37,8,FALSE)</f>
        <v>1.6</v>
      </c>
      <c r="L1426">
        <f>VLOOKUP(D1426,'IaaS VM'!$A$2:$N$37,10,FALSE)</f>
        <v>0</v>
      </c>
    </row>
    <row r="1427" spans="1:12">
      <c r="A1427" t="s">
        <v>155</v>
      </c>
      <c r="B1427" t="s">
        <v>154</v>
      </c>
      <c r="C1427" t="s">
        <v>253</v>
      </c>
      <c r="D1427" t="s">
        <v>237</v>
      </c>
      <c r="E1427" t="s">
        <v>32</v>
      </c>
      <c r="G1427" t="s">
        <v>14</v>
      </c>
      <c r="H1427">
        <v>0.08</v>
      </c>
      <c r="J1427">
        <f>VLOOKUP(D1427,'IaaS VM'!$A$2:$N$37,5,FALSE)</f>
        <v>1.75</v>
      </c>
      <c r="K1427">
        <f>VLOOKUP(D1427,'IaaS VM'!$A$2:$N$37,8,FALSE)</f>
        <v>1.6</v>
      </c>
      <c r="L1427">
        <f>VLOOKUP(D1427,'IaaS VM'!$A$2:$N$37,10,FALSE)</f>
        <v>0</v>
      </c>
    </row>
  </sheetData>
  <autoFilter ref="A1:L1427"/>
  <sortState ref="A2:L1427">
    <sortCondition ref="A2:A1427"/>
    <sortCondition ref="B2:B1427"/>
    <sortCondition ref="C2:C1427"/>
    <sortCondition ref="D2:D1427"/>
    <sortCondition ref="E2:E1427"/>
    <sortCondition ref="G2:G142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2"/>
  <sheetViews>
    <sheetView tabSelected="1" topLeftCell="D1" workbookViewId="0">
      <selection activeCell="Q12" sqref="Q12"/>
    </sheetView>
  </sheetViews>
  <sheetFormatPr baseColWidth="10" defaultRowHeight="15"/>
  <cols>
    <col min="1" max="1" width="5.7109375" bestFit="1" customWidth="1"/>
    <col min="2" max="2" width="15.85546875" bestFit="1" customWidth="1"/>
    <col min="3" max="3" width="17.42578125" customWidth="1"/>
    <col min="4" max="4" width="6" customWidth="1"/>
    <col min="5" max="5" width="10" bestFit="1" customWidth="1"/>
    <col min="6" max="6" width="5.28515625" bestFit="1" customWidth="1"/>
    <col min="7" max="7" width="12.85546875" style="22" bestFit="1" customWidth="1"/>
    <col min="8" max="8" width="12.85546875" style="22" customWidth="1"/>
    <col min="9" max="9" width="8.5703125" bestFit="1" customWidth="1"/>
    <col min="10" max="10" width="5" bestFit="1" customWidth="1"/>
    <col min="11" max="11" width="6.85546875" bestFit="1" customWidth="1"/>
    <col min="12" max="12" width="9.42578125" bestFit="1" customWidth="1"/>
    <col min="13" max="13" width="9.5703125" style="22" bestFit="1" customWidth="1"/>
    <col min="14" max="14" width="9.42578125" style="16" bestFit="1" customWidth="1"/>
    <col min="15" max="15" width="12.85546875" style="22" customWidth="1"/>
    <col min="16" max="16" width="14.5703125" style="22" bestFit="1" customWidth="1"/>
    <col min="17" max="17" width="9.42578125" style="16" bestFit="1" customWidth="1"/>
    <col min="18" max="18" width="14.5703125" style="22" bestFit="1" customWidth="1"/>
    <col min="19" max="19" width="11.85546875" style="14" bestFit="1" customWidth="1"/>
  </cols>
  <sheetData>
    <row r="1" spans="1:19" ht="30">
      <c r="A1" s="1" t="s">
        <v>42</v>
      </c>
      <c r="B1" s="1" t="s">
        <v>0</v>
      </c>
      <c r="C1" s="1" t="s">
        <v>1</v>
      </c>
      <c r="D1" s="1" t="s">
        <v>289</v>
      </c>
      <c r="E1" s="1" t="s">
        <v>3</v>
      </c>
      <c r="F1" s="1" t="s">
        <v>4</v>
      </c>
      <c r="G1" s="26" t="s">
        <v>288</v>
      </c>
      <c r="H1" s="26" t="s">
        <v>290</v>
      </c>
      <c r="I1" s="3" t="s">
        <v>9</v>
      </c>
      <c r="J1" s="3" t="s">
        <v>70</v>
      </c>
      <c r="K1" s="3" t="s">
        <v>10</v>
      </c>
      <c r="L1" s="3" t="s">
        <v>71</v>
      </c>
      <c r="M1" s="24" t="s">
        <v>292</v>
      </c>
      <c r="N1" s="17" t="s">
        <v>287</v>
      </c>
      <c r="O1" s="24" t="s">
        <v>291</v>
      </c>
      <c r="P1" s="21" t="s">
        <v>293</v>
      </c>
      <c r="Q1" s="19" t="s">
        <v>287</v>
      </c>
      <c r="R1" s="21" t="s">
        <v>294</v>
      </c>
      <c r="S1" s="13" t="s">
        <v>286</v>
      </c>
    </row>
    <row r="2" spans="1:19">
      <c r="G2" s="27"/>
      <c r="H2" s="27"/>
      <c r="N2"/>
      <c r="Q2"/>
    </row>
    <row r="3" spans="1:19">
      <c r="A3" t="s">
        <v>68</v>
      </c>
      <c r="B3" t="s">
        <v>69</v>
      </c>
      <c r="C3" t="s">
        <v>73</v>
      </c>
      <c r="D3">
        <f>MIN(I3/2,J3/4)</f>
        <v>0.5</v>
      </c>
      <c r="E3">
        <v>1</v>
      </c>
      <c r="G3" s="27">
        <v>59</v>
      </c>
      <c r="H3" s="27">
        <f>G3/D3</f>
        <v>118</v>
      </c>
      <c r="I3">
        <v>1</v>
      </c>
      <c r="J3">
        <v>8.4</v>
      </c>
      <c r="K3">
        <v>50</v>
      </c>
      <c r="L3">
        <v>500</v>
      </c>
      <c r="M3" s="25">
        <f>I3*15+J3*15+K3*0.1</f>
        <v>146</v>
      </c>
      <c r="N3" s="18">
        <f>(M3-G3)/G3</f>
        <v>1.4745762711864407</v>
      </c>
      <c r="O3" s="25">
        <f>M3/D3</f>
        <v>292</v>
      </c>
      <c r="P3" s="23">
        <f>I3*15+J3*8.5+K3*0.1</f>
        <v>91.4</v>
      </c>
      <c r="Q3" s="20">
        <f>(M3-P3)/G3</f>
        <v>0.92542372881355928</v>
      </c>
      <c r="R3" s="23">
        <f>P3/D3</f>
        <v>182.8</v>
      </c>
      <c r="S3" s="15">
        <f>J3/I3</f>
        <v>8.4</v>
      </c>
    </row>
    <row r="4" spans="1:19">
      <c r="A4" t="s">
        <v>68</v>
      </c>
      <c r="B4" t="s">
        <v>69</v>
      </c>
      <c r="C4" t="s">
        <v>73</v>
      </c>
      <c r="D4">
        <f t="shared" ref="D4:D12" si="0">MIN(I4/2,J4/4)</f>
        <v>1</v>
      </c>
      <c r="E4">
        <v>2</v>
      </c>
      <c r="G4" s="27">
        <v>99</v>
      </c>
      <c r="H4" s="27">
        <f t="shared" ref="H4:H12" si="1">G4/D4</f>
        <v>99</v>
      </c>
      <c r="I4">
        <v>2</v>
      </c>
      <c r="J4">
        <v>16.8</v>
      </c>
      <c r="K4">
        <v>100</v>
      </c>
      <c r="L4">
        <v>750</v>
      </c>
      <c r="M4" s="25">
        <f t="shared" ref="M4:M12" si="2">I4*15+J4*15+K4*0.1</f>
        <v>292</v>
      </c>
      <c r="N4" s="18">
        <f>(M4-G4)/G4</f>
        <v>1.9494949494949494</v>
      </c>
      <c r="O4" s="25">
        <f t="shared" ref="O4:O12" si="3">M4/D4</f>
        <v>292</v>
      </c>
      <c r="P4" s="23">
        <f>I4*15+J4*8.5+K4*0.1</f>
        <v>182.8</v>
      </c>
      <c r="Q4" s="20">
        <f t="shared" ref="Q4:Q12" si="4">(M4-P4)/G4</f>
        <v>1.1030303030303028</v>
      </c>
      <c r="R4" s="23">
        <f t="shared" ref="R4:R12" si="5">P4/D4</f>
        <v>182.8</v>
      </c>
      <c r="S4" s="15">
        <f t="shared" ref="S4:S12" si="6">J4/I4</f>
        <v>8.4</v>
      </c>
    </row>
    <row r="5" spans="1:19">
      <c r="A5" t="s">
        <v>68</v>
      </c>
      <c r="B5" t="s">
        <v>69</v>
      </c>
      <c r="C5" t="s">
        <v>73</v>
      </c>
      <c r="D5">
        <f t="shared" si="0"/>
        <v>2</v>
      </c>
      <c r="E5">
        <v>4</v>
      </c>
      <c r="G5" s="27">
        <v>179</v>
      </c>
      <c r="H5" s="27">
        <f t="shared" si="1"/>
        <v>89.5</v>
      </c>
      <c r="I5">
        <v>4</v>
      </c>
      <c r="J5">
        <v>25.2</v>
      </c>
      <c r="K5">
        <v>150</v>
      </c>
      <c r="L5">
        <v>1000</v>
      </c>
      <c r="M5" s="25">
        <f t="shared" si="2"/>
        <v>453</v>
      </c>
      <c r="N5" s="18">
        <f>(M5-G5)/G5</f>
        <v>1.5307262569832403</v>
      </c>
      <c r="O5" s="25">
        <f t="shared" si="3"/>
        <v>226.5</v>
      </c>
      <c r="P5" s="23">
        <f>I5*15+J5*8.5+K5*0.1</f>
        <v>289.2</v>
      </c>
      <c r="Q5" s="20">
        <f t="shared" si="4"/>
        <v>0.91508379888268165</v>
      </c>
      <c r="R5" s="23">
        <f t="shared" si="5"/>
        <v>144.6</v>
      </c>
      <c r="S5" s="15">
        <f t="shared" si="6"/>
        <v>6.3</v>
      </c>
    </row>
    <row r="6" spans="1:19">
      <c r="A6" t="s">
        <v>68</v>
      </c>
      <c r="B6" t="s">
        <v>69</v>
      </c>
      <c r="C6" t="s">
        <v>73</v>
      </c>
      <c r="D6">
        <f t="shared" si="0"/>
        <v>3</v>
      </c>
      <c r="E6">
        <v>6</v>
      </c>
      <c r="G6" s="27">
        <v>259</v>
      </c>
      <c r="H6" s="27">
        <f t="shared" si="1"/>
        <v>86.333333333333329</v>
      </c>
      <c r="I6">
        <v>6</v>
      </c>
      <c r="J6">
        <v>33.6</v>
      </c>
      <c r="K6">
        <v>200</v>
      </c>
      <c r="L6">
        <v>1500</v>
      </c>
      <c r="M6" s="25">
        <f t="shared" si="2"/>
        <v>614</v>
      </c>
      <c r="N6" s="18">
        <f>(M6-G6)/G6</f>
        <v>1.3706563706563706</v>
      </c>
      <c r="O6" s="25">
        <f t="shared" si="3"/>
        <v>204.66666666666666</v>
      </c>
      <c r="P6" s="23">
        <f>I6*15+J6*8.5+K6*0.1</f>
        <v>395.6</v>
      </c>
      <c r="Q6" s="20">
        <f t="shared" si="4"/>
        <v>0.84324324324324318</v>
      </c>
      <c r="R6" s="23">
        <f t="shared" si="5"/>
        <v>131.86666666666667</v>
      </c>
      <c r="S6" s="15">
        <f t="shared" si="6"/>
        <v>5.6000000000000005</v>
      </c>
    </row>
    <row r="7" spans="1:19">
      <c r="A7" t="s">
        <v>68</v>
      </c>
      <c r="B7" t="s">
        <v>69</v>
      </c>
      <c r="C7" t="s">
        <v>73</v>
      </c>
      <c r="D7">
        <f t="shared" si="0"/>
        <v>4</v>
      </c>
      <c r="E7">
        <v>8</v>
      </c>
      <c r="G7" s="27">
        <v>349</v>
      </c>
      <c r="H7" s="27">
        <f t="shared" si="1"/>
        <v>87.25</v>
      </c>
      <c r="I7">
        <v>8</v>
      </c>
      <c r="J7">
        <v>42</v>
      </c>
      <c r="K7">
        <v>250</v>
      </c>
      <c r="L7">
        <v>2000</v>
      </c>
      <c r="M7" s="25">
        <f t="shared" si="2"/>
        <v>775</v>
      </c>
      <c r="N7" s="18">
        <f>(M7-G7)/G7</f>
        <v>1.2206303724928367</v>
      </c>
      <c r="O7" s="25">
        <f t="shared" si="3"/>
        <v>193.75</v>
      </c>
      <c r="P7" s="23">
        <f>I7*15+J7*8.5+K7*0.1</f>
        <v>502</v>
      </c>
      <c r="Q7" s="20">
        <f t="shared" si="4"/>
        <v>0.7822349570200573</v>
      </c>
      <c r="R7" s="23">
        <f t="shared" si="5"/>
        <v>125.5</v>
      </c>
      <c r="S7" s="15">
        <f t="shared" si="6"/>
        <v>5.25</v>
      </c>
    </row>
    <row r="8" spans="1:19">
      <c r="A8" t="s">
        <v>68</v>
      </c>
      <c r="B8" t="s">
        <v>69</v>
      </c>
      <c r="C8" t="s">
        <v>73</v>
      </c>
      <c r="D8">
        <f t="shared" si="0"/>
        <v>6</v>
      </c>
      <c r="E8">
        <v>12</v>
      </c>
      <c r="G8" s="27">
        <v>499</v>
      </c>
      <c r="H8" s="27">
        <f t="shared" si="1"/>
        <v>83.166666666666671</v>
      </c>
      <c r="I8">
        <v>12</v>
      </c>
      <c r="J8">
        <v>50.4</v>
      </c>
      <c r="K8">
        <v>350</v>
      </c>
      <c r="L8">
        <v>2500</v>
      </c>
      <c r="M8" s="25">
        <f t="shared" si="2"/>
        <v>971</v>
      </c>
      <c r="N8" s="18">
        <f>(M8-G8)/G8</f>
        <v>0.94589178356713421</v>
      </c>
      <c r="O8" s="25">
        <f t="shared" si="3"/>
        <v>161.83333333333334</v>
      </c>
      <c r="P8" s="23">
        <f>I8*15+J8*8.5+K8*0.1</f>
        <v>643.4</v>
      </c>
      <c r="Q8" s="20">
        <f t="shared" si="4"/>
        <v>0.65651302605210426</v>
      </c>
      <c r="R8" s="23">
        <f t="shared" si="5"/>
        <v>107.23333333333333</v>
      </c>
      <c r="S8" s="14">
        <f t="shared" si="6"/>
        <v>4.2</v>
      </c>
    </row>
    <row r="9" spans="1:19">
      <c r="A9" t="s">
        <v>68</v>
      </c>
      <c r="B9" t="s">
        <v>69</v>
      </c>
      <c r="C9" t="s">
        <v>73</v>
      </c>
      <c r="D9">
        <f t="shared" si="0"/>
        <v>8</v>
      </c>
      <c r="E9">
        <v>16</v>
      </c>
      <c r="G9" s="27">
        <v>649</v>
      </c>
      <c r="H9" s="27">
        <f t="shared" si="1"/>
        <v>81.125</v>
      </c>
      <c r="I9">
        <v>16</v>
      </c>
      <c r="J9">
        <v>63</v>
      </c>
      <c r="K9">
        <v>500</v>
      </c>
      <c r="L9">
        <v>3000</v>
      </c>
      <c r="M9" s="25">
        <f t="shared" si="2"/>
        <v>1235</v>
      </c>
      <c r="N9" s="18">
        <f>(M9-G9)/G9</f>
        <v>0.90292758089368264</v>
      </c>
      <c r="O9" s="25">
        <f t="shared" si="3"/>
        <v>154.375</v>
      </c>
      <c r="P9" s="23">
        <f>I9*15+J9*8.5+K9*0.1</f>
        <v>825.5</v>
      </c>
      <c r="Q9" s="20">
        <f t="shared" si="4"/>
        <v>0.63097072419106315</v>
      </c>
      <c r="R9" s="23">
        <f t="shared" si="5"/>
        <v>103.1875</v>
      </c>
      <c r="S9" s="14">
        <f t="shared" si="6"/>
        <v>3.9375</v>
      </c>
    </row>
    <row r="10" spans="1:19">
      <c r="A10" t="s">
        <v>68</v>
      </c>
      <c r="B10" t="s">
        <v>69</v>
      </c>
      <c r="C10" t="s">
        <v>73</v>
      </c>
      <c r="D10">
        <f t="shared" si="0"/>
        <v>16</v>
      </c>
      <c r="E10">
        <v>32</v>
      </c>
      <c r="G10" s="27">
        <v>1099</v>
      </c>
      <c r="H10" s="27">
        <f t="shared" si="1"/>
        <v>68.6875</v>
      </c>
      <c r="I10">
        <v>32</v>
      </c>
      <c r="J10">
        <v>75.599999999999994</v>
      </c>
      <c r="K10">
        <v>600</v>
      </c>
      <c r="L10">
        <v>3500</v>
      </c>
      <c r="M10" s="25">
        <f t="shared" si="2"/>
        <v>1674</v>
      </c>
      <c r="N10" s="18">
        <f>(M10-G10)/G10</f>
        <v>0.52320291173794353</v>
      </c>
      <c r="O10" s="25">
        <f t="shared" si="3"/>
        <v>104.625</v>
      </c>
      <c r="P10" s="23">
        <f>I10*15+J10*8.5+K10*0.1</f>
        <v>1182.5999999999999</v>
      </c>
      <c r="Q10" s="20">
        <f t="shared" si="4"/>
        <v>0.44713375796178351</v>
      </c>
      <c r="R10" s="23">
        <f t="shared" si="5"/>
        <v>73.912499999999994</v>
      </c>
      <c r="S10" s="14">
        <f t="shared" si="6"/>
        <v>2.3624999999999998</v>
      </c>
    </row>
    <row r="11" spans="1:19">
      <c r="A11" t="s">
        <v>68</v>
      </c>
      <c r="B11" t="s">
        <v>69</v>
      </c>
      <c r="C11" t="s">
        <v>73</v>
      </c>
      <c r="D11">
        <f t="shared" si="0"/>
        <v>22.05</v>
      </c>
      <c r="E11">
        <v>64</v>
      </c>
      <c r="G11" s="27">
        <v>1899</v>
      </c>
      <c r="H11" s="27">
        <f t="shared" si="1"/>
        <v>86.122448979591837</v>
      </c>
      <c r="I11">
        <v>64</v>
      </c>
      <c r="J11">
        <v>88.2</v>
      </c>
      <c r="K11">
        <v>700</v>
      </c>
      <c r="L11">
        <v>4000</v>
      </c>
      <c r="M11" s="25">
        <f t="shared" si="2"/>
        <v>2353</v>
      </c>
      <c r="N11" s="18">
        <f>(M11-G11)/G11</f>
        <v>0.23907319641916799</v>
      </c>
      <c r="O11" s="25">
        <f t="shared" si="3"/>
        <v>106.71201814058956</v>
      </c>
      <c r="P11" s="23">
        <f>I11*15+J11*8.5+K11*0.1</f>
        <v>1779.7</v>
      </c>
      <c r="Q11" s="20">
        <f t="shared" si="4"/>
        <v>0.30189573459715635</v>
      </c>
      <c r="R11" s="23">
        <f t="shared" si="5"/>
        <v>80.712018140589564</v>
      </c>
      <c r="S11" s="14">
        <f t="shared" si="6"/>
        <v>1.378125</v>
      </c>
    </row>
    <row r="12" spans="1:19">
      <c r="A12" t="s">
        <v>68</v>
      </c>
      <c r="B12" t="s">
        <v>69</v>
      </c>
      <c r="C12" t="s">
        <v>73</v>
      </c>
      <c r="D12">
        <f t="shared" si="0"/>
        <v>25</v>
      </c>
      <c r="E12">
        <v>96</v>
      </c>
      <c r="G12" s="27">
        <v>2499</v>
      </c>
      <c r="H12" s="27">
        <f t="shared" si="1"/>
        <v>99.96</v>
      </c>
      <c r="I12">
        <v>96</v>
      </c>
      <c r="J12">
        <v>100</v>
      </c>
      <c r="K12">
        <v>1000</v>
      </c>
      <c r="L12">
        <v>5000</v>
      </c>
      <c r="M12" s="25">
        <f t="shared" si="2"/>
        <v>3040</v>
      </c>
      <c r="N12" s="18">
        <f>(M12-G12)/G12</f>
        <v>0.21648659463785513</v>
      </c>
      <c r="O12" s="25">
        <f t="shared" si="3"/>
        <v>121.6</v>
      </c>
      <c r="P12" s="23">
        <f>I12*15+J12*8.5+K12*0.1</f>
        <v>2390</v>
      </c>
      <c r="Q12" s="20">
        <f>(M12-P12)/G12</f>
        <v>0.26010404161664669</v>
      </c>
      <c r="R12" s="23">
        <f t="shared" si="5"/>
        <v>95.6</v>
      </c>
      <c r="S12" s="14">
        <f t="shared" si="6"/>
        <v>1.0416666666666667</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Proveedores</vt:lpstr>
      <vt:lpstr>Referencias y articulos</vt:lpstr>
      <vt:lpstr>IaaS VM</vt:lpstr>
      <vt:lpstr>prov.spain</vt:lpstr>
      <vt:lpstr>desglose costes</vt:lpstr>
      <vt:lpstr>Hoja3</vt:lpstr>
      <vt:lpstr>COLT vs Gigas</vt:lpstr>
      <vt:lpstr>Hoja3!iaaspricing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fortu</dc:creator>
  <cp:lastModifiedBy>Fortunato Navarro Sanz</cp:lastModifiedBy>
  <dcterms:created xsi:type="dcterms:W3CDTF">2012-10-14T12:52:08Z</dcterms:created>
  <dcterms:modified xsi:type="dcterms:W3CDTF">2012-11-15T13:56:35Z</dcterms:modified>
</cp:coreProperties>
</file>