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fessor\Desktop\"/>
    </mc:Choice>
  </mc:AlternateContent>
  <bookViews>
    <workbookView xWindow="0" yWindow="0" windowWidth="28800" windowHeight="12435"/>
  </bookViews>
  <sheets>
    <sheet name="Plan3" sheetId="3" r:id="rId1"/>
  </sheets>
  <definedNames>
    <definedName name="_xlnm._FilterDatabase" localSheetId="0" hidden="1">Plan3!$A$2:$E$12</definedName>
  </definedNames>
  <calcPr calcId="152511"/>
</workbook>
</file>

<file path=xl/calcChain.xml><?xml version="1.0" encoding="utf-8"?>
<calcChain xmlns="http://schemas.openxmlformats.org/spreadsheetml/2006/main">
  <c r="B82" i="3" l="1"/>
  <c r="B47" i="3"/>
  <c r="B64" i="3"/>
  <c r="B63" i="3"/>
  <c r="F76" i="3"/>
  <c r="F75" i="3"/>
  <c r="B81" i="3" s="1"/>
  <c r="F74" i="3"/>
  <c r="B80" i="3" s="1"/>
  <c r="F59" i="3"/>
  <c r="B65" i="3" s="1"/>
  <c r="F58" i="3"/>
  <c r="F57" i="3"/>
  <c r="F41" i="3"/>
  <c r="F42" i="3"/>
  <c r="B48" i="3" s="1"/>
  <c r="F40" i="3"/>
  <c r="B46" i="3" s="1"/>
  <c r="B31" i="3"/>
  <c r="B30" i="3"/>
  <c r="F26" i="3"/>
  <c r="C31" i="3" s="1"/>
  <c r="D31" i="3" s="1"/>
  <c r="F25" i="3"/>
  <c r="F27" i="3" s="1"/>
  <c r="C20" i="3"/>
  <c r="D18" i="3"/>
  <c r="C82" i="3" l="1"/>
  <c r="C80" i="3"/>
  <c r="C30" i="3"/>
  <c r="D30" i="3" s="1"/>
  <c r="D32" i="3" s="1"/>
  <c r="C34" i="3" s="1"/>
  <c r="C81" i="3"/>
  <c r="F77" i="3"/>
  <c r="F60" i="3"/>
  <c r="C63" i="3" s="1"/>
  <c r="D63" i="3" s="1"/>
  <c r="F43" i="3"/>
  <c r="C48" i="3" s="1"/>
  <c r="D48" i="3" s="1"/>
  <c r="C46" i="3" l="1"/>
  <c r="D46" i="3" s="1"/>
  <c r="C64" i="3"/>
  <c r="D80" i="3"/>
  <c r="C47" i="3"/>
  <c r="D47" i="3" s="1"/>
  <c r="D82" i="3"/>
  <c r="D81" i="3"/>
  <c r="C65" i="3"/>
  <c r="D65" i="3" s="1"/>
  <c r="D64" i="3"/>
  <c r="D49" i="3"/>
  <c r="C51" i="3" s="1"/>
  <c r="D83" i="3" l="1"/>
  <c r="C85" i="3" s="1"/>
  <c r="D66" i="3"/>
  <c r="C68" i="3" s="1"/>
</calcChain>
</file>

<file path=xl/sharedStrings.xml><?xml version="1.0" encoding="utf-8"?>
<sst xmlns="http://schemas.openxmlformats.org/spreadsheetml/2006/main" count="102" uniqueCount="34">
  <si>
    <t>Entropia Geral</t>
  </si>
  <si>
    <t>Gênero</t>
  </si>
  <si>
    <t>Renda</t>
  </si>
  <si>
    <t>Qtd. Carros</t>
  </si>
  <si>
    <t>M</t>
  </si>
  <si>
    <t>F</t>
  </si>
  <si>
    <t>Barato</t>
  </si>
  <si>
    <t>Normal</t>
  </si>
  <si>
    <t>Caro</t>
  </si>
  <si>
    <t>Baixa</t>
  </si>
  <si>
    <t>Média</t>
  </si>
  <si>
    <t>Alta</t>
  </si>
  <si>
    <t>Ônibus</t>
  </si>
  <si>
    <t>Trem</t>
  </si>
  <si>
    <t>Carro</t>
  </si>
  <si>
    <t>Total</t>
  </si>
  <si>
    <t>Ganho da Informação :: Gênero</t>
  </si>
  <si>
    <t xml:space="preserve">Trem </t>
  </si>
  <si>
    <t>Transporte</t>
  </si>
  <si>
    <t>Custo Viagem</t>
  </si>
  <si>
    <t>Entropia Parcial</t>
  </si>
  <si>
    <t>Proporção</t>
  </si>
  <si>
    <t>Informação</t>
  </si>
  <si>
    <t xml:space="preserve">G.I. Gênero = </t>
  </si>
  <si>
    <t>Ganho da Informação :: Qtd. Carros</t>
  </si>
  <si>
    <t>Ganho da Informação :: Custo</t>
  </si>
  <si>
    <t>Ganho da Informação :: Renda</t>
  </si>
  <si>
    <t>https://www.youtube.com/watch?v=wL9aogTuZw8</t>
  </si>
  <si>
    <t xml:space="preserve">G.I. Qtd. Carros = </t>
  </si>
  <si>
    <t xml:space="preserve">G.I. Custo = </t>
  </si>
  <si>
    <t xml:space="preserve">G.I. Renda = </t>
  </si>
  <si>
    <t>Atributos</t>
  </si>
  <si>
    <t>Classe</t>
  </si>
  <si>
    <t xml:space="preserve">Entropia Geral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</si>
</sst>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 applyBorder="1" applyAlignment="1">
      <alignment horizontal="center"/>
    </xf>
    <xf numFmtId="0" fontId="2" fillId="5" borderId="0" xfId="0" applyFont="1" applyFill="1"/>
    <xf numFmtId="0" fontId="4" fillId="5" borderId="0" xfId="0" applyFont="1" applyFill="1"/>
    <xf numFmtId="0" fontId="1" fillId="5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7" borderId="0" xfId="0" applyFill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7" borderId="0" xfId="0" applyFont="1" applyFill="1"/>
    <xf numFmtId="0" fontId="0" fillId="8" borderId="0" xfId="0" applyFill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" fillId="8" borderId="0" xfId="0" applyFont="1" applyFill="1"/>
    <xf numFmtId="0" fontId="0" fillId="9" borderId="0" xfId="0" applyFill="1"/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9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102576</xdr:colOff>
      <xdr:row>14</xdr:row>
      <xdr:rowOff>175846</xdr:rowOff>
    </xdr:from>
    <xdr:to>
      <xdr:col>16</xdr:col>
      <xdr:colOff>95249</xdr:colOff>
      <xdr:row>31</xdr:row>
      <xdr:rowOff>168519</xdr:rowOff>
    </xdr:to>
    <xdr:grpSp>
      <xdr:nvGrpSpPr>
        <xdr:cNvPr id="37" name="Grupo 36"/>
        <xdr:cNvGrpSpPr/>
      </xdr:nvGrpSpPr>
      <xdr:grpSpPr>
        <a:xfrm>
          <a:off x="7942384" y="2842846"/>
          <a:ext cx="3641480" cy="3282461"/>
          <a:chOff x="6623538" y="505558"/>
          <a:chExt cx="3641480" cy="3282461"/>
        </a:xfrm>
      </xdr:grpSpPr>
      <xdr:sp macro="" textlink="">
        <xdr:nvSpPr>
          <xdr:cNvPr id="2" name="Elipse 1"/>
          <xdr:cNvSpPr/>
        </xdr:nvSpPr>
        <xdr:spPr>
          <a:xfrm>
            <a:off x="8374673" y="505558"/>
            <a:ext cx="747346" cy="3810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Custo</a:t>
            </a:r>
          </a:p>
        </xdr:txBody>
      </xdr:sp>
      <xdr:sp macro="" textlink="">
        <xdr:nvSpPr>
          <xdr:cNvPr id="3" name="Elipse 2"/>
          <xdr:cNvSpPr/>
        </xdr:nvSpPr>
        <xdr:spPr>
          <a:xfrm>
            <a:off x="7085135" y="1524000"/>
            <a:ext cx="893884" cy="3810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Gênero</a:t>
            </a:r>
          </a:p>
        </xdr:txBody>
      </xdr:sp>
      <xdr:sp macro="" textlink="">
        <xdr:nvSpPr>
          <xdr:cNvPr id="4" name="Elipse 3"/>
          <xdr:cNvSpPr/>
        </xdr:nvSpPr>
        <xdr:spPr>
          <a:xfrm>
            <a:off x="8374673" y="1553307"/>
            <a:ext cx="747346" cy="381000"/>
          </a:xfrm>
          <a:prstGeom prst="ellipse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Trem</a:t>
            </a:r>
          </a:p>
        </xdr:txBody>
      </xdr:sp>
      <xdr:sp macro="" textlink="">
        <xdr:nvSpPr>
          <xdr:cNvPr id="5" name="Elipse 4"/>
          <xdr:cNvSpPr/>
        </xdr:nvSpPr>
        <xdr:spPr>
          <a:xfrm>
            <a:off x="9517672" y="1545981"/>
            <a:ext cx="747346" cy="381000"/>
          </a:xfrm>
          <a:prstGeom prst="ellipse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Carro</a:t>
            </a:r>
          </a:p>
        </xdr:txBody>
      </xdr:sp>
      <xdr:cxnSp macro="">
        <xdr:nvCxnSpPr>
          <xdr:cNvPr id="7" name="Conector de seta reta 6"/>
          <xdr:cNvCxnSpPr>
            <a:stCxn id="2" idx="4"/>
            <a:endCxn id="3" idx="0"/>
          </xdr:cNvCxnSpPr>
        </xdr:nvCxnSpPr>
        <xdr:spPr>
          <a:xfrm flipH="1">
            <a:off x="7532077" y="886558"/>
            <a:ext cx="1216269" cy="6374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de seta reta 8"/>
          <xdr:cNvCxnSpPr>
            <a:stCxn id="2" idx="4"/>
            <a:endCxn id="4" idx="0"/>
          </xdr:cNvCxnSpPr>
        </xdr:nvCxnSpPr>
        <xdr:spPr>
          <a:xfrm>
            <a:off x="8748346" y="886558"/>
            <a:ext cx="0" cy="6667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ector de seta reta 10"/>
          <xdr:cNvCxnSpPr>
            <a:stCxn id="2" idx="4"/>
            <a:endCxn id="5" idx="0"/>
          </xdr:cNvCxnSpPr>
        </xdr:nvCxnSpPr>
        <xdr:spPr>
          <a:xfrm>
            <a:off x="8748346" y="886558"/>
            <a:ext cx="1142999" cy="65942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CaixaDeTexto 13"/>
          <xdr:cNvSpPr txBox="1"/>
        </xdr:nvSpPr>
        <xdr:spPr>
          <a:xfrm>
            <a:off x="7759212" y="1018443"/>
            <a:ext cx="600808" cy="256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Barato</a:t>
            </a:r>
          </a:p>
        </xdr:txBody>
      </xdr:sp>
      <xdr:sp macro="" textlink="">
        <xdr:nvSpPr>
          <xdr:cNvPr id="15" name="CaixaDeTexto 14"/>
          <xdr:cNvSpPr txBox="1"/>
        </xdr:nvSpPr>
        <xdr:spPr>
          <a:xfrm>
            <a:off x="8440615" y="1135673"/>
            <a:ext cx="652096" cy="256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Normal</a:t>
            </a:r>
          </a:p>
        </xdr:txBody>
      </xdr:sp>
      <xdr:sp macro="" textlink="">
        <xdr:nvSpPr>
          <xdr:cNvPr id="16" name="CaixaDeTexto 15"/>
          <xdr:cNvSpPr txBox="1"/>
        </xdr:nvSpPr>
        <xdr:spPr>
          <a:xfrm>
            <a:off x="9187962" y="1003789"/>
            <a:ext cx="600808" cy="256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Caro</a:t>
            </a:r>
          </a:p>
        </xdr:txBody>
      </xdr:sp>
      <xdr:sp macro="" textlink="">
        <xdr:nvSpPr>
          <xdr:cNvPr id="18" name="Elipse 17"/>
          <xdr:cNvSpPr/>
        </xdr:nvSpPr>
        <xdr:spPr>
          <a:xfrm>
            <a:off x="6623538" y="2476500"/>
            <a:ext cx="893884" cy="381000"/>
          </a:xfrm>
          <a:prstGeom prst="ellipse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Ônibus</a:t>
            </a:r>
          </a:p>
        </xdr:txBody>
      </xdr:sp>
      <xdr:sp macro="" textlink="">
        <xdr:nvSpPr>
          <xdr:cNvPr id="19" name="Elipse 18"/>
          <xdr:cNvSpPr/>
        </xdr:nvSpPr>
        <xdr:spPr>
          <a:xfrm>
            <a:off x="7722577" y="2476500"/>
            <a:ext cx="1142999" cy="3810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Qtd.Carros</a:t>
            </a:r>
          </a:p>
        </xdr:txBody>
      </xdr:sp>
      <xdr:cxnSp macro="">
        <xdr:nvCxnSpPr>
          <xdr:cNvPr id="21" name="Conector de seta reta 20"/>
          <xdr:cNvCxnSpPr>
            <a:stCxn id="3" idx="4"/>
            <a:endCxn id="18" idx="0"/>
          </xdr:cNvCxnSpPr>
        </xdr:nvCxnSpPr>
        <xdr:spPr>
          <a:xfrm flipH="1">
            <a:off x="7070480" y="1905000"/>
            <a:ext cx="461597" cy="571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CaixaDeTexto 21"/>
          <xdr:cNvSpPr txBox="1"/>
        </xdr:nvSpPr>
        <xdr:spPr>
          <a:xfrm>
            <a:off x="6997212" y="1992923"/>
            <a:ext cx="600808" cy="256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M</a:t>
            </a:r>
          </a:p>
        </xdr:txBody>
      </xdr:sp>
      <xdr:cxnSp macro="">
        <xdr:nvCxnSpPr>
          <xdr:cNvPr id="24" name="Conector de seta reta 23"/>
          <xdr:cNvCxnSpPr>
            <a:stCxn id="3" idx="4"/>
            <a:endCxn id="19" idx="0"/>
          </xdr:cNvCxnSpPr>
        </xdr:nvCxnSpPr>
        <xdr:spPr>
          <a:xfrm>
            <a:off x="7532077" y="1905000"/>
            <a:ext cx="762000" cy="571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CaixaDeTexto 25"/>
          <xdr:cNvSpPr txBox="1"/>
        </xdr:nvSpPr>
        <xdr:spPr>
          <a:xfrm>
            <a:off x="7913077" y="2007577"/>
            <a:ext cx="600808" cy="256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F</a:t>
            </a:r>
          </a:p>
        </xdr:txBody>
      </xdr:sp>
      <xdr:sp macro="" textlink="">
        <xdr:nvSpPr>
          <xdr:cNvPr id="27" name="Elipse 26"/>
          <xdr:cNvSpPr/>
        </xdr:nvSpPr>
        <xdr:spPr>
          <a:xfrm>
            <a:off x="7392866" y="3407019"/>
            <a:ext cx="893884" cy="381000"/>
          </a:xfrm>
          <a:prstGeom prst="ellipse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Ônibus</a:t>
            </a:r>
          </a:p>
        </xdr:txBody>
      </xdr:sp>
      <xdr:sp macro="" textlink="">
        <xdr:nvSpPr>
          <xdr:cNvPr id="28" name="Elipse 27"/>
          <xdr:cNvSpPr/>
        </xdr:nvSpPr>
        <xdr:spPr>
          <a:xfrm>
            <a:off x="8403982" y="3407019"/>
            <a:ext cx="886557" cy="381000"/>
          </a:xfrm>
          <a:prstGeom prst="ellipse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Trem</a:t>
            </a:r>
          </a:p>
        </xdr:txBody>
      </xdr:sp>
      <xdr:cxnSp macro="">
        <xdr:nvCxnSpPr>
          <xdr:cNvPr id="29" name="Conector de seta reta 28"/>
          <xdr:cNvCxnSpPr>
            <a:stCxn id="19" idx="4"/>
            <a:endCxn id="27" idx="0"/>
          </xdr:cNvCxnSpPr>
        </xdr:nvCxnSpPr>
        <xdr:spPr>
          <a:xfrm flipH="1">
            <a:off x="7839808" y="2857500"/>
            <a:ext cx="454269" cy="54951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CaixaDeTexto 29"/>
          <xdr:cNvSpPr txBox="1"/>
        </xdr:nvSpPr>
        <xdr:spPr>
          <a:xfrm>
            <a:off x="7766540" y="2923442"/>
            <a:ext cx="600808" cy="256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0</a:t>
            </a:r>
          </a:p>
        </xdr:txBody>
      </xdr:sp>
      <xdr:cxnSp macro="">
        <xdr:nvCxnSpPr>
          <xdr:cNvPr id="31" name="Conector de seta reta 30"/>
          <xdr:cNvCxnSpPr>
            <a:stCxn id="19" idx="4"/>
            <a:endCxn id="28" idx="0"/>
          </xdr:cNvCxnSpPr>
        </xdr:nvCxnSpPr>
        <xdr:spPr>
          <a:xfrm>
            <a:off x="8294077" y="2857500"/>
            <a:ext cx="553184" cy="54951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CaixaDeTexto 31"/>
          <xdr:cNvSpPr txBox="1"/>
        </xdr:nvSpPr>
        <xdr:spPr>
          <a:xfrm>
            <a:off x="8631117" y="2938096"/>
            <a:ext cx="600808" cy="256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1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tabSelected="1" zoomScale="130" zoomScaleNormal="130" workbookViewId="0">
      <selection activeCell="N21" sqref="N21"/>
    </sheetView>
  </sheetViews>
  <sheetFormatPr defaultRowHeight="15" x14ac:dyDescent="0.25"/>
  <cols>
    <col min="1" max="5" width="14.42578125" customWidth="1"/>
    <col min="7" max="30" width="9.140625" style="8"/>
  </cols>
  <sheetData>
    <row r="1" spans="1:6" x14ac:dyDescent="0.25">
      <c r="A1" s="49" t="s">
        <v>31</v>
      </c>
      <c r="B1" s="49"/>
      <c r="C1" s="49"/>
      <c r="D1" s="49"/>
      <c r="E1" s="10" t="s">
        <v>32</v>
      </c>
      <c r="F1" s="8"/>
    </row>
    <row r="2" spans="1:6" x14ac:dyDescent="0.25">
      <c r="A2" s="2" t="s">
        <v>1</v>
      </c>
      <c r="B2" s="2" t="s">
        <v>3</v>
      </c>
      <c r="C2" s="2" t="s">
        <v>19</v>
      </c>
      <c r="D2" s="2" t="s">
        <v>2</v>
      </c>
      <c r="E2" s="6" t="s">
        <v>18</v>
      </c>
      <c r="F2" s="8"/>
    </row>
    <row r="3" spans="1:6" x14ac:dyDescent="0.25">
      <c r="A3" s="1" t="s">
        <v>4</v>
      </c>
      <c r="B3" s="1">
        <v>0</v>
      </c>
      <c r="C3" s="1" t="s">
        <v>6</v>
      </c>
      <c r="D3" s="1" t="s">
        <v>9</v>
      </c>
      <c r="E3" s="7" t="s">
        <v>12</v>
      </c>
      <c r="F3" s="8"/>
    </row>
    <row r="4" spans="1:6" x14ac:dyDescent="0.25">
      <c r="A4" s="1" t="s">
        <v>4</v>
      </c>
      <c r="B4" s="1">
        <v>1</v>
      </c>
      <c r="C4" s="1" t="s">
        <v>6</v>
      </c>
      <c r="D4" s="1" t="s">
        <v>10</v>
      </c>
      <c r="E4" s="7" t="s">
        <v>12</v>
      </c>
      <c r="F4" s="8"/>
    </row>
    <row r="5" spans="1:6" x14ac:dyDescent="0.25">
      <c r="A5" s="1" t="s">
        <v>5</v>
      </c>
      <c r="B5" s="1">
        <v>1</v>
      </c>
      <c r="C5" s="1" t="s">
        <v>6</v>
      </c>
      <c r="D5" s="1" t="s">
        <v>10</v>
      </c>
      <c r="E5" s="7" t="s">
        <v>13</v>
      </c>
      <c r="F5" s="8"/>
    </row>
    <row r="6" spans="1:6" x14ac:dyDescent="0.25">
      <c r="A6" s="1" t="s">
        <v>5</v>
      </c>
      <c r="B6" s="1">
        <v>0</v>
      </c>
      <c r="C6" s="1" t="s">
        <v>6</v>
      </c>
      <c r="D6" s="1" t="s">
        <v>9</v>
      </c>
      <c r="E6" s="7" t="s">
        <v>12</v>
      </c>
      <c r="F6" s="8"/>
    </row>
    <row r="7" spans="1:6" x14ac:dyDescent="0.25">
      <c r="A7" s="1" t="s">
        <v>4</v>
      </c>
      <c r="B7" s="1">
        <v>1</v>
      </c>
      <c r="C7" s="1" t="s">
        <v>6</v>
      </c>
      <c r="D7" s="1" t="s">
        <v>10</v>
      </c>
      <c r="E7" s="7" t="s">
        <v>12</v>
      </c>
      <c r="F7" s="8"/>
    </row>
    <row r="8" spans="1:6" x14ac:dyDescent="0.25">
      <c r="A8" s="1" t="s">
        <v>4</v>
      </c>
      <c r="B8" s="1">
        <v>0</v>
      </c>
      <c r="C8" s="1" t="s">
        <v>7</v>
      </c>
      <c r="D8" s="1" t="s">
        <v>10</v>
      </c>
      <c r="E8" s="7" t="s">
        <v>13</v>
      </c>
      <c r="F8" s="8"/>
    </row>
    <row r="9" spans="1:6" x14ac:dyDescent="0.25">
      <c r="A9" s="1" t="s">
        <v>5</v>
      </c>
      <c r="B9" s="1">
        <v>1</v>
      </c>
      <c r="C9" s="1" t="s">
        <v>7</v>
      </c>
      <c r="D9" s="1" t="s">
        <v>10</v>
      </c>
      <c r="E9" s="7" t="s">
        <v>13</v>
      </c>
      <c r="F9" s="8"/>
    </row>
    <row r="10" spans="1:6" x14ac:dyDescent="0.25">
      <c r="A10" s="1" t="s">
        <v>5</v>
      </c>
      <c r="B10" s="1">
        <v>1</v>
      </c>
      <c r="C10" s="1" t="s">
        <v>8</v>
      </c>
      <c r="D10" s="1" t="s">
        <v>11</v>
      </c>
      <c r="E10" s="7" t="s">
        <v>14</v>
      </c>
      <c r="F10" s="8"/>
    </row>
    <row r="11" spans="1:6" x14ac:dyDescent="0.25">
      <c r="A11" s="1" t="s">
        <v>4</v>
      </c>
      <c r="B11" s="1">
        <v>2</v>
      </c>
      <c r="C11" s="1" t="s">
        <v>8</v>
      </c>
      <c r="D11" s="1" t="s">
        <v>10</v>
      </c>
      <c r="E11" s="7" t="s">
        <v>14</v>
      </c>
      <c r="F11" s="8"/>
    </row>
    <row r="12" spans="1:6" x14ac:dyDescent="0.25">
      <c r="A12" s="1" t="s">
        <v>5</v>
      </c>
      <c r="B12" s="1">
        <v>2</v>
      </c>
      <c r="C12" s="1" t="s">
        <v>8</v>
      </c>
      <c r="D12" s="1" t="s">
        <v>11</v>
      </c>
      <c r="E12" s="7" t="s">
        <v>14</v>
      </c>
      <c r="F12" s="8"/>
    </row>
    <row r="13" spans="1:6" x14ac:dyDescent="0.25">
      <c r="A13" s="8"/>
      <c r="B13" s="8"/>
      <c r="C13" s="8"/>
      <c r="D13" s="8"/>
      <c r="E13" s="8"/>
      <c r="F13" s="8"/>
    </row>
    <row r="14" spans="1:6" x14ac:dyDescent="0.25">
      <c r="A14" s="11"/>
      <c r="B14" s="11"/>
      <c r="C14" s="11"/>
      <c r="D14" s="11"/>
      <c r="E14" s="11"/>
      <c r="F14" s="8"/>
    </row>
    <row r="15" spans="1:6" x14ac:dyDescent="0.25">
      <c r="A15" s="12" t="s">
        <v>0</v>
      </c>
      <c r="B15" s="11"/>
      <c r="C15" s="13" t="s">
        <v>12</v>
      </c>
      <c r="D15" s="14">
        <v>4</v>
      </c>
      <c r="E15" s="11"/>
      <c r="F15" s="9"/>
    </row>
    <row r="16" spans="1:6" x14ac:dyDescent="0.25">
      <c r="A16" s="11"/>
      <c r="B16" s="11"/>
      <c r="C16" s="13" t="s">
        <v>13</v>
      </c>
      <c r="D16" s="14">
        <v>3</v>
      </c>
      <c r="E16" s="11"/>
      <c r="F16" s="8"/>
    </row>
    <row r="17" spans="1:6" x14ac:dyDescent="0.25">
      <c r="A17" s="11"/>
      <c r="B17" s="11"/>
      <c r="C17" s="13" t="s">
        <v>14</v>
      </c>
      <c r="D17" s="14">
        <v>3</v>
      </c>
      <c r="E17" s="11"/>
      <c r="F17" s="8"/>
    </row>
    <row r="18" spans="1:6" x14ac:dyDescent="0.25">
      <c r="A18" s="11"/>
      <c r="B18" s="11"/>
      <c r="C18" s="15" t="s">
        <v>15</v>
      </c>
      <c r="D18" s="16">
        <f>SUM(D15:D17)</f>
        <v>10</v>
      </c>
      <c r="E18" s="11"/>
      <c r="F18" s="8"/>
    </row>
    <row r="19" spans="1:6" x14ac:dyDescent="0.25">
      <c r="A19" s="11"/>
      <c r="B19" s="11"/>
      <c r="C19" s="11"/>
      <c r="D19" s="11"/>
      <c r="E19" s="11"/>
      <c r="F19" s="8"/>
    </row>
    <row r="20" spans="1:6" x14ac:dyDescent="0.25">
      <c r="A20" s="11"/>
      <c r="B20" s="17" t="s">
        <v>33</v>
      </c>
      <c r="C20" s="18">
        <f>(-D15/D18*LOG(D15/D18,2))+(-D16/D18*LOG(D16/D18,2))+(-D17/D18*LOG(D17/D18,2))</f>
        <v>1.5709505944546684</v>
      </c>
      <c r="D20" s="11"/>
      <c r="E20" s="11"/>
      <c r="F20" s="8"/>
    </row>
    <row r="21" spans="1:6" x14ac:dyDescent="0.25">
      <c r="F21" s="8"/>
    </row>
    <row r="22" spans="1:6" ht="18.75" x14ac:dyDescent="0.3">
      <c r="A22" s="3" t="s">
        <v>16</v>
      </c>
      <c r="F22" s="8"/>
    </row>
    <row r="23" spans="1:6" x14ac:dyDescent="0.25">
      <c r="F23" s="8"/>
    </row>
    <row r="24" spans="1:6" x14ac:dyDescent="0.25">
      <c r="A24" s="25"/>
      <c r="B24" s="26"/>
      <c r="C24" s="27" t="s">
        <v>12</v>
      </c>
      <c r="D24" s="27" t="s">
        <v>17</v>
      </c>
      <c r="E24" s="27" t="s">
        <v>14</v>
      </c>
      <c r="F24" s="25"/>
    </row>
    <row r="25" spans="1:6" x14ac:dyDescent="0.25">
      <c r="A25" s="25"/>
      <c r="B25" s="27" t="s">
        <v>4</v>
      </c>
      <c r="C25" s="28">
        <v>3</v>
      </c>
      <c r="D25" s="28">
        <v>1</v>
      </c>
      <c r="E25" s="28">
        <v>1</v>
      </c>
      <c r="F25" s="29">
        <f>SUM(C25:E25)</f>
        <v>5</v>
      </c>
    </row>
    <row r="26" spans="1:6" x14ac:dyDescent="0.25">
      <c r="A26" s="25"/>
      <c r="B26" s="27" t="s">
        <v>5</v>
      </c>
      <c r="C26" s="28">
        <v>1</v>
      </c>
      <c r="D26" s="28">
        <v>2</v>
      </c>
      <c r="E26" s="28">
        <v>2</v>
      </c>
      <c r="F26" s="30">
        <f>SUM(C26:E26)</f>
        <v>5</v>
      </c>
    </row>
    <row r="27" spans="1:6" x14ac:dyDescent="0.25">
      <c r="A27" s="25"/>
      <c r="B27" s="25"/>
      <c r="C27" s="25"/>
      <c r="D27" s="25"/>
      <c r="E27" s="25"/>
      <c r="F27" s="31">
        <f>SUM(F25:F26)</f>
        <v>10</v>
      </c>
    </row>
    <row r="28" spans="1:6" x14ac:dyDescent="0.25">
      <c r="A28" s="25"/>
      <c r="B28" s="25"/>
      <c r="C28" s="25"/>
      <c r="D28" s="25"/>
      <c r="E28" s="25"/>
      <c r="F28" s="25"/>
    </row>
    <row r="29" spans="1:6" x14ac:dyDescent="0.25">
      <c r="A29" s="25"/>
      <c r="B29" s="27" t="s">
        <v>20</v>
      </c>
      <c r="C29" s="27" t="s">
        <v>21</v>
      </c>
      <c r="D29" s="27" t="s">
        <v>22</v>
      </c>
      <c r="E29" s="25"/>
      <c r="F29" s="25"/>
    </row>
    <row r="30" spans="1:6" x14ac:dyDescent="0.25">
      <c r="A30" s="31" t="s">
        <v>4</v>
      </c>
      <c r="B30" s="28">
        <f>(-C25/F25*LOG(C25/F25,2))+(-D25/F25*LOG(D25/F25,2))+(-E25/F25*LOG(E25/F25,2))</f>
        <v>1.3709505944546687</v>
      </c>
      <c r="C30" s="28">
        <f>F25/F27</f>
        <v>0.5</v>
      </c>
      <c r="D30" s="28">
        <f>C30*B30</f>
        <v>0.68547529722733436</v>
      </c>
      <c r="E30" s="25"/>
      <c r="F30" s="25"/>
    </row>
    <row r="31" spans="1:6" x14ac:dyDescent="0.25">
      <c r="A31" s="31" t="s">
        <v>5</v>
      </c>
      <c r="B31" s="28">
        <f>(-C26/F26*LOG(C26/F26,2))+(-D26/F26*LOG(D26/F26,2))+(-E26/F26*LOG(E26/F26,2))</f>
        <v>1.5219280948873621</v>
      </c>
      <c r="C31" s="28">
        <f>F26/F27</f>
        <v>0.5</v>
      </c>
      <c r="D31" s="28">
        <f>C31*B31</f>
        <v>0.76096404744368107</v>
      </c>
      <c r="E31" s="25"/>
      <c r="F31" s="25"/>
    </row>
    <row r="32" spans="1:6" x14ac:dyDescent="0.25">
      <c r="A32" s="25"/>
      <c r="B32" s="25"/>
      <c r="C32" s="25"/>
      <c r="D32" s="31">
        <f>SUM(D30:D31)</f>
        <v>1.4464393446710155</v>
      </c>
      <c r="E32" s="25"/>
      <c r="F32" s="25"/>
    </row>
    <row r="33" spans="1:6" x14ac:dyDescent="0.25">
      <c r="A33" s="25"/>
      <c r="B33" s="25"/>
      <c r="C33" s="25"/>
      <c r="D33" s="25"/>
      <c r="E33" s="25"/>
      <c r="F33" s="25"/>
    </row>
    <row r="34" spans="1:6" x14ac:dyDescent="0.25">
      <c r="A34" s="25"/>
      <c r="B34" s="32" t="s">
        <v>23</v>
      </c>
      <c r="C34" s="32">
        <f>C20-D32</f>
        <v>0.12451124978365291</v>
      </c>
      <c r="D34" s="25"/>
      <c r="E34" s="25"/>
      <c r="F34" s="25"/>
    </row>
    <row r="37" spans="1:6" ht="18.75" x14ac:dyDescent="0.3">
      <c r="A37" s="3" t="s">
        <v>24</v>
      </c>
    </row>
    <row r="39" spans="1:6" x14ac:dyDescent="0.25">
      <c r="A39" s="33"/>
      <c r="B39" s="34"/>
      <c r="C39" s="35" t="s">
        <v>12</v>
      </c>
      <c r="D39" s="35" t="s">
        <v>17</v>
      </c>
      <c r="E39" s="35" t="s">
        <v>14</v>
      </c>
      <c r="F39" s="33"/>
    </row>
    <row r="40" spans="1:6" x14ac:dyDescent="0.25">
      <c r="A40" s="33"/>
      <c r="B40" s="35">
        <v>0</v>
      </c>
      <c r="C40" s="36">
        <v>2</v>
      </c>
      <c r="D40" s="36">
        <v>1</v>
      </c>
      <c r="E40" s="36">
        <v>0</v>
      </c>
      <c r="F40" s="37">
        <f>SUM(C40:E40)</f>
        <v>3</v>
      </c>
    </row>
    <row r="41" spans="1:6" x14ac:dyDescent="0.25">
      <c r="A41" s="33"/>
      <c r="B41" s="35">
        <v>1</v>
      </c>
      <c r="C41" s="36">
        <v>2</v>
      </c>
      <c r="D41" s="36">
        <v>2</v>
      </c>
      <c r="E41" s="36">
        <v>1</v>
      </c>
      <c r="F41" s="37">
        <f t="shared" ref="F41:F42" si="0">SUM(C41:E41)</f>
        <v>5</v>
      </c>
    </row>
    <row r="42" spans="1:6" x14ac:dyDescent="0.25">
      <c r="A42" s="33"/>
      <c r="B42" s="35">
        <v>2</v>
      </c>
      <c r="C42" s="36">
        <v>0</v>
      </c>
      <c r="D42" s="36">
        <v>0</v>
      </c>
      <c r="E42" s="36">
        <v>2</v>
      </c>
      <c r="F42" s="38">
        <f t="shared" si="0"/>
        <v>2</v>
      </c>
    </row>
    <row r="43" spans="1:6" x14ac:dyDescent="0.25">
      <c r="A43" s="33"/>
      <c r="B43" s="33"/>
      <c r="C43" s="33"/>
      <c r="D43" s="33"/>
      <c r="E43" s="33"/>
      <c r="F43" s="39">
        <f>SUM(F40:F42)</f>
        <v>10</v>
      </c>
    </row>
    <row r="44" spans="1:6" x14ac:dyDescent="0.25">
      <c r="A44" s="33"/>
      <c r="B44" s="33"/>
      <c r="C44" s="33"/>
      <c r="D44" s="33"/>
      <c r="E44" s="33"/>
      <c r="F44" s="33"/>
    </row>
    <row r="45" spans="1:6" x14ac:dyDescent="0.25">
      <c r="A45" s="33"/>
      <c r="B45" s="35" t="s">
        <v>20</v>
      </c>
      <c r="C45" s="35" t="s">
        <v>21</v>
      </c>
      <c r="D45" s="35" t="s">
        <v>22</v>
      </c>
      <c r="E45" s="33"/>
      <c r="F45" s="33"/>
    </row>
    <row r="46" spans="1:6" x14ac:dyDescent="0.25">
      <c r="A46" s="39">
        <v>0</v>
      </c>
      <c r="B46" s="36">
        <f>(-C40/F40*LOG(C40/F40,2))+(-D40/F40*LOG(D40/F40,2))</f>
        <v>0.91829583405448956</v>
      </c>
      <c r="C46" s="36">
        <f>F40/F43</f>
        <v>0.3</v>
      </c>
      <c r="D46" s="36">
        <f>C46*B46</f>
        <v>0.27548875021634683</v>
      </c>
      <c r="E46" s="33"/>
      <c r="F46" s="33"/>
    </row>
    <row r="47" spans="1:6" x14ac:dyDescent="0.25">
      <c r="A47" s="39">
        <v>1</v>
      </c>
      <c r="B47" s="36">
        <f>(-C41/F41*LOG(C41/F41,2))+(-D41/F41*LOG(D41/F41,2))+(-E41/F41*LOG(E41/F41,2))</f>
        <v>1.5219280948873621</v>
      </c>
      <c r="C47" s="36">
        <f>F41/F43</f>
        <v>0.5</v>
      </c>
      <c r="D47" s="36">
        <f>C47*B47</f>
        <v>0.76096404744368107</v>
      </c>
      <c r="E47" s="33"/>
      <c r="F47" s="33"/>
    </row>
    <row r="48" spans="1:6" x14ac:dyDescent="0.25">
      <c r="A48" s="39">
        <v>2</v>
      </c>
      <c r="B48" s="36">
        <f>(-E42/F42*LOG(E42/F42,2))</f>
        <v>0</v>
      </c>
      <c r="C48" s="36">
        <f>F42/F43</f>
        <v>0.2</v>
      </c>
      <c r="D48" s="36">
        <f>C48*B48</f>
        <v>0</v>
      </c>
      <c r="E48" s="33"/>
      <c r="F48" s="33"/>
    </row>
    <row r="49" spans="1:6" x14ac:dyDescent="0.25">
      <c r="A49" s="33"/>
      <c r="B49" s="33"/>
      <c r="C49" s="33"/>
      <c r="D49" s="39">
        <f>SUM(D46:D48)</f>
        <v>1.036452797660028</v>
      </c>
      <c r="E49" s="33"/>
      <c r="F49" s="33"/>
    </row>
    <row r="50" spans="1:6" x14ac:dyDescent="0.25">
      <c r="A50" s="33"/>
      <c r="B50" s="33"/>
      <c r="C50" s="33"/>
      <c r="D50" s="33"/>
      <c r="E50" s="33"/>
      <c r="F50" s="33"/>
    </row>
    <row r="51" spans="1:6" x14ac:dyDescent="0.25">
      <c r="A51" s="33"/>
      <c r="B51" s="40" t="s">
        <v>28</v>
      </c>
      <c r="C51" s="40">
        <f>$C$20-D49</f>
        <v>0.53449779679464049</v>
      </c>
      <c r="D51" s="33"/>
      <c r="E51" s="33"/>
      <c r="F51" s="33"/>
    </row>
    <row r="54" spans="1:6" ht="18.75" x14ac:dyDescent="0.3">
      <c r="A54" s="3" t="s">
        <v>25</v>
      </c>
    </row>
    <row r="56" spans="1:6" x14ac:dyDescent="0.25">
      <c r="A56" s="41"/>
      <c r="B56" s="42"/>
      <c r="C56" s="43" t="s">
        <v>12</v>
      </c>
      <c r="D56" s="43" t="s">
        <v>17</v>
      </c>
      <c r="E56" s="43" t="s">
        <v>14</v>
      </c>
      <c r="F56" s="41"/>
    </row>
    <row r="57" spans="1:6" x14ac:dyDescent="0.25">
      <c r="A57" s="41"/>
      <c r="B57" s="43" t="s">
        <v>6</v>
      </c>
      <c r="C57" s="44">
        <v>4</v>
      </c>
      <c r="D57" s="44">
        <v>1</v>
      </c>
      <c r="E57" s="44">
        <v>0</v>
      </c>
      <c r="F57" s="45">
        <f>SUM(C57:E57)</f>
        <v>5</v>
      </c>
    </row>
    <row r="58" spans="1:6" x14ac:dyDescent="0.25">
      <c r="A58" s="41"/>
      <c r="B58" s="43" t="s">
        <v>7</v>
      </c>
      <c r="C58" s="44">
        <v>0</v>
      </c>
      <c r="D58" s="44">
        <v>2</v>
      </c>
      <c r="E58" s="44">
        <v>0</v>
      </c>
      <c r="F58" s="45">
        <f t="shared" ref="F58:F59" si="1">SUM(C58:E58)</f>
        <v>2</v>
      </c>
    </row>
    <row r="59" spans="1:6" x14ac:dyDescent="0.25">
      <c r="A59" s="41"/>
      <c r="B59" s="43" t="s">
        <v>8</v>
      </c>
      <c r="C59" s="44">
        <v>0</v>
      </c>
      <c r="D59" s="44">
        <v>0</v>
      </c>
      <c r="E59" s="44">
        <v>3</v>
      </c>
      <c r="F59" s="46">
        <f t="shared" si="1"/>
        <v>3</v>
      </c>
    </row>
    <row r="60" spans="1:6" x14ac:dyDescent="0.25">
      <c r="A60" s="41"/>
      <c r="B60" s="41"/>
      <c r="C60" s="41"/>
      <c r="D60" s="41"/>
      <c r="E60" s="41"/>
      <c r="F60" s="47">
        <f>SUM(F57:F59)</f>
        <v>10</v>
      </c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/>
      <c r="B62" s="43" t="s">
        <v>20</v>
      </c>
      <c r="C62" s="43" t="s">
        <v>21</v>
      </c>
      <c r="D62" s="43" t="s">
        <v>22</v>
      </c>
      <c r="E62" s="41"/>
      <c r="F62" s="41"/>
    </row>
    <row r="63" spans="1:6" x14ac:dyDescent="0.25">
      <c r="A63" s="47" t="s">
        <v>6</v>
      </c>
      <c r="B63" s="44">
        <f>(-C57/F57*LOG(C57/F57,2))+(-D57/F57*LOG(D57/F57,2))</f>
        <v>0.72192809488736231</v>
      </c>
      <c r="C63" s="44">
        <f>F57/F60</f>
        <v>0.5</v>
      </c>
      <c r="D63" s="44">
        <f>C63*B63</f>
        <v>0.36096404744368116</v>
      </c>
      <c r="E63" s="41"/>
      <c r="F63" s="41"/>
    </row>
    <row r="64" spans="1:6" x14ac:dyDescent="0.25">
      <c r="A64" s="47" t="s">
        <v>7</v>
      </c>
      <c r="B64" s="44">
        <f>(-D58/F58*LOG(D58/F58,2))</f>
        <v>0</v>
      </c>
      <c r="C64" s="44">
        <f>F58/F60</f>
        <v>0.2</v>
      </c>
      <c r="D64" s="44">
        <f>C64*B64</f>
        <v>0</v>
      </c>
      <c r="E64" s="41"/>
      <c r="F64" s="41"/>
    </row>
    <row r="65" spans="1:6" x14ac:dyDescent="0.25">
      <c r="A65" s="47" t="s">
        <v>8</v>
      </c>
      <c r="B65" s="44">
        <f>(-E59/F59*LOG(E59/F59,2))</f>
        <v>0</v>
      </c>
      <c r="C65" s="44">
        <f>F59/F60</f>
        <v>0.3</v>
      </c>
      <c r="D65" s="44">
        <f>C65*B65</f>
        <v>0</v>
      </c>
      <c r="E65" s="41"/>
      <c r="F65" s="41"/>
    </row>
    <row r="66" spans="1:6" x14ac:dyDescent="0.25">
      <c r="A66" s="41"/>
      <c r="B66" s="41"/>
      <c r="C66" s="41"/>
      <c r="D66" s="47">
        <f>SUM(D63:D65)</f>
        <v>0.36096404744368116</v>
      </c>
      <c r="E66" s="41"/>
      <c r="F66" s="41"/>
    </row>
    <row r="67" spans="1:6" x14ac:dyDescent="0.25">
      <c r="A67" s="41"/>
      <c r="B67" s="41"/>
      <c r="C67" s="41"/>
      <c r="D67" s="41"/>
      <c r="E67" s="41"/>
      <c r="F67" s="41"/>
    </row>
    <row r="68" spans="1:6" x14ac:dyDescent="0.25">
      <c r="A68" s="41"/>
      <c r="B68" s="48" t="s">
        <v>29</v>
      </c>
      <c r="C68" s="48">
        <f>$C$20-D66</f>
        <v>1.2099865470109874</v>
      </c>
      <c r="D68" s="41"/>
      <c r="E68" s="41"/>
      <c r="F68" s="41"/>
    </row>
    <row r="71" spans="1:6" ht="18.75" x14ac:dyDescent="0.3">
      <c r="A71" s="3" t="s">
        <v>26</v>
      </c>
    </row>
    <row r="73" spans="1:6" x14ac:dyDescent="0.25">
      <c r="A73" s="19"/>
      <c r="B73" s="20"/>
      <c r="C73" s="4" t="s">
        <v>12</v>
      </c>
      <c r="D73" s="4" t="s">
        <v>17</v>
      </c>
      <c r="E73" s="4" t="s">
        <v>14</v>
      </c>
      <c r="F73" s="19"/>
    </row>
    <row r="74" spans="1:6" x14ac:dyDescent="0.25">
      <c r="A74" s="19"/>
      <c r="B74" s="4" t="s">
        <v>9</v>
      </c>
      <c r="C74" s="5">
        <v>2</v>
      </c>
      <c r="D74" s="5">
        <v>0</v>
      </c>
      <c r="E74" s="5">
        <v>0</v>
      </c>
      <c r="F74" s="21">
        <f>SUM(C74:E74)</f>
        <v>2</v>
      </c>
    </row>
    <row r="75" spans="1:6" x14ac:dyDescent="0.25">
      <c r="A75" s="19"/>
      <c r="B75" s="4" t="s">
        <v>10</v>
      </c>
      <c r="C75" s="5">
        <v>2</v>
      </c>
      <c r="D75" s="5">
        <v>3</v>
      </c>
      <c r="E75" s="5">
        <v>1</v>
      </c>
      <c r="F75" s="21">
        <f t="shared" ref="F75:F76" si="2">SUM(C75:E75)</f>
        <v>6</v>
      </c>
    </row>
    <row r="76" spans="1:6" x14ac:dyDescent="0.25">
      <c r="A76" s="19"/>
      <c r="B76" s="4" t="s">
        <v>11</v>
      </c>
      <c r="C76" s="5">
        <v>0</v>
      </c>
      <c r="D76" s="5">
        <v>0</v>
      </c>
      <c r="E76" s="5">
        <v>2</v>
      </c>
      <c r="F76" s="22">
        <f t="shared" si="2"/>
        <v>2</v>
      </c>
    </row>
    <row r="77" spans="1:6" x14ac:dyDescent="0.25">
      <c r="A77" s="19"/>
      <c r="B77" s="19"/>
      <c r="C77" s="19"/>
      <c r="D77" s="19"/>
      <c r="E77" s="19"/>
      <c r="F77" s="23">
        <f>SUM(F74:F76)</f>
        <v>10</v>
      </c>
    </row>
    <row r="78" spans="1:6" x14ac:dyDescent="0.25">
      <c r="A78" s="19"/>
      <c r="B78" s="19"/>
      <c r="C78" s="19"/>
      <c r="D78" s="19"/>
      <c r="E78" s="19"/>
      <c r="F78" s="19"/>
    </row>
    <row r="79" spans="1:6" x14ac:dyDescent="0.25">
      <c r="A79" s="19"/>
      <c r="B79" s="4" t="s">
        <v>20</v>
      </c>
      <c r="C79" s="4" t="s">
        <v>21</v>
      </c>
      <c r="D79" s="4" t="s">
        <v>22</v>
      </c>
      <c r="E79" s="19"/>
      <c r="F79" s="19"/>
    </row>
    <row r="80" spans="1:6" x14ac:dyDescent="0.25">
      <c r="A80" s="23" t="s">
        <v>9</v>
      </c>
      <c r="B80" s="5">
        <f>(-C74/F74*LOG(C74/F74,2))</f>
        <v>0</v>
      </c>
      <c r="C80" s="5">
        <f>F74/F77</f>
        <v>0.2</v>
      </c>
      <c r="D80" s="5">
        <f>C80*B80</f>
        <v>0</v>
      </c>
      <c r="E80" s="19"/>
      <c r="F80" s="19"/>
    </row>
    <row r="81" spans="1:6" x14ac:dyDescent="0.25">
      <c r="A81" s="23" t="s">
        <v>10</v>
      </c>
      <c r="B81" s="5">
        <f>(-C75/F75*LOG(C75/F75,2))+(-D75/F75*LOG(D75/F75,2))+(-E75/F75*LOG(E75/F75,2))</f>
        <v>1.4591479170272448</v>
      </c>
      <c r="C81" s="5">
        <f>F75/F77</f>
        <v>0.6</v>
      </c>
      <c r="D81" s="5">
        <f>C81*B81</f>
        <v>0.87548875021634687</v>
      </c>
      <c r="E81" s="19"/>
      <c r="F81" s="19"/>
    </row>
    <row r="82" spans="1:6" x14ac:dyDescent="0.25">
      <c r="A82" s="23" t="s">
        <v>11</v>
      </c>
      <c r="B82" s="5">
        <f>(-E76/F76*LOG(E76/F76,2))</f>
        <v>0</v>
      </c>
      <c r="C82" s="5">
        <f>F76/F77</f>
        <v>0.2</v>
      </c>
      <c r="D82" s="5">
        <f>C82*B82</f>
        <v>0</v>
      </c>
      <c r="E82" s="19"/>
      <c r="F82" s="19"/>
    </row>
    <row r="83" spans="1:6" x14ac:dyDescent="0.25">
      <c r="A83" s="19"/>
      <c r="B83" s="19"/>
      <c r="C83" s="19"/>
      <c r="D83" s="23">
        <f>SUM(D80:D82)</f>
        <v>0.87548875021634687</v>
      </c>
      <c r="E83" s="19"/>
      <c r="F83" s="19"/>
    </row>
    <row r="84" spans="1:6" x14ac:dyDescent="0.25">
      <c r="A84" s="19"/>
      <c r="B84" s="19"/>
      <c r="C84" s="19"/>
      <c r="D84" s="19"/>
      <c r="E84" s="19"/>
      <c r="F84" s="19"/>
    </row>
    <row r="85" spans="1:6" x14ac:dyDescent="0.25">
      <c r="A85" s="19"/>
      <c r="B85" s="24" t="s">
        <v>30</v>
      </c>
      <c r="C85" s="24">
        <f>$C$20-D83</f>
        <v>0.69546184423832158</v>
      </c>
      <c r="D85" s="19"/>
      <c r="E85" s="19"/>
      <c r="F85" s="19"/>
    </row>
    <row r="89" spans="1:6" x14ac:dyDescent="0.25">
      <c r="A89" t="s">
        <v>27</v>
      </c>
    </row>
    <row r="90" spans="1:6" x14ac:dyDescent="0.25">
      <c r="A90" s="8"/>
      <c r="B90" s="8"/>
      <c r="C90" s="8"/>
      <c r="D90" s="8"/>
      <c r="E90" s="8"/>
      <c r="F90" s="8"/>
    </row>
    <row r="91" spans="1:6" x14ac:dyDescent="0.25">
      <c r="A91" s="8"/>
      <c r="B91" s="8"/>
      <c r="C91" s="8"/>
      <c r="D91" s="8"/>
      <c r="E91" s="8"/>
      <c r="F91" s="8"/>
    </row>
    <row r="92" spans="1:6" x14ac:dyDescent="0.25">
      <c r="A92" s="8"/>
      <c r="B92" s="8"/>
      <c r="C92" s="8"/>
      <c r="D92" s="8"/>
      <c r="E92" s="8"/>
      <c r="F92" s="8"/>
    </row>
    <row r="93" spans="1:6" x14ac:dyDescent="0.25">
      <c r="A93" s="8"/>
      <c r="B93" s="8"/>
      <c r="C93" s="8"/>
      <c r="D93" s="8"/>
      <c r="E93" s="8"/>
      <c r="F93" s="8"/>
    </row>
    <row r="94" spans="1:6" x14ac:dyDescent="0.25">
      <c r="A94" s="8"/>
      <c r="B94" s="8"/>
      <c r="C94" s="8"/>
      <c r="D94" s="8"/>
      <c r="E94" s="8"/>
      <c r="F94" s="8"/>
    </row>
    <row r="95" spans="1:6" x14ac:dyDescent="0.25">
      <c r="A95" s="8"/>
      <c r="B95" s="8"/>
      <c r="C95" s="8"/>
      <c r="D95" s="8"/>
      <c r="E95" s="8"/>
      <c r="F95" s="8"/>
    </row>
  </sheetData>
  <autoFilter ref="A2:E12"/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0:F4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2015-11-16T21:23:39Z</dcterms:created>
  <dcterms:modified xsi:type="dcterms:W3CDTF">2018-11-21T22:30:59Z</dcterms:modified>
</cp:coreProperties>
</file>