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9420" yWindow="1180" windowWidth="29420" windowHeight="20500" tabRatio="600" firstSheet="0" activeTab="1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TaxaEfetiva" sheetId="3" state="visible" r:id="rId3"/>
    <sheet xmlns:r="http://schemas.openxmlformats.org/officeDocument/2006/relationships" name="Numeros" sheetId="4" state="visible" r:id="rId4"/>
    <sheet xmlns:r="http://schemas.openxmlformats.org/officeDocument/2006/relationships" name="VendaDebito" sheetId="5" state="visible" r:id="rId5"/>
    <sheet xmlns:r="http://schemas.openxmlformats.org/officeDocument/2006/relationships" name="VendaCredito" sheetId="6" state="visible" r:id="rId6"/>
    <sheet xmlns:r="http://schemas.openxmlformats.org/officeDocument/2006/relationships" name="VendaVoucher" sheetId="7" state="visible" r:id="rId7"/>
    <sheet xmlns:r="http://schemas.openxmlformats.org/officeDocument/2006/relationships" name="VendaAdquirente" sheetId="8" state="visible" r:id="rId8"/>
    <sheet xmlns:r="http://schemas.openxmlformats.org/officeDocument/2006/relationships" name="CustosAdicionais" sheetId="9" state="visible" r:id="rId9"/>
  </sheets>
  <definedNames>
    <definedName name="_xlnm.Print_Area" localSheetId="0">'dashboard'!$A$1:$N$36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??_-;_-@_-"/>
  </numFmts>
  <fonts count="3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Menlo"/>
      <family val="2"/>
      <color rgb="FFCE9178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1" fillId="0" borderId="0"/>
    <xf numFmtId="9" fontId="1" fillId="0" borderId="0"/>
    <xf numFmtId="43" fontId="1" fillId="0" borderId="0"/>
  </cellStyleXfs>
  <cellXfs count="5">
    <xf numFmtId="0" fontId="0" fillId="0" borderId="0" pivotButton="0" quotePrefix="0" xfId="0"/>
    <xf numFmtId="0" fontId="2" fillId="0" borderId="0" pivotButton="0" quotePrefix="0" xfId="0"/>
    <xf numFmtId="10" fontId="0" fillId="0" borderId="0" pivotButton="0" quotePrefix="0" xfId="1"/>
    <xf numFmtId="10" fontId="0" fillId="0" borderId="0" pivotButton="0" quotePrefix="0" xfId="0"/>
    <xf numFmtId="164" fontId="0" fillId="0" borderId="0" pivotButton="0" quotePrefix="0" xfId="2"/>
  </cellXfs>
  <cellStyles count="3">
    <cellStyle name="Normal" xfId="0" builtinId="0"/>
    <cellStyle name="Porcentagem" xfId="1" builtinId="5"/>
    <cellStyle name="Vírgula" xfId="2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/>
      <doughnutChart>
        <varyColors val="1"/>
        <ser>
          <idx val="0"/>
          <order val="0"/>
          <tx>
            <strRef>
              <f>TaxaEfetiva!$B$1</f>
              <strCache>
                <ptCount val="1"/>
                <pt idx="0">
                  <v>TaxaEfetiva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3"/>
              <showLegendKey val="1"/>
              <showVal val="1"/>
              <showCatName val="1"/>
              <showSerName val="1"/>
              <showPercent val="1"/>
              <showBubbleSize val="1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8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1"/>
            <showSerName val="0"/>
            <showPercent val="0"/>
            <showBubbleSize val="0"/>
            <showLeaderLines val="1"/>
          </dLbls>
          <cat>
            <strRef>
              <f>TaxaEfetiva!$A$2:$A$6</f>
              <strCache>
                <ptCount val="5"/>
                <pt idx="0">
                  <v>Benefício</v>
                </pt>
                <pt idx="1">
                  <v>Crédito a Vista</v>
                </pt>
                <pt idx="2">
                  <v>Débito</v>
                </pt>
                <pt idx="3">
                  <v>Pix</v>
                </pt>
                <pt idx="4">
                  <v>Média</v>
                </pt>
              </strCache>
            </strRef>
          </cat>
          <val>
            <numRef>
              <f>TaxaEfetiva!$B$2:$B$6</f>
              <numCache>
                <formatCode>0.00%</formatCode>
                <ptCount val="5"/>
                <pt idx="0">
                  <v>0.06126766331571702</v>
                </pt>
                <pt idx="1">
                  <v>0.02547814773442893</v>
                </pt>
                <pt idx="2">
                  <v>0.01318964362884434</v>
                </pt>
                <pt idx="3">
                  <v>0.004775280898876405</v>
                </pt>
                <pt idx="4">
                  <v>0.01933389568163664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  <holeSize val="50"/>
      </doughnutChart>
    </plotArea>
    <plotVisOnly val="1"/>
    <dispBlanksAs val="gap"/>
  </chart>
  <spPr>
    <a:noFill xmlns:a="http://schemas.openxmlformats.org/drawingml/2006/main"/>
    <a:ln xmlns:a="http://schemas.openxmlformats.org/drawingml/2006/main" w="9525" cap="flat" cmpd="sng" algn="ctr">
      <a:noFill/>
      <a:prstDash val="solid"/>
      <a:round/>
    </a:ln>
  </spPr>
</chartSpace>
</file>

<file path=xl/charts/chart10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VendaAdquirente!$B$1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VendaAdquirente!$A$2:$A$11</f>
              <strCache>
                <ptCount val="10"/>
                <pt idx="0">
                  <v>Getnet</v>
                </pt>
                <pt idx="1">
                  <v>Cielo</v>
                </pt>
                <pt idx="2">
                  <v>Sodexo</v>
                </pt>
                <pt idx="3">
                  <v>Alelo</v>
                </pt>
                <pt idx="4">
                  <v>Ticket</v>
                </pt>
                <pt idx="5">
                  <v>VR</v>
                </pt>
                <pt idx="6">
                  <v>Tricard</v>
                </pt>
                <pt idx="7">
                  <v>Valecard</v>
                </pt>
                <pt idx="8">
                  <v>Cabal</v>
                </pt>
                <pt idx="9">
                  <v>Valeshop</v>
                </pt>
              </strCache>
            </strRef>
          </cat>
          <val>
            <numRef>
              <f>VendaAdquirente!$B$2:$B$11</f>
              <numCache>
                <formatCode>_-* #,##0_-;\-* #,##0_-;_-* "-"??_-;_-@_-</formatCode>
                <ptCount val="10"/>
                <pt idx="0">
                  <v>1012889</v>
                </pt>
                <pt idx="1">
                  <v>309305</v>
                </pt>
                <pt idx="2">
                  <v>255310</v>
                </pt>
                <pt idx="3">
                  <v>152172</v>
                </pt>
                <pt idx="4">
                  <v>41629</v>
                </pt>
                <pt idx="5">
                  <v>34225</v>
                </pt>
                <pt idx="6">
                  <v>16081</v>
                </pt>
                <pt idx="7">
                  <v>13688</v>
                </pt>
                <pt idx="8">
                  <v>698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40"/>
        <axId val="1575798000"/>
        <axId val="1575294080"/>
      </barChart>
      <lineChart>
        <grouping val="standard"/>
        <varyColors val="0"/>
        <ser>
          <idx val="1"/>
          <order val="1"/>
          <tx>
            <strRef>
              <f>VendaAdquirente!$C$1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ash"/>
              <a:round/>
            </a:ln>
          </spPr>
          <marker>
            <symbol val="triangle"/>
            <size val="5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VendaAdquirente!$A$2:$A$11</f>
              <strCache>
                <ptCount val="10"/>
                <pt idx="0">
                  <v>Getnet</v>
                </pt>
                <pt idx="1">
                  <v>Cielo</v>
                </pt>
                <pt idx="2">
                  <v>Sodexo</v>
                </pt>
                <pt idx="3">
                  <v>Alelo</v>
                </pt>
                <pt idx="4">
                  <v>Ticket</v>
                </pt>
                <pt idx="5">
                  <v>VR</v>
                </pt>
                <pt idx="6">
                  <v>Tricard</v>
                </pt>
                <pt idx="7">
                  <v>Valecard</v>
                </pt>
                <pt idx="8">
                  <v>Cabal</v>
                </pt>
                <pt idx="9">
                  <v>Valeshop</v>
                </pt>
              </strCache>
            </strRef>
          </cat>
          <val>
            <numRef>
              <f>VendaAdquirente!$C$2:$C$11</f>
              <numCache>
                <formatCode>0.00%</formatCode>
                <ptCount val="10"/>
                <pt idx="0">
                  <v>0.0125</v>
                </pt>
                <pt idx="1">
                  <v>0.037</v>
                </pt>
                <pt idx="2">
                  <v>0.06</v>
                </pt>
                <pt idx="3">
                  <v>0.0649</v>
                </pt>
                <pt idx="4">
                  <v>0.0533</v>
                </pt>
                <pt idx="5">
                  <v>0.063</v>
                </pt>
                <pt idx="6">
                  <v>0.032</v>
                </pt>
                <pt idx="7">
                  <v>0.065</v>
                </pt>
                <pt idx="8">
                  <v>0.03</v>
                </pt>
                <pt idx="9">
                  <v>0.0597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0984432"/>
        <axId val="130949056"/>
      </lineChart>
      <catAx>
        <axId val="157579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  <catAx>
        <axId val="13098443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0949056"/>
        <crosses val="autoZero"/>
        <auto val="1"/>
        <lblAlgn val="ctr"/>
        <lblOffset val="100"/>
        <noMultiLvlLbl val="0"/>
      </catAx>
      <valAx>
        <axId val="130949056"/>
        <scaling>
          <logBase val="10"/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0984432"/>
        <crosses val="max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CustosAdicionais!$B$1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CustosAdicionais!$A$2:$A$7</f>
              <strCache>
                <ptCount val="6"/>
                <pt idx="0">
                  <v>TARIFA BANCÁRIA (TICKET &amp; VR)</v>
                </pt>
                <pt idx="1">
                  <v>HELP DESK (SODEXO)</v>
                </pt>
                <pt idx="2">
                  <v>(Em branco)</v>
                </pt>
                <pt idx="3">
                  <v>VALOR DA ANUIDADE (VR)</v>
                </pt>
                <pt idx="4">
                  <v>ANUIDADE (TICKET)</v>
                </pt>
                <pt idx="5">
                  <v>Total</v>
                </pt>
              </strCache>
            </strRef>
          </cat>
          <val>
            <numRef>
              <f>CustosAdicionais!$B$2:$B$7</f>
              <numCache>
                <formatCode>_-* #,##0_-;\-* #,##0_-;_-* "-"??_-;_-@_-</formatCode>
                <ptCount val="6"/>
                <pt idx="0">
                  <v>34225</v>
                </pt>
                <pt idx="1">
                  <v>41629</v>
                </pt>
                <pt idx="2">
                  <v>152172</v>
                </pt>
                <pt idx="3">
                  <v>255310</v>
                </pt>
                <pt idx="4">
                  <v>309305</v>
                </pt>
                <pt idx="5">
                  <v>1012889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axId val="1575798000"/>
        <axId val="1575294080"/>
      </barChart>
      <catAx>
        <axId val="157579800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010821081837783"/>
          <y val="0.164930941009423"/>
          <w val="0.8126638876470048"/>
          <h val="0.6793778236736802"/>
        </manualLayout>
      </layout>
      <barChart>
        <barDir val="col"/>
        <grouping val="clustered"/>
        <varyColors val="0"/>
        <ser>
          <idx val="0"/>
          <order val="0"/>
          <tx>
            <strRef>
              <f>VendaDebito!$B$1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VendaDebito!$A$2:$A$8</f>
              <strCache>
                <ptCount val="7"/>
                <pt idx="0">
                  <v>MAESTRO</v>
                </pt>
                <pt idx="1">
                  <v>VISA ELECTRON DEBITO A VISTA</v>
                </pt>
                <pt idx="2">
                  <v>ELO DEBITO A VISTA</v>
                </pt>
                <pt idx="3">
                  <v>PRÉ-PAGO VISA DÉBITO</v>
                </pt>
                <pt idx="4">
                  <v>PRÉ-PAGO MASTER DÉBITO</v>
                </pt>
                <pt idx="5">
                  <v>PRÉ-PAGO ELO DÉBITO</v>
                </pt>
                <pt idx="6">
                  <v>PIX</v>
                </pt>
              </strCache>
            </strRef>
          </cat>
          <val>
            <numRef>
              <f>VendaDebito!$B$2:$B$8</f>
              <numCache>
                <formatCode>_-* #,##0_-;\-* #,##0_-;_-* "-"??_-;_-@_-</formatCode>
                <ptCount val="7"/>
                <pt idx="0">
                  <v>282050</v>
                </pt>
                <pt idx="1">
                  <v>277701</v>
                </pt>
                <pt idx="2">
                  <v>151116</v>
                </pt>
                <pt idx="3">
                  <v>37504</v>
                </pt>
                <pt idx="4">
                  <v>22834</v>
                </pt>
                <pt idx="5">
                  <v>225</v>
                </pt>
                <pt idx="6">
                  <v>210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5"/>
        <overlap val="40"/>
        <axId val="2146792928"/>
        <axId val="2146741776"/>
      </barChart>
      <lineChart>
        <grouping val="standard"/>
        <varyColors val="0"/>
        <ser>
          <idx val="1"/>
          <order val="1"/>
          <tx>
            <strRef>
              <f>VendaDebito!$C$1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ot"/>
              <a:round/>
              <a:headEnd/>
            </a:ln>
          </spPr>
          <marker>
            <symbol val="triangle"/>
            <size val="7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6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VendaDebito!$A$2:$A$8</f>
              <strCache>
                <ptCount val="7"/>
                <pt idx="0">
                  <v>MAESTRO</v>
                </pt>
                <pt idx="1">
                  <v>VISA ELECTRON DEBITO A VISTA</v>
                </pt>
                <pt idx="2">
                  <v>ELO DEBITO A VISTA</v>
                </pt>
                <pt idx="3">
                  <v>PRÉ-PAGO VISA DÉBITO</v>
                </pt>
                <pt idx="4">
                  <v>PRÉ-PAGO MASTER DÉBITO</v>
                </pt>
                <pt idx="5">
                  <v>PRÉ-PAGO ELO DÉBITO</v>
                </pt>
                <pt idx="6">
                  <v>PIX</v>
                </pt>
              </strCache>
            </strRef>
          </cat>
          <val>
            <numRef>
              <f>VendaDebito!$C$2:$C$8</f>
              <numCache>
                <formatCode>0.00%</formatCode>
                <ptCount val="7"/>
                <pt idx="0">
                  <v>0.01</v>
                </pt>
                <pt idx="1">
                  <v>0.0116</v>
                </pt>
                <pt idx="2">
                  <v>0.0206</v>
                </pt>
                <pt idx="3">
                  <v>0.0122</v>
                </pt>
                <pt idx="4">
                  <v>0.0242</v>
                </pt>
                <pt idx="5">
                  <v>0.025</v>
                </pt>
                <pt idx="6">
                  <v>0.0048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45459696"/>
        <axId val="2036655888"/>
      </lineChart>
      <catAx>
        <axId val="2146792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5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146741776"/>
        <crosses val="autoZero"/>
        <auto val="1"/>
        <lblAlgn val="ctr"/>
        <lblOffset val="100"/>
        <noMultiLvlLbl val="0"/>
      </catAx>
      <valAx>
        <axId val="2146741776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solidFill>
              <a:schemeClr val="bg1">
                <a:alpha val="0"/>
                <a:lumMod val="95000"/>
              </a:schemeClr>
            </a:solidFill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146792928"/>
        <crosses val="autoZero"/>
        <crossBetween val="between"/>
      </valAx>
      <catAx>
        <axId val="4454596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036655888"/>
        <crosses val="autoZero"/>
        <auto val="1"/>
        <lblAlgn val="ctr"/>
        <lblOffset val="100"/>
        <noMultiLvlLbl val="0"/>
      </catAx>
      <valAx>
        <axId val="2036655888"/>
        <scaling>
          <logBase val="10"/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noFill/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45459696"/>
        <crosses val="max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246306112825057"/>
          <y val="0.4002291729609838"/>
          <w val="0.1580518956632407"/>
          <h val="0.19954100153543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5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>
        <a:alpha val="0"/>
      </a:schemeClr>
    </a:solidFill>
    <a:ln xmlns:a="http://schemas.openxmlformats.org/drawingml/2006/main" w="9525" cap="flat" cmpd="sng" algn="ctr">
      <a:noFill/>
      <a:prstDash val="solid"/>
      <a:round/>
    </a:ln>
  </spPr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3205290071499683"/>
          <y val="0.09821428571428571"/>
          <w val="0.8018257308353696"/>
          <h val="0.6897131939791094"/>
        </manualLayout>
      </layout>
      <barChart>
        <barDir val="col"/>
        <grouping val="clustered"/>
        <varyColors val="0"/>
        <ser>
          <idx val="0"/>
          <order val="0"/>
          <tx>
            <strRef>
              <f>VendaCredito!$B$1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5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VendaCredito!$A$2:$A$10</f>
              <strCache>
                <ptCount val="9"/>
                <pt idx="0">
                  <v>MASTER CREDITO</v>
                </pt>
                <pt idx="1">
                  <v>VISA CREDITO A VISTA</v>
                </pt>
                <pt idx="2">
                  <v>ELO CREDITO</v>
                </pt>
                <pt idx="3">
                  <v>TRICARD CRÉDITO À VISTA</v>
                </pt>
                <pt idx="4">
                  <v>PRÉ-PAGO ELO CRÉDITO</v>
                </pt>
                <pt idx="5">
                  <v>PRÉ-PAGO VISA CRÉDITO</v>
                </pt>
                <pt idx="6">
                  <v>PRÉ-PAGO MASTER CRÉDITO</v>
                </pt>
                <pt idx="7">
                  <v>AMEX CREDITO A VISTA</v>
                </pt>
                <pt idx="8">
                  <v>HIPERCARD CREDITO A VISTA</v>
                </pt>
              </strCache>
            </strRef>
          </cat>
          <val>
            <numRef>
              <f>VendaCredito!$B$2:$B$10</f>
              <numCache>
                <formatCode>_-* #,##0_-;\-* #,##0_-;_-* "-"??_-;_-@_-</formatCode>
                <ptCount val="9"/>
                <pt idx="0">
                  <v>306685</v>
                </pt>
                <pt idx="1">
                  <v>177865</v>
                </pt>
                <pt idx="2">
                  <v>45189</v>
                </pt>
                <pt idx="3">
                  <v>16081</v>
                </pt>
                <pt idx="4">
                  <v>8937</v>
                </pt>
                <pt idx="5">
                  <v>7641</v>
                </pt>
                <pt idx="6">
                  <v>2144</v>
                </pt>
                <pt idx="7">
                  <v>2111</v>
                </pt>
                <pt idx="8">
                  <v>157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5"/>
        <overlap val="40"/>
        <axId val="1575798000"/>
        <axId val="1575294080"/>
      </barChart>
      <lineChart>
        <grouping val="standard"/>
        <varyColors val="0"/>
        <ser>
          <idx val="1"/>
          <order val="1"/>
          <tx>
            <strRef>
              <f>VendaCredito!$C$1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ash"/>
              <a:round/>
            </a:ln>
          </spPr>
          <marker>
            <symbol val="triangle"/>
            <size val="5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VendaCredito!$A$2:$A$10</f>
              <strCache>
                <ptCount val="9"/>
                <pt idx="0">
                  <v>MASTER CREDITO</v>
                </pt>
                <pt idx="1">
                  <v>VISA CREDITO A VISTA</v>
                </pt>
                <pt idx="2">
                  <v>ELO CREDITO</v>
                </pt>
                <pt idx="3">
                  <v>TRICARD CRÉDITO À VISTA</v>
                </pt>
                <pt idx="4">
                  <v>PRÉ-PAGO ELO CRÉDITO</v>
                </pt>
                <pt idx="5">
                  <v>PRÉ-PAGO VISA CRÉDITO</v>
                </pt>
                <pt idx="6">
                  <v>PRÉ-PAGO MASTER CRÉDITO</v>
                </pt>
                <pt idx="7">
                  <v>AMEX CREDITO A VISTA</v>
                </pt>
                <pt idx="8">
                  <v>HIPERCARD CREDITO A VISTA</v>
                </pt>
              </strCache>
            </strRef>
          </cat>
          <val>
            <numRef>
              <f>VendaCredito!$C$2:$C$10</f>
              <numCache>
                <formatCode>0.00%</formatCode>
                <ptCount val="9"/>
                <pt idx="0">
                  <v>0.0238</v>
                </pt>
                <pt idx="1">
                  <v>0.0247</v>
                </pt>
                <pt idx="2">
                  <v>0.036</v>
                </pt>
                <pt idx="3">
                  <v>0.032</v>
                </pt>
                <pt idx="4">
                  <v>0.034</v>
                </pt>
                <pt idx="5">
                  <v>0.0193</v>
                </pt>
                <pt idx="6">
                  <v>0.035</v>
                </pt>
                <pt idx="7">
                  <v>0.0342</v>
                </pt>
                <pt idx="8">
                  <v>0.0536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0984432"/>
        <axId val="130949056"/>
      </lineChart>
      <catAx>
        <axId val="157579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5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  <catAx>
        <axId val="13098443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0949056"/>
        <crosses val="autoZero"/>
        <auto val="1"/>
        <lblAlgn val="ctr"/>
        <lblOffset val="100"/>
        <noMultiLvlLbl val="0"/>
      </catAx>
      <valAx>
        <axId val="130949056"/>
        <scaling>
          <logBase val="10"/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0984432"/>
        <crosses val="max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223843786768034"/>
          <y val="0.383117041018305"/>
          <w val="0.1603742420128518"/>
          <h val="0.233765223197133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 cap="flat" cmpd="sng" algn="ctr">
      <a:noFill/>
      <a:prstDash val="solid"/>
      <a:round/>
    </a:ln>
  </spPr>
</chartSpace>
</file>

<file path=xl/charts/chart4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9032890928428546"/>
          <y val="0.1408840391891239"/>
          <w val="0.9045886408988338"/>
          <h val="0.6778460337782372"/>
        </manualLayout>
      </layout>
      <barChart>
        <barDir val="col"/>
        <grouping val="clustered"/>
        <varyColors val="0"/>
        <ser>
          <idx val="0"/>
          <order val="0"/>
          <tx>
            <strRef>
              <f>VendaVoucher!$B$1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VendaVoucher!$A$2:$A$15</f>
              <strCache>
                <ptCount val="14"/>
                <pt idx="0">
                  <v>SODEXO ALIMENTAÇÃO</v>
                </pt>
                <pt idx="1">
                  <v>ALELO ALIMENTAÇÃO</v>
                </pt>
                <pt idx="2">
                  <v>TICKET ALIMENTAÇÃO</v>
                </pt>
                <pt idx="3">
                  <v>VR ALIMENTAÇÃO</v>
                </pt>
                <pt idx="4">
                  <v>ALELO REFEIÇÃO</v>
                </pt>
                <pt idx="5">
                  <v>VALECARD VOUCHER</v>
                </pt>
                <pt idx="6">
                  <v>TICKET REFEIÇÃO</v>
                </pt>
                <pt idx="7">
                  <v>SODEXO REFEIÇÃO</v>
                </pt>
                <pt idx="8">
                  <v>VR REFEIÇÃO</v>
                </pt>
                <pt idx="9">
                  <v>TICKET FLEX</v>
                </pt>
                <pt idx="10">
                  <v>ALELO MULTIBENEFICIOS</v>
                </pt>
                <pt idx="11">
                  <v>CABAL VOUCHER</v>
                </pt>
                <pt idx="12">
                  <v>SODEXO PREMIUM PASS</v>
                </pt>
                <pt idx="13">
                  <v>VALESHOP DÉBITO</v>
                </pt>
              </strCache>
            </strRef>
          </cat>
          <val>
            <numRef>
              <f>VendaVoucher!$B$2:$B$15</f>
              <numCache>
                <formatCode>_-* #,##0_-;\-* #,##0_-;_-* "-"??_-;_-@_-</formatCode>
                <ptCount val="14"/>
                <pt idx="0">
                  <v>251948</v>
                </pt>
                <pt idx="1">
                  <v>128732</v>
                </pt>
                <pt idx="2">
                  <v>37257</v>
                </pt>
                <pt idx="3">
                  <v>32413</v>
                </pt>
                <pt idx="4">
                  <v>22145</v>
                </pt>
                <pt idx="5">
                  <v>13688</v>
                </pt>
                <pt idx="6">
                  <v>3112</v>
                </pt>
                <pt idx="7">
                  <v>2815</v>
                </pt>
                <pt idx="8">
                  <v>1812</v>
                </pt>
                <pt idx="9">
                  <v>1259</v>
                </pt>
                <pt idx="10">
                  <v>957</v>
                </pt>
                <pt idx="11">
                  <v>698</v>
                </pt>
                <pt idx="12">
                  <v>548</v>
                </pt>
                <pt idx="13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5"/>
        <overlap val="40"/>
        <axId val="1575798000"/>
        <axId val="1575294080"/>
      </barChart>
      <lineChart>
        <grouping val="standard"/>
        <varyColors val="0"/>
        <ser>
          <idx val="1"/>
          <order val="1"/>
          <tx>
            <strRef>
              <f>VendaVoucher!$C$1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ash"/>
              <a:round/>
            </a:ln>
          </spPr>
          <marker>
            <symbol val="triangle"/>
            <size val="5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5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VendaVoucher!$A$2:$A$15</f>
              <strCache>
                <ptCount val="14"/>
                <pt idx="0">
                  <v>SODEXO ALIMENTAÇÃO</v>
                </pt>
                <pt idx="1">
                  <v>ALELO ALIMENTAÇÃO</v>
                </pt>
                <pt idx="2">
                  <v>TICKET ALIMENTAÇÃO</v>
                </pt>
                <pt idx="3">
                  <v>VR ALIMENTAÇÃO</v>
                </pt>
                <pt idx="4">
                  <v>ALELO REFEIÇÃO</v>
                </pt>
                <pt idx="5">
                  <v>VALECARD VOUCHER</v>
                </pt>
                <pt idx="6">
                  <v>TICKET REFEIÇÃO</v>
                </pt>
                <pt idx="7">
                  <v>SODEXO REFEIÇÃO</v>
                </pt>
                <pt idx="8">
                  <v>VR REFEIÇÃO</v>
                </pt>
                <pt idx="9">
                  <v>TICKET FLEX</v>
                </pt>
                <pt idx="10">
                  <v>ALELO MULTIBENEFICIOS</v>
                </pt>
                <pt idx="11">
                  <v>CABAL VOUCHER</v>
                </pt>
                <pt idx="12">
                  <v>SODEXO PREMIUM PASS</v>
                </pt>
                <pt idx="13">
                  <v>VALESHOP DÉBITO</v>
                </pt>
              </strCache>
            </strRef>
          </cat>
          <val>
            <numRef>
              <f>VendaVoucher!$C$2:$C$15</f>
              <numCache>
                <formatCode>0.00%</formatCode>
                <ptCount val="14"/>
                <pt idx="0">
                  <v>0.06</v>
                </pt>
                <pt idx="1">
                  <v>0.065</v>
                </pt>
                <pt idx="2">
                  <v>0.0525</v>
                </pt>
                <pt idx="3">
                  <v>0.063</v>
                </pt>
                <pt idx="4">
                  <v>0.065</v>
                </pt>
                <pt idx="5">
                  <v>0.065</v>
                </pt>
                <pt idx="6">
                  <v>0.063</v>
                </pt>
                <pt idx="7">
                  <v>0.06</v>
                </pt>
                <pt idx="8">
                  <v>0.063</v>
                </pt>
                <pt idx="9">
                  <v>0.0525</v>
                </pt>
                <pt idx="10">
                  <v>0.065</v>
                </pt>
                <pt idx="11">
                  <v>0.03</v>
                </pt>
                <pt idx="12">
                  <v>0.06</v>
                </pt>
                <pt idx="13">
                  <v>0.0597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0984432"/>
        <axId val="130949056"/>
      </lineChart>
      <catAx>
        <axId val="157579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5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  <catAx>
        <axId val="13098443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0949056"/>
        <crosses val="autoZero"/>
        <auto val="1"/>
        <lblAlgn val="ctr"/>
        <lblOffset val="100"/>
        <noMultiLvlLbl val="0"/>
      </catAx>
      <valAx>
        <axId val="130949056"/>
        <scaling>
          <logBase val="10"/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0984432"/>
        <crosses val="max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9013898479935998"/>
          <y val="0.39022072920378"/>
          <w val="0.08980388647943072"/>
          <h val="0.219558541592439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 cap="flat" cmpd="sng" algn="ctr">
      <a:noFill/>
      <a:prstDash val="solid"/>
      <a:round/>
    </a:ln>
  </spPr>
</chartSpace>
</file>

<file path=xl/charts/chart5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CustosAdicionais!$B$1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7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CustosAdicionais!$A$2:$A$7</f>
              <strCache>
                <ptCount val="6"/>
                <pt idx="0">
                  <v>TARIFA BANCÁRIA (TICKET &amp; VR)</v>
                </pt>
                <pt idx="1">
                  <v>HELP DESK (SODEXO)</v>
                </pt>
                <pt idx="2">
                  <v>(Em branco)</v>
                </pt>
                <pt idx="3">
                  <v>VALOR DA ANUIDADE (VR)</v>
                </pt>
                <pt idx="4">
                  <v>ANUIDADE (TICKET)</v>
                </pt>
                <pt idx="5">
                  <v>Total</v>
                </pt>
              </strCache>
            </strRef>
          </cat>
          <val>
            <numRef>
              <f>CustosAdicionais!$B$2:$B$7</f>
              <numCache>
                <formatCode>_-* #,##0_-;\-* #,##0_-;_-* "-"??_-;_-@_-</formatCode>
                <ptCount val="6"/>
                <pt idx="0">
                  <v>34225</v>
                </pt>
                <pt idx="1">
                  <v>41629</v>
                </pt>
                <pt idx="2">
                  <v>152172</v>
                </pt>
                <pt idx="3">
                  <v>255310</v>
                </pt>
                <pt idx="4">
                  <v>309305</v>
                </pt>
                <pt idx="5">
                  <v>1012889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axId val="1575798000"/>
        <axId val="1575294080"/>
      </barChart>
      <catAx>
        <axId val="157579800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</plotArea>
    <plotVisOnly val="1"/>
    <dispBlanksAs val="gap"/>
  </chart>
  <spPr>
    <a:noFill xmlns:a="http://schemas.openxmlformats.org/drawingml/2006/main"/>
    <a:ln xmlns:a="http://schemas.openxmlformats.org/drawingml/2006/main" w="9525" cap="flat" cmpd="sng" algn="ctr">
      <a:noFill/>
      <a:prstDash val="solid"/>
      <a:round/>
    </a:ln>
  </spPr>
</chartSpace>
</file>

<file path=xl/charts/chart6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VendaAdquirente!$B$1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5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VendaAdquirente!$A$2:$A$11</f>
              <strCache>
                <ptCount val="10"/>
                <pt idx="0">
                  <v>Getnet</v>
                </pt>
                <pt idx="1">
                  <v>Cielo</v>
                </pt>
                <pt idx="2">
                  <v>Sodexo</v>
                </pt>
                <pt idx="3">
                  <v>Alelo</v>
                </pt>
                <pt idx="4">
                  <v>Ticket</v>
                </pt>
                <pt idx="5">
                  <v>VR</v>
                </pt>
                <pt idx="6">
                  <v>Tricard</v>
                </pt>
                <pt idx="7">
                  <v>Valecard</v>
                </pt>
                <pt idx="8">
                  <v>Cabal</v>
                </pt>
                <pt idx="9">
                  <v>Valeshop</v>
                </pt>
              </strCache>
            </strRef>
          </cat>
          <val>
            <numRef>
              <f>VendaAdquirente!$B$2:$B$11</f>
              <numCache>
                <formatCode>_-* #,##0_-;\-* #,##0_-;_-* "-"??_-;_-@_-</formatCode>
                <ptCount val="10"/>
                <pt idx="0">
                  <v>1012889</v>
                </pt>
                <pt idx="1">
                  <v>309305</v>
                </pt>
                <pt idx="2">
                  <v>255310</v>
                </pt>
                <pt idx="3">
                  <v>152172</v>
                </pt>
                <pt idx="4">
                  <v>41629</v>
                </pt>
                <pt idx="5">
                  <v>34225</v>
                </pt>
                <pt idx="6">
                  <v>16081</v>
                </pt>
                <pt idx="7">
                  <v>13688</v>
                </pt>
                <pt idx="8">
                  <v>698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5"/>
        <overlap val="40"/>
        <axId val="1575798000"/>
        <axId val="1575294080"/>
      </barChart>
      <lineChart>
        <grouping val="standard"/>
        <varyColors val="0"/>
        <ser>
          <idx val="1"/>
          <order val="1"/>
          <tx>
            <strRef>
              <f>VendaAdquirente!$C$1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ash"/>
              <a:round/>
            </a:ln>
          </spPr>
          <marker>
            <symbol val="triangle"/>
            <size val="5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5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VendaAdquirente!$A$2:$A$11</f>
              <strCache>
                <ptCount val="10"/>
                <pt idx="0">
                  <v>Getnet</v>
                </pt>
                <pt idx="1">
                  <v>Cielo</v>
                </pt>
                <pt idx="2">
                  <v>Sodexo</v>
                </pt>
                <pt idx="3">
                  <v>Alelo</v>
                </pt>
                <pt idx="4">
                  <v>Ticket</v>
                </pt>
                <pt idx="5">
                  <v>VR</v>
                </pt>
                <pt idx="6">
                  <v>Tricard</v>
                </pt>
                <pt idx="7">
                  <v>Valecard</v>
                </pt>
                <pt idx="8">
                  <v>Cabal</v>
                </pt>
                <pt idx="9">
                  <v>Valeshop</v>
                </pt>
              </strCache>
            </strRef>
          </cat>
          <val>
            <numRef>
              <f>VendaAdquirente!$C$2:$C$11</f>
              <numCache>
                <formatCode>0.00%</formatCode>
                <ptCount val="10"/>
                <pt idx="0">
                  <v>0.0125</v>
                </pt>
                <pt idx="1">
                  <v>0.037</v>
                </pt>
                <pt idx="2">
                  <v>0.06</v>
                </pt>
                <pt idx="3">
                  <v>0.0649</v>
                </pt>
                <pt idx="4">
                  <v>0.0533</v>
                </pt>
                <pt idx="5">
                  <v>0.063</v>
                </pt>
                <pt idx="6">
                  <v>0.032</v>
                </pt>
                <pt idx="7">
                  <v>0.065</v>
                </pt>
                <pt idx="8">
                  <v>0.03</v>
                </pt>
                <pt idx="9">
                  <v>0.0597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0984432"/>
        <axId val="130949056"/>
      </lineChart>
      <catAx>
        <axId val="157579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  <catAx>
        <axId val="13098443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0949056"/>
        <crosses val="autoZero"/>
        <auto val="1"/>
        <lblAlgn val="ctr"/>
        <lblOffset val="100"/>
        <noMultiLvlLbl val="0"/>
      </catAx>
      <valAx>
        <axId val="130949056"/>
        <scaling>
          <logBase val="10"/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0984432"/>
        <crosses val="max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 cap="flat" cmpd="sng" algn="ctr">
      <a:noFill/>
      <a:prstDash val="solid"/>
      <a:round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010821081837783"/>
          <y val="0.164930941009423"/>
          <w val="0.8126638876470048"/>
          <h val="0.6793778236736802"/>
        </manualLayout>
      </layout>
      <barChart>
        <barDir val="col"/>
        <grouping val="clustered"/>
        <varyColors val="0"/>
        <ser>
          <idx val="0"/>
          <order val="0"/>
          <tx>
            <strRef>
              <f>VendaDebito!$B$1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VendaDebito!$A$2:$A$8</f>
              <strCache>
                <ptCount val="7"/>
                <pt idx="0">
                  <v>MAESTRO</v>
                </pt>
                <pt idx="1">
                  <v>VISA ELECTRON DEBITO A VISTA</v>
                </pt>
                <pt idx="2">
                  <v>ELO DEBITO A VISTA</v>
                </pt>
                <pt idx="3">
                  <v>PRÉ-PAGO VISA DÉBITO</v>
                </pt>
                <pt idx="4">
                  <v>PRÉ-PAGO MASTER DÉBITO</v>
                </pt>
                <pt idx="5">
                  <v>PRÉ-PAGO ELO DÉBITO</v>
                </pt>
                <pt idx="6">
                  <v>PIX</v>
                </pt>
              </strCache>
            </strRef>
          </cat>
          <val>
            <numRef>
              <f>VendaDebito!$B$2:$B$8</f>
              <numCache>
                <formatCode>_-* #,##0_-;\-* #,##0_-;_-* "-"??_-;_-@_-</formatCode>
                <ptCount val="7"/>
                <pt idx="0">
                  <v>282050</v>
                </pt>
                <pt idx="1">
                  <v>277701</v>
                </pt>
                <pt idx="2">
                  <v>151116</v>
                </pt>
                <pt idx="3">
                  <v>37504</v>
                </pt>
                <pt idx="4">
                  <v>22834</v>
                </pt>
                <pt idx="5">
                  <v>225</v>
                </pt>
                <pt idx="6">
                  <v>210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40"/>
        <axId val="2146792928"/>
        <axId val="2146741776"/>
      </barChart>
      <lineChart>
        <grouping val="standard"/>
        <varyColors val="0"/>
        <ser>
          <idx val="1"/>
          <order val="1"/>
          <tx>
            <strRef>
              <f>VendaDebito!$C$1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ot"/>
              <a:round/>
              <a:headEnd/>
            </a:ln>
          </spPr>
          <marker>
            <symbol val="triangle"/>
            <size val="7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6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b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VendaDebito!$A$2:$A$8</f>
              <strCache>
                <ptCount val="7"/>
                <pt idx="0">
                  <v>MAESTRO</v>
                </pt>
                <pt idx="1">
                  <v>VISA ELECTRON DEBITO A VISTA</v>
                </pt>
                <pt idx="2">
                  <v>ELO DEBITO A VISTA</v>
                </pt>
                <pt idx="3">
                  <v>PRÉ-PAGO VISA DÉBITO</v>
                </pt>
                <pt idx="4">
                  <v>PRÉ-PAGO MASTER DÉBITO</v>
                </pt>
                <pt idx="5">
                  <v>PRÉ-PAGO ELO DÉBITO</v>
                </pt>
                <pt idx="6">
                  <v>PIX</v>
                </pt>
              </strCache>
            </strRef>
          </cat>
          <val>
            <numRef>
              <f>VendaDebito!$C$2:$C$8</f>
              <numCache>
                <formatCode>0.00%</formatCode>
                <ptCount val="7"/>
                <pt idx="0">
                  <v>0.01</v>
                </pt>
                <pt idx="1">
                  <v>0.0116</v>
                </pt>
                <pt idx="2">
                  <v>0.0206</v>
                </pt>
                <pt idx="3">
                  <v>0.0122</v>
                </pt>
                <pt idx="4">
                  <v>0.0242</v>
                </pt>
                <pt idx="5">
                  <v>0.025</v>
                </pt>
                <pt idx="6">
                  <v>0.0048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45459696"/>
        <axId val="2036655888"/>
      </lineChart>
      <catAx>
        <axId val="21467929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146741776"/>
        <crosses val="autoZero"/>
        <auto val="1"/>
        <lblAlgn val="ctr"/>
        <lblOffset val="100"/>
        <noMultiLvlLbl val="0"/>
      </catAx>
      <valAx>
        <axId val="2146741776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solidFill>
              <a:schemeClr val="bg1">
                <a:alpha val="0"/>
                <a:lumMod val="95000"/>
              </a:schemeClr>
            </a:solidFill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146792928"/>
        <crosses val="autoZero"/>
        <crossBetween val="between"/>
      </valAx>
      <catAx>
        <axId val="44545969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036655888"/>
        <crosses val="autoZero"/>
        <auto val="1"/>
        <lblAlgn val="ctr"/>
        <lblOffset val="100"/>
        <noMultiLvlLbl val="0"/>
      </catAx>
      <valAx>
        <axId val="2036655888"/>
        <scaling>
          <logBase val="10"/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noFill/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45459696"/>
        <crosses val="max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8246306112825057"/>
          <y val="0.4002291729609838"/>
          <w val="0.1580518956632407"/>
          <h val="0.1995410015354327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5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>
        <a:alpha val="0"/>
      </a:schemeClr>
    </a:solidFill>
    <a:ln xmlns:a="http://schemas.openxmlformats.org/drawingml/2006/main" w="9525" cap="flat" cmpd="sng" algn="ctr">
      <a:noFill/>
      <a:prstDash val="solid"/>
      <a:round/>
    </a:ln>
  </spPr>
</chartSpace>
</file>

<file path=xl/charts/chart8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VendaCredito!$B$1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VendaCredito!$A$2:$A$10</f>
              <strCache>
                <ptCount val="9"/>
                <pt idx="0">
                  <v>MASTER CREDITO</v>
                </pt>
                <pt idx="1">
                  <v>VISA CREDITO A VISTA</v>
                </pt>
                <pt idx="2">
                  <v>ELO CREDITO</v>
                </pt>
                <pt idx="3">
                  <v>TRICARD CRÉDITO À VISTA</v>
                </pt>
                <pt idx="4">
                  <v>PRÉ-PAGO ELO CRÉDITO</v>
                </pt>
                <pt idx="5">
                  <v>PRÉ-PAGO VISA CRÉDITO</v>
                </pt>
                <pt idx="6">
                  <v>PRÉ-PAGO MASTER CRÉDITO</v>
                </pt>
                <pt idx="7">
                  <v>AMEX CREDITO A VISTA</v>
                </pt>
                <pt idx="8">
                  <v>HIPERCARD CREDITO A VISTA</v>
                </pt>
              </strCache>
            </strRef>
          </cat>
          <val>
            <numRef>
              <f>VendaCredito!$B$2:$B$10</f>
              <numCache>
                <formatCode>_-* #,##0_-;\-* #,##0_-;_-* "-"??_-;_-@_-</formatCode>
                <ptCount val="9"/>
                <pt idx="0">
                  <v>306685</v>
                </pt>
                <pt idx="1">
                  <v>177865</v>
                </pt>
                <pt idx="2">
                  <v>45189</v>
                </pt>
                <pt idx="3">
                  <v>16081</v>
                </pt>
                <pt idx="4">
                  <v>8937</v>
                </pt>
                <pt idx="5">
                  <v>7641</v>
                </pt>
                <pt idx="6">
                  <v>2144</v>
                </pt>
                <pt idx="7">
                  <v>2111</v>
                </pt>
                <pt idx="8">
                  <v>157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"/>
        <overlap val="40"/>
        <axId val="1575798000"/>
        <axId val="1575294080"/>
      </barChart>
      <lineChart>
        <grouping val="standard"/>
        <varyColors val="0"/>
        <ser>
          <idx val="1"/>
          <order val="1"/>
          <tx>
            <strRef>
              <f>VendaCredito!$C$1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ash"/>
              <a:round/>
            </a:ln>
          </spPr>
          <marker>
            <symbol val="triangle"/>
            <size val="5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VendaCredito!$A$2:$A$10</f>
              <strCache>
                <ptCount val="9"/>
                <pt idx="0">
                  <v>MASTER CREDITO</v>
                </pt>
                <pt idx="1">
                  <v>VISA CREDITO A VISTA</v>
                </pt>
                <pt idx="2">
                  <v>ELO CREDITO</v>
                </pt>
                <pt idx="3">
                  <v>TRICARD CRÉDITO À VISTA</v>
                </pt>
                <pt idx="4">
                  <v>PRÉ-PAGO ELO CRÉDITO</v>
                </pt>
                <pt idx="5">
                  <v>PRÉ-PAGO VISA CRÉDITO</v>
                </pt>
                <pt idx="6">
                  <v>PRÉ-PAGO MASTER CRÉDITO</v>
                </pt>
                <pt idx="7">
                  <v>AMEX CREDITO A VISTA</v>
                </pt>
                <pt idx="8">
                  <v>HIPERCARD CREDITO A VISTA</v>
                </pt>
              </strCache>
            </strRef>
          </cat>
          <val>
            <numRef>
              <f>VendaCredito!$C$2:$C$10</f>
              <numCache>
                <formatCode>0.00%</formatCode>
                <ptCount val="9"/>
                <pt idx="0">
                  <v>0.0238</v>
                </pt>
                <pt idx="1">
                  <v>0.0247</v>
                </pt>
                <pt idx="2">
                  <v>0.036</v>
                </pt>
                <pt idx="3">
                  <v>0.032</v>
                </pt>
                <pt idx="4">
                  <v>0.034</v>
                </pt>
                <pt idx="5">
                  <v>0.0193</v>
                </pt>
                <pt idx="6">
                  <v>0.035</v>
                </pt>
                <pt idx="7">
                  <v>0.0342</v>
                </pt>
                <pt idx="8">
                  <v>0.0536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0984432"/>
        <axId val="130949056"/>
      </lineChart>
      <catAx>
        <axId val="157579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logBase val="10"/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  <catAx>
        <axId val="13098443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0949056"/>
        <crosses val="autoZero"/>
        <auto val="1"/>
        <lblAlgn val="ctr"/>
        <lblOffset val="100"/>
        <noMultiLvlLbl val="0"/>
      </catAx>
      <valAx>
        <axId val="130949056"/>
        <scaling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0984432"/>
        <crosses val="max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VendaVoucher!$B$1</f>
              <strCache>
                <ptCount val="1"/>
                <pt idx="0">
                  <v>Venda Bruta</v>
                </pt>
              </strCache>
            </strRef>
          </tx>
          <spPr>
            <a:solidFill xmlns:a="http://schemas.openxmlformats.org/drawingml/2006/main">
              <a:srgbClr val="B6C1F8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VendaVoucher!$A$2:$A$15</f>
              <strCache>
                <ptCount val="14"/>
                <pt idx="0">
                  <v>SODEXO ALIMENTAÇÃO</v>
                </pt>
                <pt idx="1">
                  <v>ALELO ALIMENTAÇÃO</v>
                </pt>
                <pt idx="2">
                  <v>TICKET ALIMENTAÇÃO</v>
                </pt>
                <pt idx="3">
                  <v>VR ALIMENTAÇÃO</v>
                </pt>
                <pt idx="4">
                  <v>ALELO REFEIÇÃO</v>
                </pt>
                <pt idx="5">
                  <v>VALECARD VOUCHER</v>
                </pt>
                <pt idx="6">
                  <v>TICKET REFEIÇÃO</v>
                </pt>
                <pt idx="7">
                  <v>SODEXO REFEIÇÃO</v>
                </pt>
                <pt idx="8">
                  <v>VR REFEIÇÃO</v>
                </pt>
                <pt idx="9">
                  <v>TICKET FLEX</v>
                </pt>
                <pt idx="10">
                  <v>ALELO MULTIBENEFICIOS</v>
                </pt>
                <pt idx="11">
                  <v>CABAL VOUCHER</v>
                </pt>
                <pt idx="12">
                  <v>SODEXO PREMIUM PASS</v>
                </pt>
                <pt idx="13">
                  <v>VALESHOP DÉBITO</v>
                </pt>
              </strCache>
            </strRef>
          </cat>
          <val>
            <numRef>
              <f>VendaVoucher!$B$2:$B$15</f>
              <numCache>
                <formatCode>_-* #,##0_-;\-* #,##0_-;_-* "-"??_-;_-@_-</formatCode>
                <ptCount val="14"/>
                <pt idx="0">
                  <v>251948</v>
                </pt>
                <pt idx="1">
                  <v>128732</v>
                </pt>
                <pt idx="2">
                  <v>37257</v>
                </pt>
                <pt idx="3">
                  <v>32413</v>
                </pt>
                <pt idx="4">
                  <v>22145</v>
                </pt>
                <pt idx="5">
                  <v>13688</v>
                </pt>
                <pt idx="6">
                  <v>3112</v>
                </pt>
                <pt idx="7">
                  <v>2815</v>
                </pt>
                <pt idx="8">
                  <v>1812</v>
                </pt>
                <pt idx="9">
                  <v>1259</v>
                </pt>
                <pt idx="10">
                  <v>957</v>
                </pt>
                <pt idx="11">
                  <v>698</v>
                </pt>
                <pt idx="12">
                  <v>548</v>
                </pt>
                <pt idx="13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75"/>
        <overlap val="40"/>
        <axId val="1575798000"/>
        <axId val="1575294080"/>
      </barChart>
      <lineChart>
        <grouping val="standard"/>
        <varyColors val="0"/>
        <ser>
          <idx val="1"/>
          <order val="1"/>
          <tx>
            <strRef>
              <f>VendaVoucher!$C$1</f>
              <strCache>
                <ptCount val="1"/>
                <pt idx="0">
                  <v>Taxa %</v>
                </pt>
              </strCache>
            </strRef>
          </tx>
          <spPr>
            <a:ln xmlns:a="http://schemas.openxmlformats.org/drawingml/2006/main" w="28575" cap="rnd">
              <a:solidFill>
                <a:srgbClr val="2E15AD"/>
              </a:solidFill>
              <a:prstDash val="sysDash"/>
              <a:round/>
            </a:ln>
          </spPr>
          <marker>
            <symbol val="triangle"/>
            <size val="5"/>
            <spPr>
              <a:solidFill xmlns:a="http://schemas.openxmlformats.org/drawingml/2006/main">
                <a:srgbClr val="2E15AD"/>
              </a:solidFill>
              <a:ln xmlns:a="http://schemas.openxmlformats.org/drawingml/2006/main" w="9525">
                <a:solidFill>
                  <a:srgbClr val="2E15AD"/>
                </a:solidFill>
                <a:prstDash val="solid"/>
              </a:ln>
            </spPr>
          </marker>
          <dLbls>
            <spPr>
              <a:solidFill xmlns:a="http://schemas.openxmlformats.org/drawingml/2006/main">
                <a:srgbClr val="EAEEFD"/>
              </a:solid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VendaVoucher!$A$2:$A$15</f>
              <strCache>
                <ptCount val="14"/>
                <pt idx="0">
                  <v>SODEXO ALIMENTAÇÃO</v>
                </pt>
                <pt idx="1">
                  <v>ALELO ALIMENTAÇÃO</v>
                </pt>
                <pt idx="2">
                  <v>TICKET ALIMENTAÇÃO</v>
                </pt>
                <pt idx="3">
                  <v>VR ALIMENTAÇÃO</v>
                </pt>
                <pt idx="4">
                  <v>ALELO REFEIÇÃO</v>
                </pt>
                <pt idx="5">
                  <v>VALECARD VOUCHER</v>
                </pt>
                <pt idx="6">
                  <v>TICKET REFEIÇÃO</v>
                </pt>
                <pt idx="7">
                  <v>SODEXO REFEIÇÃO</v>
                </pt>
                <pt idx="8">
                  <v>VR REFEIÇÃO</v>
                </pt>
                <pt idx="9">
                  <v>TICKET FLEX</v>
                </pt>
                <pt idx="10">
                  <v>ALELO MULTIBENEFICIOS</v>
                </pt>
                <pt idx="11">
                  <v>CABAL VOUCHER</v>
                </pt>
                <pt idx="12">
                  <v>SODEXO PREMIUM PASS</v>
                </pt>
                <pt idx="13">
                  <v>VALESHOP DÉBITO</v>
                </pt>
              </strCache>
            </strRef>
          </cat>
          <val>
            <numRef>
              <f>VendaVoucher!$C$2:$C$15</f>
              <numCache>
                <formatCode>0.00%</formatCode>
                <ptCount val="14"/>
                <pt idx="0">
                  <v>0.06</v>
                </pt>
                <pt idx="1">
                  <v>0.065</v>
                </pt>
                <pt idx="2">
                  <v>0.0525</v>
                </pt>
                <pt idx="3">
                  <v>0.063</v>
                </pt>
                <pt idx="4">
                  <v>0.065</v>
                </pt>
                <pt idx="5">
                  <v>0.065</v>
                </pt>
                <pt idx="6">
                  <v>0.063</v>
                </pt>
                <pt idx="7">
                  <v>0.06</v>
                </pt>
                <pt idx="8">
                  <v>0.063</v>
                </pt>
                <pt idx="9">
                  <v>0.0525</v>
                </pt>
                <pt idx="10">
                  <v>0.065</v>
                </pt>
                <pt idx="11">
                  <v>0.03</v>
                </pt>
                <pt idx="12">
                  <v>0.06</v>
                </pt>
                <pt idx="13">
                  <v>0.0597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30984432"/>
        <axId val="130949056"/>
      </lineChart>
      <catAx>
        <axId val="1575798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294080"/>
        <crosses val="autoZero"/>
        <auto val="1"/>
        <lblAlgn val="ctr"/>
        <lblOffset val="100"/>
        <noMultiLvlLbl val="0"/>
      </catAx>
      <valAx>
        <axId val="15752940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noFill/>
              <a:prstDash val="solid"/>
              <a:round/>
            </a:ln>
          </spPr>
        </majorGridlines>
        <numFmt formatCode="_-* #,##0_-;\-* #,##0_-;_-* &quot;-&quot;??_-;_-@_-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575798000"/>
        <crosses val="autoZero"/>
        <crossBetween val="between"/>
      </valAx>
      <catAx>
        <axId val="13098443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30949056"/>
        <crosses val="autoZero"/>
        <auto val="1"/>
        <lblAlgn val="ctr"/>
        <lblOffset val="100"/>
        <noMultiLvlLbl val="0"/>
      </catAx>
      <valAx>
        <axId val="130949056"/>
        <scaling>
          <orientation val="minMax"/>
        </scaling>
        <delete val="0"/>
        <axPos val="r"/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00" b="0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130984432"/>
        <crosses val="max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image" Target="/xl/media/image1.jpeg" Id="rId7"/><Relationship Type="http://schemas.openxmlformats.org/officeDocument/2006/relationships/image" Target="/xl/media/image2.png" Id="rId8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drawing1.xml><?xml version="1.0" encoding="utf-8"?>
<wsDr xmlns="http://schemas.openxmlformats.org/drawingml/2006/spreadsheetDrawing">
  <twoCellAnchor>
    <from>
      <col>0</col>
      <colOff>59759</colOff>
      <row>2</row>
      <rowOff>119529</rowOff>
    </from>
    <to>
      <col>4</col>
      <colOff>291353</colOff>
      <row>9</row>
      <rowOff>112059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156882</colOff>
      <row>9</row>
      <rowOff>160866</rowOff>
    </from>
    <to>
      <col>7</col>
      <colOff>127000</colOff>
      <row>17</row>
      <rowOff>194733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7</col>
      <colOff>152407</colOff>
      <row>9</row>
      <rowOff>135466</rowOff>
    </from>
    <to>
      <col>13</col>
      <colOff>719667</colOff>
      <row>17</row>
      <rowOff>194733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101600</colOff>
      <row>19</row>
      <rowOff>54428</rowOff>
    </from>
    <to>
      <col>13</col>
      <colOff>643467</colOff>
      <row>27</row>
      <rowOff>84667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7</col>
      <colOff>279399</colOff>
      <row>28</row>
      <rowOff>143935</rowOff>
    </from>
    <to>
      <col>13</col>
      <colOff>668866</colOff>
      <row>35</row>
      <rowOff>93135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111277</colOff>
      <row>28</row>
      <rowOff>135467</rowOff>
    </from>
    <to>
      <col>7</col>
      <colOff>127000</colOff>
      <row>35</row>
      <rowOff>93134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 editAs="oneCell">
    <from>
      <col>0</col>
      <colOff>0</colOff>
      <row>0</row>
      <rowOff>0</rowOff>
    </from>
    <to>
      <col>14</col>
      <colOff>1</colOff>
      <row>35</row>
      <rowOff>203199</rowOff>
    </to>
    <pic>
      <nvPicPr>
        <cNvPr id="8" name="Imagem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7"/>
        <a:srcRect xmlns:a="http://schemas.openxmlformats.org/drawingml/2006/main" l="701" t="1822" r="1395" b="2227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9787468" cy="738293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146698</colOff>
      <row>0</row>
      <rowOff>67734</rowOff>
    </from>
    <to>
      <col>1</col>
      <colOff>237067</colOff>
      <row>1</row>
      <rowOff>181187</rowOff>
    </to>
    <pic>
      <nvPicPr>
        <cNvPr id="9" name="Imagem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146698" y="67734"/>
          <a:ext cx="767702" cy="38438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3</col>
      <colOff>785812</colOff>
      <row>9</row>
      <rowOff>127000</rowOff>
    </from>
    <to>
      <col>9</col>
      <colOff>232987</colOff>
      <row>17</row>
      <rowOff>8467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515937</colOff>
      <row>11</row>
      <rowOff>69056</rowOff>
    </from>
    <to>
      <col>9</col>
      <colOff>777874</colOff>
      <row>24</row>
      <rowOff>129381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0</col>
      <colOff>889000</colOff>
      <row>5</row>
      <rowOff>172244</rowOff>
    </from>
    <to>
      <col>10</col>
      <colOff>325437</colOff>
      <row>19</row>
      <rowOff>26194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0</col>
      <colOff>0</colOff>
      <row>14</row>
      <rowOff>188119</rowOff>
    </from>
    <to>
      <col>9</col>
      <colOff>261937</colOff>
      <row>28</row>
      <rowOff>42069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0</col>
      <colOff>992187</colOff>
      <row>10</row>
      <rowOff>13494</rowOff>
    </from>
    <to>
      <col>10</col>
      <colOff>428624</colOff>
      <row>23</row>
      <rowOff>73819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1"/>
  <sheetViews>
    <sheetView view="pageBreakPreview" zoomScale="150" zoomScaleNormal="170" zoomScaleSheetLayoutView="150" workbookViewId="0">
      <selection activeCell="O7" sqref="O7"/>
    </sheetView>
  </sheetViews>
  <sheetFormatPr baseColWidth="10" defaultRowHeight="16"/>
  <cols>
    <col width="8.83203125" customWidth="1" min="1" max="12"/>
  </cols>
  <sheetData>
    <row r="1" ht="21" customHeight="1">
      <c r="A1" s="1" t="n"/>
    </row>
  </sheetData>
  <pageMargins left="0" right="0" top="0" bottom="0" header="0" footer="0"/>
  <pageSetup orientation="landscape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tabSelected="1" workbookViewId="0">
      <selection activeCell="H14" sqref="H14"/>
    </sheetView>
  </sheetViews>
  <sheetFormatPr baseColWidth="10" defaultRowHeight="16"/>
  <sheetData>
    <row r="1">
      <c r="A1" t="inlineStr">
        <is>
          <t>NomeCliente</t>
        </is>
      </c>
      <c r="B1" t="inlineStr">
        <is>
          <t>SUPERMERCADO DO NEWTON</t>
        </is>
      </c>
    </row>
    <row r="2">
      <c r="A2" t="inlineStr">
        <is>
          <t>PERÍODO</t>
        </is>
      </c>
      <c r="B2" t="inlineStr">
        <is>
          <t>Período de Apuração 01/09/2024 - 30/09/2024</t>
        </is>
      </c>
    </row>
  </sheetData>
  <pageMargins left="0.511811024" right="0.511811024" top="0.787401575" bottom="0.787401575" header="0.31496062" footer="0.31496062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2" sqref="A2"/>
    </sheetView>
  </sheetViews>
  <sheetFormatPr baseColWidth="10" defaultRowHeight="16"/>
  <sheetData>
    <row r="1">
      <c r="A1" t="inlineStr">
        <is>
          <t>Rótulos</t>
        </is>
      </c>
      <c r="B1" t="inlineStr">
        <is>
          <t>TaxaEfetiva</t>
        </is>
      </c>
    </row>
    <row r="2">
      <c r="A2" t="inlineStr">
        <is>
          <t>Benefício</t>
        </is>
      </c>
      <c r="B2" s="2" t="n">
        <v>0.06126766331571702</v>
      </c>
    </row>
    <row r="3">
      <c r="A3" t="inlineStr">
        <is>
          <t>Crédito a Vista</t>
        </is>
      </c>
      <c r="B3" s="2" t="n">
        <v>0.02547814773442893</v>
      </c>
    </row>
    <row r="4">
      <c r="A4" t="inlineStr">
        <is>
          <t>Débito</t>
        </is>
      </c>
      <c r="B4" s="2" t="n">
        <v>0.01318964362884434</v>
      </c>
    </row>
    <row r="5">
      <c r="A5" t="inlineStr">
        <is>
          <t>Pix</t>
        </is>
      </c>
      <c r="B5" s="2" t="n">
        <v>0.004775280898876405</v>
      </c>
    </row>
    <row r="6">
      <c r="A6" t="inlineStr">
        <is>
          <t>Média</t>
        </is>
      </c>
      <c r="B6" s="2">
        <f>MEDIAN(B2:B5)</f>
        <v/>
      </c>
    </row>
  </sheetData>
  <pageMargins left="0.511811024" right="0.511811024" top="0.787401575" bottom="0.787401575" header="0.31496062" footer="0.31496062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B10" sqref="B10"/>
    </sheetView>
  </sheetViews>
  <sheetFormatPr baseColWidth="10" defaultRowHeight="16"/>
  <cols>
    <col width="22.83203125" bestFit="1" customWidth="1" min="1" max="1"/>
  </cols>
  <sheetData>
    <row r="1">
      <c r="A1" t="inlineStr">
        <is>
          <t>Venda Sem Antecipação</t>
        </is>
      </c>
      <c r="B1" t="inlineStr">
        <is>
          <t>1.580,70 Mil</t>
        </is>
      </c>
    </row>
    <row r="2">
      <c r="A2" t="inlineStr">
        <is>
          <t>Despesa Sem Antecipação</t>
        </is>
      </c>
      <c r="B2" t="inlineStr">
        <is>
          <t>39,77 Mil</t>
        </is>
      </c>
    </row>
    <row r="3">
      <c r="A3" t="inlineStr">
        <is>
          <t>Taxa Sem Antecipação</t>
        </is>
      </c>
      <c r="B3" s="3" t="n">
        <v>0.0252</v>
      </c>
    </row>
    <row r="4">
      <c r="A4" t="inlineStr">
        <is>
          <t>Venda Com Antecipação</t>
        </is>
      </c>
      <c r="B4" t="inlineStr">
        <is>
          <t>80,70 Mil</t>
        </is>
      </c>
    </row>
    <row r="5">
      <c r="A5" t="inlineStr">
        <is>
          <t>Despesa Com Antecipação</t>
        </is>
      </c>
      <c r="B5" t="inlineStr">
        <is>
          <t>9,77 Mil</t>
        </is>
      </c>
    </row>
    <row r="6">
      <c r="A6" t="inlineStr">
        <is>
          <t>Taxa Com Antecipação</t>
        </is>
      </c>
      <c r="B6" s="3" t="n">
        <v>0.06519999999999999</v>
      </c>
    </row>
    <row r="7">
      <c r="A7" t="inlineStr">
        <is>
          <t>Venda Total</t>
        </is>
      </c>
      <c r="B7" t="inlineStr">
        <is>
          <t>1.680,70 Mil</t>
        </is>
      </c>
    </row>
    <row r="8">
      <c r="A8" t="inlineStr">
        <is>
          <t>Despesa Total</t>
        </is>
      </c>
      <c r="B8" t="inlineStr">
        <is>
          <t>49,77 Mil</t>
        </is>
      </c>
    </row>
    <row r="9">
      <c r="A9" t="inlineStr">
        <is>
          <t>Taxa Total</t>
        </is>
      </c>
      <c r="B9" s="3" t="n">
        <v>0.0292</v>
      </c>
    </row>
  </sheetData>
  <pageMargins left="0.511811024" right="0.511811024" top="0.787401575" bottom="0.787401575" header="0.31496062" footer="0.31496062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8"/>
  <sheetViews>
    <sheetView topLeftCell="B1" zoomScale="160" zoomScaleNormal="160" workbookViewId="0">
      <selection activeCell="B9" sqref="B9"/>
    </sheetView>
  </sheetViews>
  <sheetFormatPr baseColWidth="10" defaultRowHeight="16"/>
  <cols>
    <col width="11.6640625" bestFit="1" customWidth="1" min="2" max="2"/>
  </cols>
  <sheetData>
    <row r="1">
      <c r="A1" t="inlineStr">
        <is>
          <t>Cartao</t>
        </is>
      </c>
      <c r="B1" t="inlineStr">
        <is>
          <t>Venda Bruta</t>
        </is>
      </c>
      <c r="C1" t="inlineStr">
        <is>
          <t>Taxa %</t>
        </is>
      </c>
    </row>
    <row r="2">
      <c r="A2" t="inlineStr">
        <is>
          <t>MAESTRO</t>
        </is>
      </c>
      <c r="B2" s="4" t="n">
        <v>282050</v>
      </c>
      <c r="C2" s="3" t="n">
        <v>0.01</v>
      </c>
    </row>
    <row r="3">
      <c r="A3" t="inlineStr">
        <is>
          <t>VISA ELECTRON DEBITO A VISTA</t>
        </is>
      </c>
      <c r="B3" s="4" t="n">
        <v>277701</v>
      </c>
      <c r="C3" s="3" t="n">
        <v>0.0116</v>
      </c>
    </row>
    <row r="4">
      <c r="A4" t="inlineStr">
        <is>
          <t>ELO DEBITO A VISTA</t>
        </is>
      </c>
      <c r="B4" s="4" t="n">
        <v>151116</v>
      </c>
      <c r="C4" s="3" t="n">
        <v>0.0206</v>
      </c>
    </row>
    <row r="5">
      <c r="A5" t="inlineStr">
        <is>
          <t>PRÉ-PAGO VISA DÉBITO</t>
        </is>
      </c>
      <c r="B5" s="4" t="n">
        <v>37504</v>
      </c>
      <c r="C5" s="3" t="n">
        <v>0.0122</v>
      </c>
    </row>
    <row r="6">
      <c r="A6" t="inlineStr">
        <is>
          <t>PRÉ-PAGO MASTER DÉBITO</t>
        </is>
      </c>
      <c r="B6" s="4" t="n">
        <v>22834</v>
      </c>
      <c r="C6" s="3" t="n">
        <v>0.0242</v>
      </c>
    </row>
    <row r="7">
      <c r="A7" t="inlineStr">
        <is>
          <t>PRÉ-PAGO ELO DÉBITO</t>
        </is>
      </c>
      <c r="B7" s="4" t="n">
        <v>225</v>
      </c>
      <c r="C7" s="3" t="n">
        <v>0.025</v>
      </c>
    </row>
    <row r="8">
      <c r="A8" t="inlineStr">
        <is>
          <t>PIX</t>
        </is>
      </c>
      <c r="B8" s="4" t="n">
        <v>210</v>
      </c>
      <c r="C8" s="3" t="n">
        <v>0.0048</v>
      </c>
    </row>
  </sheetData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0"/>
  <sheetViews>
    <sheetView zoomScale="160" zoomScaleNormal="160" workbookViewId="0">
      <selection activeCell="A28" sqref="A28"/>
    </sheetView>
  </sheetViews>
  <sheetFormatPr baseColWidth="10" defaultRowHeight="16"/>
  <cols>
    <col width="23.83203125" bestFit="1" customWidth="1" min="1" max="1"/>
    <col width="11.6640625" bestFit="1" customWidth="1" min="2" max="2"/>
  </cols>
  <sheetData>
    <row r="1">
      <c r="A1" t="inlineStr">
        <is>
          <t>Cartao</t>
        </is>
      </c>
      <c r="B1" t="inlineStr">
        <is>
          <t>Venda Bruta</t>
        </is>
      </c>
      <c r="C1" t="inlineStr">
        <is>
          <t>Taxa %</t>
        </is>
      </c>
    </row>
    <row r="2">
      <c r="A2" t="inlineStr">
        <is>
          <t>MASTER CREDITO</t>
        </is>
      </c>
      <c r="B2" s="4" t="n">
        <v>306685</v>
      </c>
      <c r="C2" s="3" t="n">
        <v>0.0238</v>
      </c>
    </row>
    <row r="3">
      <c r="A3" t="inlineStr">
        <is>
          <t>VISA CREDITO A VISTA</t>
        </is>
      </c>
      <c r="B3" s="4" t="n">
        <v>177865</v>
      </c>
      <c r="C3" s="3" t="n">
        <v>0.0247</v>
      </c>
    </row>
    <row r="4">
      <c r="A4" t="inlineStr">
        <is>
          <t>ELO CREDITO</t>
        </is>
      </c>
      <c r="B4" s="4" t="n">
        <v>45189</v>
      </c>
      <c r="C4" s="3" t="n">
        <v>0.036</v>
      </c>
    </row>
    <row r="5">
      <c r="A5" t="inlineStr">
        <is>
          <t>TRICARD CRÉDITO À VISTA</t>
        </is>
      </c>
      <c r="B5" s="4" t="n">
        <v>16081</v>
      </c>
      <c r="C5" s="3" t="n">
        <v>0.032</v>
      </c>
    </row>
    <row r="6">
      <c r="A6" t="inlineStr">
        <is>
          <t>PRÉ-PAGO ELO CRÉDITO</t>
        </is>
      </c>
      <c r="B6" s="4" t="n">
        <v>8937</v>
      </c>
      <c r="C6" s="3" t="n">
        <v>0.034</v>
      </c>
    </row>
    <row r="7">
      <c r="A7" t="inlineStr">
        <is>
          <t>PRÉ-PAGO VISA CRÉDITO</t>
        </is>
      </c>
      <c r="B7" s="4" t="n">
        <v>7641</v>
      </c>
      <c r="C7" s="3" t="n">
        <v>0.0193</v>
      </c>
    </row>
    <row r="8">
      <c r="A8" t="inlineStr">
        <is>
          <t>PRÉ-PAGO MASTER CRÉDITO</t>
        </is>
      </c>
      <c r="B8" s="4" t="n">
        <v>2144</v>
      </c>
      <c r="C8" s="3" t="n">
        <v>0.035</v>
      </c>
    </row>
    <row r="9">
      <c r="A9" t="inlineStr">
        <is>
          <t>AMEX CREDITO A VISTA</t>
        </is>
      </c>
      <c r="B9" s="4" t="n">
        <v>2111</v>
      </c>
      <c r="C9" s="3" t="n">
        <v>0.0342</v>
      </c>
    </row>
    <row r="10">
      <c r="A10" t="inlineStr">
        <is>
          <t>HIPERCARD CREDITO A VISTA</t>
        </is>
      </c>
      <c r="B10" s="4" t="n">
        <v>157</v>
      </c>
      <c r="C10" s="3" t="n">
        <v>0.0536</v>
      </c>
    </row>
  </sheetData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5"/>
  <sheetViews>
    <sheetView zoomScale="160" zoomScaleNormal="160" workbookViewId="0">
      <selection activeCell="D26" sqref="D26"/>
    </sheetView>
  </sheetViews>
  <sheetFormatPr baseColWidth="10" defaultRowHeight="16"/>
  <cols>
    <col width="23.83203125" bestFit="1" customWidth="1" min="1" max="1"/>
    <col width="11.6640625" bestFit="1" customWidth="1" min="2" max="2"/>
  </cols>
  <sheetData>
    <row r="1">
      <c r="A1" t="inlineStr">
        <is>
          <t>Cartao</t>
        </is>
      </c>
      <c r="B1" t="inlineStr">
        <is>
          <t>Venda Bruta</t>
        </is>
      </c>
      <c r="C1" t="inlineStr">
        <is>
          <t>Taxa %</t>
        </is>
      </c>
    </row>
    <row r="2">
      <c r="A2" t="inlineStr">
        <is>
          <t>SODEXO ALIMENTAÇÃO</t>
        </is>
      </c>
      <c r="B2" s="4" t="n">
        <v>251948</v>
      </c>
      <c r="C2" s="3" t="n">
        <v>0.06</v>
      </c>
    </row>
    <row r="3">
      <c r="A3" t="inlineStr">
        <is>
          <t>ALELO ALIMENTAÇÃO</t>
        </is>
      </c>
      <c r="B3" s="4" t="n">
        <v>128732</v>
      </c>
      <c r="C3" s="3" t="n">
        <v>0.065</v>
      </c>
    </row>
    <row r="4">
      <c r="A4" t="inlineStr">
        <is>
          <t>TICKET ALIMENTAÇÃO</t>
        </is>
      </c>
      <c r="B4" s="4" t="n">
        <v>37257</v>
      </c>
      <c r="C4" s="3" t="n">
        <v>0.0525</v>
      </c>
    </row>
    <row r="5">
      <c r="A5" t="inlineStr">
        <is>
          <t>VR ALIMENTAÇÃO</t>
        </is>
      </c>
      <c r="B5" s="4" t="n">
        <v>32413</v>
      </c>
      <c r="C5" s="3" t="n">
        <v>0.063</v>
      </c>
    </row>
    <row r="6">
      <c r="A6" t="inlineStr">
        <is>
          <t>ALELO REFEIÇÃO</t>
        </is>
      </c>
      <c r="B6" s="4" t="n">
        <v>22145</v>
      </c>
      <c r="C6" s="3" t="n">
        <v>0.065</v>
      </c>
    </row>
    <row r="7">
      <c r="A7" t="inlineStr">
        <is>
          <t>VALECARD VOUCHER</t>
        </is>
      </c>
      <c r="B7" s="4" t="n">
        <v>13688</v>
      </c>
      <c r="C7" s="3" t="n">
        <v>0.065</v>
      </c>
    </row>
    <row r="8">
      <c r="A8" t="inlineStr">
        <is>
          <t>TICKET REFEIÇÃO</t>
        </is>
      </c>
      <c r="B8" s="4" t="n">
        <v>3112</v>
      </c>
      <c r="C8" s="3" t="n">
        <v>0.063</v>
      </c>
    </row>
    <row r="9">
      <c r="A9" t="inlineStr">
        <is>
          <t>SODEXO REFEIÇÃO</t>
        </is>
      </c>
      <c r="B9" s="4" t="n">
        <v>2815</v>
      </c>
      <c r="C9" s="3" t="n">
        <v>0.06</v>
      </c>
    </row>
    <row r="10">
      <c r="A10" t="inlineStr">
        <is>
          <t>VR REFEIÇÃO</t>
        </is>
      </c>
      <c r="B10" s="4" t="n">
        <v>1812</v>
      </c>
      <c r="C10" s="3" t="n">
        <v>0.063</v>
      </c>
    </row>
    <row r="11">
      <c r="A11" t="inlineStr">
        <is>
          <t>TICKET FLEX</t>
        </is>
      </c>
      <c r="B11" s="4" t="n">
        <v>1259</v>
      </c>
      <c r="C11" s="3" t="n">
        <v>0.0525</v>
      </c>
    </row>
    <row r="12">
      <c r="A12" t="inlineStr">
        <is>
          <t>ALELO MULTIBENEFICIOS</t>
        </is>
      </c>
      <c r="B12" s="4" t="n">
        <v>957</v>
      </c>
      <c r="C12" s="3" t="n">
        <v>0.065</v>
      </c>
    </row>
    <row r="13">
      <c r="A13" t="inlineStr">
        <is>
          <t>CABAL VOUCHER</t>
        </is>
      </c>
      <c r="B13" s="4" t="n">
        <v>698</v>
      </c>
      <c r="C13" s="3" t="n">
        <v>0.03</v>
      </c>
    </row>
    <row r="14">
      <c r="A14" t="inlineStr">
        <is>
          <t>SODEXO PREMIUM PASS</t>
        </is>
      </c>
      <c r="B14" s="4" t="n">
        <v>548</v>
      </c>
      <c r="C14" s="3" t="n">
        <v>0.06</v>
      </c>
    </row>
    <row r="15">
      <c r="A15" t="inlineStr">
        <is>
          <t>VALESHOP DÉBITO</t>
        </is>
      </c>
      <c r="B15" s="4" t="n">
        <v>10</v>
      </c>
      <c r="C15" s="3" t="n">
        <v>0.0597</v>
      </c>
    </row>
  </sheetData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5"/>
  <sheetViews>
    <sheetView zoomScale="160" zoomScaleNormal="160" workbookViewId="0">
      <selection activeCell="I12" sqref="I12"/>
    </sheetView>
  </sheetViews>
  <sheetFormatPr baseColWidth="10" defaultRowHeight="16"/>
  <cols>
    <col width="23.83203125" bestFit="1" customWidth="1" min="1" max="1"/>
    <col width="11.6640625" bestFit="1" customWidth="1" min="2" max="2"/>
  </cols>
  <sheetData>
    <row r="1">
      <c r="A1" t="inlineStr">
        <is>
          <t>Cartao</t>
        </is>
      </c>
      <c r="B1" t="inlineStr">
        <is>
          <t>Venda Bruta</t>
        </is>
      </c>
      <c r="C1" t="inlineStr">
        <is>
          <t>Taxa %</t>
        </is>
      </c>
    </row>
    <row r="2">
      <c r="A2" t="inlineStr">
        <is>
          <t>Getnet</t>
        </is>
      </c>
      <c r="B2" s="4" t="n">
        <v>1012889</v>
      </c>
      <c r="C2" s="3" t="n">
        <v>0.0125</v>
      </c>
    </row>
    <row r="3">
      <c r="A3" t="inlineStr">
        <is>
          <t>Cielo</t>
        </is>
      </c>
      <c r="B3" s="4" t="n">
        <v>309305</v>
      </c>
      <c r="C3" s="3" t="n">
        <v>0.037</v>
      </c>
    </row>
    <row r="4">
      <c r="A4" t="inlineStr">
        <is>
          <t>Sodexo</t>
        </is>
      </c>
      <c r="B4" s="4" t="n">
        <v>255310</v>
      </c>
      <c r="C4" s="3" t="n">
        <v>0.06</v>
      </c>
    </row>
    <row r="5">
      <c r="A5" t="inlineStr">
        <is>
          <t>Alelo</t>
        </is>
      </c>
      <c r="B5" s="4" t="n">
        <v>152172</v>
      </c>
      <c r="C5" s="3" t="n">
        <v>0.0649</v>
      </c>
    </row>
    <row r="6">
      <c r="A6" t="inlineStr">
        <is>
          <t>Ticket</t>
        </is>
      </c>
      <c r="B6" s="4" t="n">
        <v>41629</v>
      </c>
      <c r="C6" s="3" t="n">
        <v>0.0533</v>
      </c>
    </row>
    <row r="7">
      <c r="A7" t="inlineStr">
        <is>
          <t>VR</t>
        </is>
      </c>
      <c r="B7" s="4" t="n">
        <v>34225</v>
      </c>
      <c r="C7" s="3" t="n">
        <v>0.063</v>
      </c>
    </row>
    <row r="8">
      <c r="A8" t="inlineStr">
        <is>
          <t>Tricard</t>
        </is>
      </c>
      <c r="B8" s="4" t="n">
        <v>16081</v>
      </c>
      <c r="C8" s="3" t="n">
        <v>0.032</v>
      </c>
    </row>
    <row r="9">
      <c r="A9" t="inlineStr">
        <is>
          <t>Valecard</t>
        </is>
      </c>
      <c r="B9" s="4" t="n">
        <v>13688</v>
      </c>
      <c r="C9" s="3" t="n">
        <v>0.065</v>
      </c>
    </row>
    <row r="10">
      <c r="A10" t="inlineStr">
        <is>
          <t>Cabal</t>
        </is>
      </c>
      <c r="B10" s="4" t="n">
        <v>698</v>
      </c>
      <c r="C10" s="3" t="n">
        <v>0.03</v>
      </c>
    </row>
    <row r="11">
      <c r="A11" t="inlineStr">
        <is>
          <t>Valeshop</t>
        </is>
      </c>
      <c r="B11" s="4" t="n">
        <v>10</v>
      </c>
      <c r="C11" s="3" t="n">
        <v>0.0597</v>
      </c>
    </row>
    <row r="12">
      <c r="B12" s="4" t="n"/>
      <c r="C12" s="3" t="n"/>
    </row>
    <row r="13">
      <c r="B13" s="4" t="n"/>
      <c r="C13" s="3" t="n"/>
    </row>
    <row r="14">
      <c r="B14" s="4" t="n"/>
      <c r="C14" s="3" t="n"/>
    </row>
    <row r="15">
      <c r="B15" s="4" t="n"/>
      <c r="C15" s="3" t="n"/>
    </row>
  </sheetData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5"/>
  <sheetViews>
    <sheetView zoomScale="160" zoomScaleNormal="160" workbookViewId="0">
      <selection activeCell="G8" sqref="G8"/>
    </sheetView>
  </sheetViews>
  <sheetFormatPr baseColWidth="10" defaultRowHeight="16"/>
  <cols>
    <col width="23.83203125" bestFit="1" customWidth="1" min="1" max="1"/>
    <col width="11.6640625" bestFit="1" customWidth="1" min="2" max="2"/>
  </cols>
  <sheetData>
    <row r="1">
      <c r="A1" t="inlineStr">
        <is>
          <t>Cartao</t>
        </is>
      </c>
      <c r="B1" t="inlineStr">
        <is>
          <t>Venda Bruta</t>
        </is>
      </c>
    </row>
    <row r="2">
      <c r="A2" t="inlineStr">
        <is>
          <t>TARIFA BANCÁRIA (TICKET &amp; VR)</t>
        </is>
      </c>
      <c r="B2" s="4" t="n">
        <v>34225</v>
      </c>
      <c r="C2" s="3" t="n"/>
    </row>
    <row r="3">
      <c r="A3" t="inlineStr">
        <is>
          <t>HELP DESK (SODEXO)</t>
        </is>
      </c>
      <c r="B3" s="4" t="n">
        <v>41629</v>
      </c>
      <c r="C3" s="3" t="n"/>
    </row>
    <row r="4">
      <c r="A4" t="inlineStr">
        <is>
          <t>(Em branco)</t>
        </is>
      </c>
      <c r="B4" s="4" t="n">
        <v>152172</v>
      </c>
      <c r="C4" s="3" t="n"/>
    </row>
    <row r="5">
      <c r="A5" t="inlineStr">
        <is>
          <t>VALOR DA ANUIDADE (VR)</t>
        </is>
      </c>
      <c r="B5" s="4" t="n">
        <v>255310</v>
      </c>
      <c r="C5" s="3" t="n"/>
    </row>
    <row r="6">
      <c r="A6" t="inlineStr">
        <is>
          <t>ANUIDADE (TICKET)</t>
        </is>
      </c>
      <c r="B6" s="4" t="n">
        <v>309305</v>
      </c>
      <c r="C6" s="3" t="n"/>
    </row>
    <row r="7">
      <c r="A7" t="inlineStr">
        <is>
          <t>Total</t>
        </is>
      </c>
      <c r="B7" s="4" t="n">
        <v>1012889</v>
      </c>
      <c r="C7" s="3" t="n"/>
    </row>
    <row r="8">
      <c r="B8" s="4" t="n"/>
      <c r="C8" s="3" t="n"/>
    </row>
    <row r="9">
      <c r="B9" s="4" t="n"/>
      <c r="C9" s="3" t="n"/>
    </row>
    <row r="10">
      <c r="B10" s="4" t="n"/>
      <c r="C10" s="3" t="n"/>
    </row>
    <row r="11">
      <c r="B11" s="4" t="n"/>
      <c r="C11" s="3" t="n"/>
    </row>
    <row r="12">
      <c r="B12" s="4" t="n"/>
      <c r="C12" s="3" t="n"/>
    </row>
    <row r="13">
      <c r="B13" s="4" t="n"/>
      <c r="C13" s="3" t="n"/>
    </row>
    <row r="14">
      <c r="B14" s="4" t="n"/>
      <c r="C14" s="3" t="n"/>
    </row>
    <row r="15">
      <c r="B15" s="4" t="n"/>
      <c r="C15" s="3" t="n"/>
    </row>
  </sheetData>
  <pageMargins left="0.511811024" right="0.511811024" top="0.787401575" bottom="0.787401575" header="0.31496062" footer="0.31496062"/>
  <pageSetup orientation="portrait" paperSize="9" horizontalDpi="0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Fernando Rorato</dc:creator>
  <dcterms:created xmlns:dcterms="http://purl.org/dc/terms/" xmlns:xsi="http://www.w3.org/2001/XMLSchema-instance" xsi:type="dcterms:W3CDTF">2024-10-25T20:03:09Z</dcterms:created>
  <dcterms:modified xmlns:dcterms="http://purl.org/dc/terms/" xmlns:xsi="http://www.w3.org/2001/XMLSchema-instance" xsi:type="dcterms:W3CDTF">2024-10-27T01:20:56Z</dcterms:modified>
  <cp:lastModifiedBy>Fernando Rorato</cp:lastModifiedBy>
  <cp:lastPrinted>2024-10-26T23:48:03Z</cp:lastPrinted>
</cp:coreProperties>
</file>