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lix\OneDrive\Desktop\"/>
    </mc:Choice>
  </mc:AlternateContent>
  <xr:revisionPtr revIDLastSave="0" documentId="13_ncr:1_{6CACAF8B-BBA6-440D-9011-6E311E5F0B87}" xr6:coauthVersionLast="47" xr6:coauthVersionMax="47" xr10:uidLastSave="{00000000-0000-0000-0000-000000000000}"/>
  <bookViews>
    <workbookView xWindow="-108" yWindow="-108" windowWidth="23256" windowHeight="12456" xr2:uid="{81246938-3BAD-4154-9712-26405DD67796}"/>
  </bookViews>
  <sheets>
    <sheet name="Sheet1" sheetId="1" r:id="rId1"/>
  </sheets>
  <externalReferences>
    <externalReference r:id="rId2"/>
  </externalReferences>
  <definedNames>
    <definedName name="_xlnm._FilterDatabase" localSheetId="0" hidden="1">Sheet1!$A$1:$Q$287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36" i="1" l="1"/>
  <c r="L236" i="1"/>
  <c r="E236" i="1"/>
  <c r="H236" i="1" s="1"/>
  <c r="D236" i="1"/>
  <c r="C236" i="1"/>
  <c r="M50" i="1"/>
  <c r="L50" i="1"/>
  <c r="E50" i="1"/>
  <c r="H50" i="1" s="1"/>
  <c r="D50" i="1"/>
  <c r="C50" i="1"/>
  <c r="M47" i="1"/>
  <c r="L47" i="1"/>
  <c r="E47" i="1"/>
  <c r="H47" i="1" s="1"/>
  <c r="D47" i="1"/>
  <c r="C47" i="1"/>
  <c r="M44" i="1"/>
  <c r="L44" i="1"/>
  <c r="E44" i="1"/>
  <c r="H44" i="1" s="1"/>
  <c r="D44" i="1"/>
  <c r="C44" i="1"/>
  <c r="M130" i="1"/>
  <c r="L130" i="1"/>
  <c r="E130" i="1"/>
  <c r="H130" i="1" s="1"/>
  <c r="D130" i="1"/>
  <c r="M128" i="1"/>
  <c r="L128" i="1"/>
  <c r="E128" i="1"/>
  <c r="H128" i="1" s="1"/>
  <c r="D128" i="1"/>
  <c r="M127" i="1"/>
  <c r="L127" i="1"/>
  <c r="E127" i="1"/>
  <c r="H127" i="1" s="1"/>
  <c r="D127" i="1"/>
  <c r="M125" i="1"/>
  <c r="L125" i="1"/>
  <c r="E125" i="1"/>
  <c r="H125" i="1" s="1"/>
  <c r="D125" i="1"/>
  <c r="M124" i="1"/>
  <c r="L124" i="1"/>
  <c r="E124" i="1"/>
  <c r="H124" i="1" s="1"/>
  <c r="D124" i="1"/>
  <c r="M122" i="1"/>
  <c r="L122" i="1"/>
  <c r="E122" i="1"/>
  <c r="H122" i="1" s="1"/>
  <c r="D122" i="1"/>
  <c r="M54" i="1"/>
  <c r="L54" i="1"/>
  <c r="E54" i="1"/>
  <c r="H54" i="1" s="1"/>
  <c r="D54" i="1"/>
  <c r="C54" i="1"/>
  <c r="M53" i="1"/>
  <c r="L53" i="1"/>
  <c r="E53" i="1"/>
  <c r="H53" i="1" s="1"/>
  <c r="D53" i="1"/>
  <c r="C53" i="1"/>
  <c r="M279" i="1"/>
  <c r="L279" i="1"/>
  <c r="E279" i="1"/>
  <c r="H279" i="1" s="1"/>
  <c r="D279" i="1"/>
  <c r="C279" i="1"/>
  <c r="M277" i="1"/>
  <c r="L277" i="1"/>
  <c r="E277" i="1"/>
  <c r="H277" i="1" s="1"/>
  <c r="D277" i="1"/>
  <c r="C277" i="1"/>
  <c r="M276" i="1"/>
  <c r="L276" i="1"/>
  <c r="E276" i="1"/>
  <c r="H276" i="1" s="1"/>
  <c r="D276" i="1"/>
  <c r="C276" i="1"/>
  <c r="M208" i="1"/>
  <c r="L208" i="1"/>
  <c r="E208" i="1"/>
  <c r="H208" i="1" s="1"/>
  <c r="D208" i="1"/>
  <c r="C208" i="1"/>
  <c r="M207" i="1"/>
  <c r="L207" i="1"/>
  <c r="E207" i="1"/>
  <c r="H207" i="1" s="1"/>
  <c r="D207" i="1"/>
  <c r="C207" i="1"/>
  <c r="M206" i="1"/>
  <c r="L206" i="1"/>
  <c r="E206" i="1"/>
  <c r="H206" i="1" s="1"/>
  <c r="D206" i="1"/>
  <c r="C206" i="1"/>
  <c r="M205" i="1"/>
  <c r="L205" i="1"/>
  <c r="E205" i="1"/>
  <c r="H205" i="1" s="1"/>
  <c r="D205" i="1"/>
  <c r="C205" i="1"/>
  <c r="M204" i="1"/>
  <c r="L204" i="1"/>
  <c r="E204" i="1"/>
  <c r="H204" i="1" s="1"/>
  <c r="D204" i="1"/>
  <c r="C204" i="1"/>
  <c r="M203" i="1"/>
  <c r="L203" i="1"/>
  <c r="E203" i="1"/>
  <c r="H203" i="1" s="1"/>
  <c r="D203" i="1"/>
  <c r="C203" i="1"/>
  <c r="M202" i="1"/>
  <c r="L202" i="1"/>
  <c r="E202" i="1"/>
  <c r="H202" i="1" s="1"/>
  <c r="D202" i="1"/>
  <c r="C202" i="1"/>
  <c r="M62" i="1"/>
  <c r="L62" i="1"/>
  <c r="E62" i="1"/>
  <c r="H62" i="1" s="1"/>
  <c r="D62" i="1"/>
  <c r="C62" i="1"/>
  <c r="M235" i="1"/>
  <c r="L235" i="1"/>
  <c r="E235" i="1"/>
  <c r="H235" i="1" s="1"/>
  <c r="D235" i="1"/>
  <c r="C235" i="1"/>
  <c r="M233" i="1"/>
  <c r="L233" i="1"/>
  <c r="E233" i="1"/>
  <c r="H233" i="1" s="1"/>
  <c r="D233" i="1"/>
  <c r="C233" i="1"/>
  <c r="M232" i="1"/>
  <c r="L232" i="1"/>
  <c r="E232" i="1"/>
  <c r="H232" i="1" s="1"/>
  <c r="D232" i="1"/>
  <c r="C232" i="1"/>
  <c r="M231" i="1"/>
  <c r="L231" i="1"/>
  <c r="E231" i="1"/>
  <c r="H231" i="1" s="1"/>
  <c r="D231" i="1"/>
  <c r="C231" i="1"/>
  <c r="M230" i="1"/>
  <c r="L230" i="1"/>
  <c r="E230" i="1"/>
  <c r="H230" i="1" s="1"/>
  <c r="D230" i="1"/>
  <c r="C230" i="1"/>
  <c r="M229" i="1"/>
  <c r="L229" i="1"/>
  <c r="E229" i="1"/>
  <c r="H229" i="1" s="1"/>
  <c r="D229" i="1"/>
  <c r="C229" i="1"/>
  <c r="M228" i="1"/>
  <c r="L228" i="1"/>
  <c r="E228" i="1"/>
  <c r="H228" i="1" s="1"/>
  <c r="D228" i="1"/>
  <c r="C228" i="1"/>
  <c r="M227" i="1"/>
  <c r="L227" i="1"/>
  <c r="E227" i="1"/>
  <c r="H227" i="1" s="1"/>
  <c r="D227" i="1"/>
  <c r="C227" i="1"/>
  <c r="M226" i="1"/>
  <c r="L226" i="1"/>
  <c r="E226" i="1"/>
  <c r="H226" i="1" s="1"/>
  <c r="C226" i="1"/>
  <c r="M225" i="1"/>
  <c r="L225" i="1"/>
  <c r="E225" i="1"/>
  <c r="H225" i="1" s="1"/>
  <c r="D225" i="1"/>
  <c r="C225" i="1"/>
  <c r="M223" i="1"/>
  <c r="L223" i="1"/>
  <c r="E223" i="1"/>
  <c r="H223" i="1" s="1"/>
  <c r="D223" i="1"/>
  <c r="C223" i="1"/>
  <c r="M221" i="1"/>
  <c r="L221" i="1"/>
  <c r="E221" i="1"/>
  <c r="H221" i="1" s="1"/>
  <c r="D221" i="1"/>
  <c r="C221" i="1"/>
  <c r="M220" i="1"/>
  <c r="L220" i="1"/>
  <c r="E220" i="1"/>
  <c r="H220" i="1" s="1"/>
  <c r="D220" i="1"/>
  <c r="C220" i="1"/>
  <c r="M219" i="1"/>
  <c r="L219" i="1"/>
  <c r="E219" i="1"/>
  <c r="H219" i="1" s="1"/>
  <c r="D219" i="1"/>
  <c r="C219" i="1"/>
  <c r="M218" i="1"/>
  <c r="L218" i="1"/>
  <c r="E218" i="1"/>
  <c r="H218" i="1" s="1"/>
  <c r="D218" i="1"/>
  <c r="C218" i="1"/>
  <c r="M217" i="1"/>
  <c r="L217" i="1"/>
  <c r="E217" i="1"/>
  <c r="H217" i="1" s="1"/>
  <c r="D217" i="1"/>
  <c r="C217" i="1"/>
  <c r="M216" i="1"/>
  <c r="L216" i="1"/>
  <c r="E216" i="1"/>
  <c r="H216" i="1" s="1"/>
  <c r="D216" i="1"/>
  <c r="C216" i="1"/>
  <c r="M215" i="1"/>
  <c r="L215" i="1"/>
  <c r="E215" i="1"/>
  <c r="H215" i="1" s="1"/>
  <c r="D215" i="1"/>
  <c r="C215" i="1"/>
  <c r="M214" i="1"/>
  <c r="L214" i="1"/>
  <c r="E214" i="1"/>
  <c r="H214" i="1" s="1"/>
  <c r="D214" i="1"/>
  <c r="C214" i="1"/>
  <c r="M17" i="1"/>
  <c r="L17" i="1"/>
  <c r="E17" i="1"/>
  <c r="H17" i="1" s="1"/>
  <c r="D17" i="1"/>
  <c r="C17" i="1"/>
  <c r="M16" i="1"/>
  <c r="L16" i="1"/>
  <c r="E16" i="1"/>
  <c r="H16" i="1" s="1"/>
  <c r="D16" i="1"/>
  <c r="C16" i="1"/>
  <c r="M135" i="1"/>
  <c r="L135" i="1"/>
  <c r="E135" i="1"/>
  <c r="H135" i="1" s="1"/>
  <c r="D135" i="1"/>
  <c r="C135" i="1"/>
  <c r="M27" i="1"/>
  <c r="L27" i="1"/>
  <c r="E27" i="1"/>
  <c r="H27" i="1" s="1"/>
  <c r="D27" i="1"/>
  <c r="C27" i="1"/>
  <c r="M26" i="1"/>
  <c r="L26" i="1"/>
  <c r="E26" i="1"/>
  <c r="H26" i="1" s="1"/>
  <c r="D26" i="1"/>
  <c r="C26" i="1"/>
  <c r="M25" i="1"/>
  <c r="L25" i="1"/>
  <c r="E25" i="1"/>
  <c r="H25" i="1" s="1"/>
  <c r="D25" i="1"/>
  <c r="C25" i="1"/>
  <c r="M24" i="1"/>
  <c r="L24" i="1"/>
  <c r="E24" i="1"/>
  <c r="H24" i="1" s="1"/>
  <c r="D24" i="1"/>
  <c r="C24" i="1"/>
  <c r="M23" i="1"/>
  <c r="L23" i="1"/>
  <c r="E23" i="1"/>
  <c r="H23" i="1" s="1"/>
  <c r="D23" i="1"/>
  <c r="C23" i="1"/>
  <c r="M22" i="1"/>
  <c r="L22" i="1"/>
  <c r="E22" i="1"/>
  <c r="H22" i="1" s="1"/>
  <c r="D22" i="1"/>
  <c r="C22" i="1"/>
  <c r="M21" i="1"/>
  <c r="L21" i="1"/>
  <c r="E21" i="1"/>
  <c r="H21" i="1" s="1"/>
  <c r="D21" i="1"/>
  <c r="C21" i="1"/>
  <c r="M20" i="1"/>
  <c r="L20" i="1"/>
  <c r="E20" i="1"/>
  <c r="H20" i="1" s="1"/>
  <c r="D20" i="1"/>
  <c r="C20" i="1"/>
  <c r="M19" i="1"/>
  <c r="L19" i="1"/>
  <c r="E19" i="1"/>
  <c r="H19" i="1" s="1"/>
  <c r="D19" i="1"/>
  <c r="C19" i="1"/>
  <c r="M18" i="1"/>
  <c r="L18" i="1"/>
  <c r="E18" i="1"/>
  <c r="H18" i="1" s="1"/>
  <c r="D18" i="1"/>
  <c r="C18" i="1"/>
  <c r="M89" i="1"/>
  <c r="L89" i="1"/>
  <c r="E89" i="1"/>
  <c r="H89" i="1" s="1"/>
  <c r="D89" i="1"/>
  <c r="C89" i="1"/>
  <c r="M88" i="1"/>
  <c r="L88" i="1"/>
  <c r="E88" i="1"/>
  <c r="H88" i="1" s="1"/>
  <c r="C88" i="1"/>
  <c r="M87" i="1"/>
  <c r="L87" i="1"/>
  <c r="E87" i="1"/>
  <c r="H87" i="1" s="1"/>
  <c r="D87" i="1"/>
  <c r="C87" i="1"/>
  <c r="M86" i="1"/>
  <c r="L86" i="1"/>
  <c r="E86" i="1"/>
  <c r="H86" i="1" s="1"/>
  <c r="C86" i="1"/>
  <c r="M85" i="1"/>
  <c r="L85" i="1"/>
  <c r="E85" i="1"/>
  <c r="H85" i="1" s="1"/>
  <c r="C85" i="1"/>
  <c r="M84" i="1"/>
  <c r="L84" i="1"/>
  <c r="E84" i="1"/>
  <c r="H84" i="1" s="1"/>
  <c r="C84" i="1"/>
  <c r="M83" i="1"/>
  <c r="L83" i="1"/>
  <c r="E83" i="1"/>
  <c r="H83" i="1" s="1"/>
  <c r="C83" i="1"/>
  <c r="M82" i="1"/>
  <c r="L82" i="1"/>
  <c r="E82" i="1"/>
  <c r="H82" i="1" s="1"/>
  <c r="C82" i="1"/>
  <c r="M79" i="1"/>
  <c r="L79" i="1"/>
  <c r="E79" i="1"/>
  <c r="H79" i="1" s="1"/>
  <c r="D79" i="1"/>
  <c r="C79" i="1"/>
  <c r="M77" i="1"/>
  <c r="L77" i="1"/>
  <c r="E77" i="1"/>
  <c r="H77" i="1" s="1"/>
  <c r="D77" i="1"/>
  <c r="C77" i="1"/>
  <c r="M75" i="1"/>
  <c r="L75" i="1"/>
  <c r="E75" i="1"/>
  <c r="H75" i="1" s="1"/>
  <c r="C75" i="1"/>
  <c r="M70" i="1"/>
  <c r="L70" i="1"/>
  <c r="E70" i="1"/>
  <c r="H70" i="1" s="1"/>
  <c r="D70" i="1"/>
  <c r="C70" i="1"/>
  <c r="M68" i="1"/>
  <c r="L68" i="1"/>
  <c r="E68" i="1"/>
  <c r="H68" i="1" s="1"/>
  <c r="D68" i="1"/>
  <c r="C68" i="1"/>
  <c r="M163" i="1"/>
  <c r="L163" i="1"/>
  <c r="E163" i="1"/>
  <c r="H163" i="1" s="1"/>
  <c r="D163" i="1"/>
  <c r="C163" i="1"/>
  <c r="M161" i="1"/>
  <c r="L161" i="1"/>
  <c r="E161" i="1"/>
  <c r="H161" i="1" s="1"/>
  <c r="D161" i="1"/>
  <c r="C161" i="1"/>
  <c r="M160" i="1"/>
  <c r="L160" i="1"/>
  <c r="E160" i="1"/>
  <c r="H160" i="1" s="1"/>
  <c r="D160" i="1"/>
  <c r="C160" i="1"/>
  <c r="M158" i="1"/>
  <c r="L158" i="1"/>
  <c r="E158" i="1"/>
  <c r="H158" i="1" s="1"/>
  <c r="D158" i="1"/>
  <c r="C158" i="1"/>
  <c r="M156" i="1"/>
  <c r="L156" i="1"/>
  <c r="E156" i="1"/>
  <c r="H156" i="1" s="1"/>
  <c r="D156" i="1"/>
  <c r="C156" i="1"/>
  <c r="M169" i="1"/>
  <c r="L169" i="1"/>
  <c r="E169" i="1"/>
  <c r="H169" i="1" s="1"/>
  <c r="D169" i="1"/>
  <c r="C169" i="1"/>
  <c r="M167" i="1"/>
  <c r="L167" i="1"/>
  <c r="E167" i="1"/>
  <c r="H167" i="1" s="1"/>
  <c r="D167" i="1"/>
  <c r="C167" i="1"/>
  <c r="M190" i="1"/>
  <c r="L190" i="1"/>
  <c r="E190" i="1"/>
  <c r="H190" i="1" s="1"/>
  <c r="C190" i="1"/>
  <c r="M188" i="1"/>
  <c r="L188" i="1"/>
  <c r="E188" i="1"/>
  <c r="H188" i="1" s="1"/>
  <c r="D188" i="1"/>
  <c r="C188" i="1"/>
  <c r="M186" i="1"/>
  <c r="L186" i="1"/>
  <c r="E186" i="1"/>
  <c r="H186" i="1" s="1"/>
  <c r="C186" i="1"/>
  <c r="M184" i="1"/>
  <c r="L184" i="1"/>
  <c r="E184" i="1"/>
  <c r="H184" i="1" s="1"/>
  <c r="C184" i="1"/>
  <c r="M181" i="1"/>
  <c r="L181" i="1"/>
  <c r="E181" i="1"/>
  <c r="H181" i="1" s="1"/>
  <c r="D181" i="1"/>
  <c r="C181" i="1"/>
  <c r="M178" i="1"/>
  <c r="L178" i="1"/>
  <c r="E178" i="1"/>
  <c r="H178" i="1" s="1"/>
  <c r="D178" i="1"/>
  <c r="C178" i="1"/>
  <c r="M172" i="1"/>
  <c r="L172" i="1"/>
  <c r="E172" i="1"/>
  <c r="H172" i="1" s="1"/>
  <c r="D172" i="1"/>
  <c r="C172" i="1"/>
</calcChain>
</file>

<file path=xl/sharedStrings.xml><?xml version="1.0" encoding="utf-8"?>
<sst xmlns="http://schemas.openxmlformats.org/spreadsheetml/2006/main" count="1609" uniqueCount="832">
  <si>
    <t>location_level</t>
  </si>
  <si>
    <t>settlement_id</t>
  </si>
  <si>
    <t>county_id</t>
  </si>
  <si>
    <t>subcounty_id</t>
  </si>
  <si>
    <t>title</t>
  </si>
  <si>
    <t>component_id</t>
  </si>
  <si>
    <t>status</t>
  </si>
  <si>
    <t>description</t>
  </si>
  <si>
    <t>cost</t>
  </si>
  <si>
    <t>male_beneficiaries</t>
  </si>
  <si>
    <t>female_beneficiaries</t>
  </si>
  <si>
    <t>code</t>
  </si>
  <si>
    <t>pcode</t>
  </si>
  <si>
    <t>start_date</t>
  </si>
  <si>
    <t>end_date</t>
  </si>
  <si>
    <t>Location</t>
  </si>
  <si>
    <t>scope</t>
  </si>
  <si>
    <t>Completed</t>
  </si>
  <si>
    <t>Embakasi</t>
  </si>
  <si>
    <t>Kahawa Soweto</t>
  </si>
  <si>
    <t>Kambi Moto</t>
  </si>
  <si>
    <t>Mathare fire victims</t>
  </si>
  <si>
    <t>Ex-Grogon</t>
  </si>
  <si>
    <t>Mji wa Huruma</t>
  </si>
  <si>
    <t>Redeemed</t>
  </si>
  <si>
    <t>Kindunguni</t>
  </si>
  <si>
    <t>Kisumu Ndogo</t>
  </si>
  <si>
    <t>Misufini</t>
  </si>
  <si>
    <t>Kwa Hakatsa</t>
  </si>
  <si>
    <t>Mwatate</t>
  </si>
  <si>
    <t>Chaani</t>
  </si>
  <si>
    <t>Likoni 203</t>
  </si>
  <si>
    <t>Kibikoni M17E</t>
  </si>
  <si>
    <t>Muyeye I</t>
  </si>
  <si>
    <t>Kwa Ndomo</t>
  </si>
  <si>
    <t>M26 Kibokoni</t>
  </si>
  <si>
    <t>Jiwe Leupe</t>
  </si>
  <si>
    <t>Makaburini</t>
  </si>
  <si>
    <t>Njoro ya Chini</t>
  </si>
  <si>
    <t>Shingila</t>
  </si>
  <si>
    <t>Jacaba</t>
  </si>
  <si>
    <t>Njoro Takatifu</t>
  </si>
  <si>
    <t>Dingwini</t>
  </si>
  <si>
    <t>Tabora</t>
  </si>
  <si>
    <t>Muyeye II</t>
  </si>
  <si>
    <t>Namu Phase 1</t>
  </si>
  <si>
    <t>Namu Phase 2</t>
  </si>
  <si>
    <t>Bulla Riig Phase 1</t>
  </si>
  <si>
    <t>Bulla Riig Phase 2</t>
  </si>
  <si>
    <t>Iskadek Phase 1</t>
  </si>
  <si>
    <t>Iskadek Phase 2</t>
  </si>
  <si>
    <t>Makhanu Phase 1</t>
  </si>
  <si>
    <t>Makhanu Phase 2</t>
  </si>
  <si>
    <t>County Phase 1</t>
  </si>
  <si>
    <t>County Phase 2</t>
  </si>
  <si>
    <t>Kaango Mosquito</t>
  </si>
  <si>
    <t>Kathita</t>
  </si>
  <si>
    <t>Kimangaru</t>
  </si>
  <si>
    <t>Gatitu</t>
  </si>
  <si>
    <t>Kihatha</t>
  </si>
  <si>
    <t>Kihuyo</t>
  </si>
  <si>
    <t>Riamukurwe</t>
  </si>
  <si>
    <t>Ithenguri</t>
  </si>
  <si>
    <t>Gitathini</t>
  </si>
  <si>
    <t>Gitero</t>
  </si>
  <si>
    <t>Chorongi</t>
  </si>
  <si>
    <t>Kiamwathi</t>
  </si>
  <si>
    <t>Kiaruhiu/Kariki</t>
  </si>
  <si>
    <t>Gikomo/Kiawara</t>
  </si>
  <si>
    <t>Miiri</t>
  </si>
  <si>
    <t>Ngorano</t>
  </si>
  <si>
    <t>Giakaibei</t>
  </si>
  <si>
    <t>Njoguini</t>
  </si>
  <si>
    <t>Kanjora</t>
  </si>
  <si>
    <t>Ruruguti</t>
  </si>
  <si>
    <t>Ihwagi</t>
  </si>
  <si>
    <t>Muruguru</t>
  </si>
  <si>
    <t>Umoja</t>
  </si>
  <si>
    <t>Kasarani A</t>
  </si>
  <si>
    <t>Kasarani B</t>
  </si>
  <si>
    <t>Eastleigh</t>
  </si>
  <si>
    <t>Tarabete</t>
  </si>
  <si>
    <t>Keringet</t>
  </si>
  <si>
    <t>Kong’asis</t>
  </si>
  <si>
    <t>Crater Lake</t>
  </si>
  <si>
    <t>Hill school</t>
  </si>
  <si>
    <t>Maili Nne</t>
  </si>
  <si>
    <t>Kuinet</t>
  </si>
  <si>
    <t>Swahili Village</t>
  </si>
  <si>
    <t>Majengo Talai</t>
  </si>
  <si>
    <t>Bondeni</t>
  </si>
  <si>
    <t>Swahili</t>
  </si>
  <si>
    <t>Shauri yako</t>
  </si>
  <si>
    <t>Kaloleni</t>
  </si>
  <si>
    <t>Shauri Moyo</t>
  </si>
  <si>
    <t>Kopere</t>
  </si>
  <si>
    <t>Kambi Somali</t>
  </si>
  <si>
    <t>Mjini</t>
  </si>
  <si>
    <t>Amalemba</t>
  </si>
  <si>
    <t>Mweiga</t>
  </si>
  <si>
    <t>Infrastructure upgrade for Kahawa Soweto</t>
  </si>
  <si>
    <t>Plannned</t>
  </si>
  <si>
    <t>2907-5069-4162-b97-2757420</t>
  </si>
  <si>
    <t>Nairobi_2</t>
  </si>
  <si>
    <t>Infrastructure</t>
  </si>
  <si>
    <t>Infrastructure upgrade for Kambi Moto</t>
  </si>
  <si>
    <t>0242-9112-4202-b15-5298713</t>
  </si>
  <si>
    <t>Nairobi_3</t>
  </si>
  <si>
    <t>Infrastructure upgrade for Mathare fire victims</t>
  </si>
  <si>
    <t>0088-3159-4367-b05-3479819</t>
  </si>
  <si>
    <t>Nairobi_4</t>
  </si>
  <si>
    <t>Infrastructure upgrade for Ex-Grogon</t>
  </si>
  <si>
    <t>3673-3638-4081-a79-0023445</t>
  </si>
  <si>
    <t>Nairobi_5</t>
  </si>
  <si>
    <t>Infrastructure upgrade for Mji Wa Huruma</t>
  </si>
  <si>
    <t>0786-0506-4129-b64-9392627</t>
  </si>
  <si>
    <t>Nairobi_6</t>
  </si>
  <si>
    <t>Mji Wa Huruma</t>
  </si>
  <si>
    <t>Infrastructure upgrade for Redeemed</t>
  </si>
  <si>
    <t>8595-7178-4300-b23-0655330</t>
  </si>
  <si>
    <t>Nairobi_7</t>
  </si>
  <si>
    <t xml:space="preserve">Redeemed </t>
  </si>
  <si>
    <t>Infrastructure upgrade for Kindunguni</t>
  </si>
  <si>
    <t>2277-0460-4353-b11-9225695</t>
  </si>
  <si>
    <t>Mombasa_8</t>
  </si>
  <si>
    <t>Infrastructure upgrade for Kisumu Ndogo</t>
  </si>
  <si>
    <t>4106-1054-4068-a73-2993989</t>
  </si>
  <si>
    <t>Mombasa_9</t>
  </si>
  <si>
    <t>Infrastructure upgrade for Misufini</t>
  </si>
  <si>
    <t>9010-4796-4257-b29-7270798</t>
  </si>
  <si>
    <t>Mombasa_10</t>
  </si>
  <si>
    <t>Infrastructure upgrade for Chaani</t>
  </si>
  <si>
    <t>9288-7077-4188-a08-2034241</t>
  </si>
  <si>
    <t>Mombasa_13</t>
  </si>
  <si>
    <t>Infrastructure upgrade for Likoni 203</t>
  </si>
  <si>
    <t>6499-7682-4053-a13-1676902</t>
  </si>
  <si>
    <t>Mombasa_14</t>
  </si>
  <si>
    <t>Infrastructure upgrade for Muyeye I</t>
  </si>
  <si>
    <t>5783-8368-4008-b41-0651567</t>
  </si>
  <si>
    <t>Kilifi_16</t>
  </si>
  <si>
    <t>Muyeye phase 1</t>
  </si>
  <si>
    <t>Infrastructure upgrade for Chorongi</t>
  </si>
  <si>
    <t>5492-2297-4379-b43-6663651</t>
  </si>
  <si>
    <t>Nyeri_48</t>
  </si>
  <si>
    <t xml:space="preserve">Infrastructure </t>
  </si>
  <si>
    <t>Infrastructure upgrade for Kiamwathi</t>
  </si>
  <si>
    <t>9725-2951-4111-a71-6391345</t>
  </si>
  <si>
    <t>Nyeri_49</t>
  </si>
  <si>
    <t>Infastructure</t>
  </si>
  <si>
    <t>Infrastructure upgrade for Ihwagi</t>
  </si>
  <si>
    <t>5880-7615-4152-b89-3589231</t>
  </si>
  <si>
    <t>Nyeri_58</t>
  </si>
  <si>
    <t>Infrastructure upgrade for Umoja</t>
  </si>
  <si>
    <t>2783-9813-4074-b77-3970670</t>
  </si>
  <si>
    <t>Kiambu_60</t>
  </si>
  <si>
    <t>Infrastructure upgrade for Maili Nne</t>
  </si>
  <si>
    <t>0363-0210-4052-b40-5848945</t>
  </si>
  <si>
    <t>Uasin Gishu_69</t>
  </si>
  <si>
    <t>Infrastructure upgrade for Kambi Somali</t>
  </si>
  <si>
    <t>6501-4485-4056-a10-6405916</t>
  </si>
  <si>
    <t>Kakamega_79</t>
  </si>
  <si>
    <t>Infrastructure upgrade for Mjini</t>
  </si>
  <si>
    <t>3249-8930-4297-a30-4745105</t>
  </si>
  <si>
    <t>Kakamega_80</t>
  </si>
  <si>
    <t>Infrastructure upgrade for Amalemba</t>
  </si>
  <si>
    <t>4902-8793-4011-b54-7875100</t>
  </si>
  <si>
    <t>Kakamega_81</t>
  </si>
  <si>
    <t>Infrastructure upgrade for Mweiga</t>
  </si>
  <si>
    <t>0801-7872-4216-a55-0101181</t>
  </si>
  <si>
    <t>Nyeri_82</t>
  </si>
  <si>
    <t>Infrastructure upgrade for A thousand street</t>
  </si>
  <si>
    <t>4699-6170-4134-a94-4423579</t>
  </si>
  <si>
    <t>Homa Bay_83</t>
  </si>
  <si>
    <t>A thousand street</t>
  </si>
  <si>
    <t>Tenure Regularization for Aramaget</t>
  </si>
  <si>
    <t>9254-2464-4209-b16-3014780</t>
  </si>
  <si>
    <t>West Pokot_84</t>
  </si>
  <si>
    <t>Aramaget</t>
  </si>
  <si>
    <t>Tenure</t>
  </si>
  <si>
    <t>Infrastructure upgrade for Aseko/Mlekenyi</t>
  </si>
  <si>
    <t>2568-6507-4288-b69-3634860</t>
  </si>
  <si>
    <t>Taita Taveta_85</t>
  </si>
  <si>
    <t>Aseko/Mlekenyi</t>
  </si>
  <si>
    <t>Tenure Regularization for Awelo</t>
  </si>
  <si>
    <t>8150-4999-4328-a52-1750580</t>
  </si>
  <si>
    <t>Siaya_86</t>
  </si>
  <si>
    <t>Awelo</t>
  </si>
  <si>
    <t>Infrastructure upgrade for Bandani</t>
  </si>
  <si>
    <t>7819-8851-4131-b34-2012876</t>
  </si>
  <si>
    <t>Kisumu_87</t>
  </si>
  <si>
    <t>Bandani</t>
  </si>
  <si>
    <t>Infrastructure upgrade for Barwaqo</t>
  </si>
  <si>
    <t>8265-4133-4371-a74-9060649</t>
  </si>
  <si>
    <t>Wajir_88</t>
  </si>
  <si>
    <t>Barwaqo</t>
  </si>
  <si>
    <t>Infrastructure upgrade for Bayamangozi</t>
  </si>
  <si>
    <t>0979-0351-4220-a75-1394750</t>
  </si>
  <si>
    <t>Kilifi_89</t>
  </si>
  <si>
    <t>Bayamangozi</t>
  </si>
  <si>
    <t>Tenure Regularization for Bondeni</t>
  </si>
  <si>
    <t>8627-6455-4256-b51-0241622</t>
  </si>
  <si>
    <t>Baringo_90</t>
  </si>
  <si>
    <t xml:space="preserve">Tenure Regularization for Bondeni </t>
  </si>
  <si>
    <t>2987-7782-4351-b58-4312289</t>
  </si>
  <si>
    <t>Nakuru_91</t>
  </si>
  <si>
    <t xml:space="preserve">Bondeni </t>
  </si>
  <si>
    <t>Tenure Regularization for Bora Imani</t>
  </si>
  <si>
    <t>4859-0802-4381-a58-0156496</t>
  </si>
  <si>
    <t>Tana River_92</t>
  </si>
  <si>
    <t>Bora Imani</t>
  </si>
  <si>
    <t>Tenure Regularization for Bura</t>
  </si>
  <si>
    <t>7027-1977-4242-a32-0692263</t>
  </si>
  <si>
    <t>Tana River_93</t>
  </si>
  <si>
    <t>Bura</t>
  </si>
  <si>
    <t>Tenure Regularization for Canaani</t>
  </si>
  <si>
    <t>8694-3032-4206-b84-4991736</t>
  </si>
  <si>
    <t>Machakos_94</t>
  </si>
  <si>
    <t>Canaani</t>
  </si>
  <si>
    <t>Tenure Regularization for Carlifornia-Lodwar Municipality</t>
  </si>
  <si>
    <t>2181-5568-4033-a52-3490123</t>
  </si>
  <si>
    <t>Turkana_95</t>
  </si>
  <si>
    <t>Carlifornia-Lodwar Municipality</t>
  </si>
  <si>
    <t>Infrastructure upgrade for Chebiemit</t>
  </si>
  <si>
    <t>4509-9999-4116-a54-0463741</t>
  </si>
  <si>
    <t>Elgeyo-Marakwet_96</t>
  </si>
  <si>
    <t>Chebiemit</t>
  </si>
  <si>
    <t>Infrastructure upgrade for Chelanga</t>
  </si>
  <si>
    <t>2839-1066-4169-b57-7276373</t>
  </si>
  <si>
    <t>Mombasa_97</t>
  </si>
  <si>
    <t>Chelanga</t>
  </si>
  <si>
    <t>Infrastructure upgrade for Cheptongei</t>
  </si>
  <si>
    <t>1355-9441-4090-b04-4864375</t>
  </si>
  <si>
    <t>Elgeyo-Marakwet_98</t>
  </si>
  <si>
    <t>Cheptongei</t>
  </si>
  <si>
    <t>Tenure Regularization for Chewani</t>
  </si>
  <si>
    <t>7735-4139-4175-a05-7200973</t>
  </si>
  <si>
    <t>Tana River_99</t>
  </si>
  <si>
    <t>Chewani</t>
  </si>
  <si>
    <t>Tenure Regularization for Dagorretti-Ruthimitu</t>
  </si>
  <si>
    <t>3342-8279-4378-b73-5316401</t>
  </si>
  <si>
    <t>Kiambu_100</t>
  </si>
  <si>
    <t>Dagorretti-Ruthimitu</t>
  </si>
  <si>
    <t>Infrastructure upgrade for Diani Complex</t>
  </si>
  <si>
    <t>9177-2774-4271-a99-9692227</t>
  </si>
  <si>
    <t>Kwale _101</t>
  </si>
  <si>
    <t>Diani Complex</t>
  </si>
  <si>
    <t>Infrastructure upgrade for Embakasi KCC</t>
  </si>
  <si>
    <t>3536-1140-4147-b07-5418480</t>
  </si>
  <si>
    <t>Nairobi_102</t>
  </si>
  <si>
    <t>Embakasi KCC</t>
  </si>
  <si>
    <t>Infrastructure upgrade for Embakasi Village</t>
  </si>
  <si>
    <t>9381-3921-4160-a75-5235943</t>
  </si>
  <si>
    <t>Nairobi_103</t>
  </si>
  <si>
    <t>Embakasi Village</t>
  </si>
  <si>
    <t>Infrastructure upgrade for Faza village</t>
  </si>
  <si>
    <t>8960-3753-4331-b96-3462442</t>
  </si>
  <si>
    <t>Lamu_104</t>
  </si>
  <si>
    <t>Faza village</t>
  </si>
  <si>
    <t>Tenure Regularization for Gathambi</t>
  </si>
  <si>
    <t>9600-4714-4156-b84-2814326</t>
  </si>
  <si>
    <t>Kirinyaga_105</t>
  </si>
  <si>
    <t>Gathambi</t>
  </si>
  <si>
    <t>Tenure Regularization for Gatugura (Gatundura)</t>
  </si>
  <si>
    <t>5293-7959-4131-b10-1208318</t>
  </si>
  <si>
    <t>Kirinyaga_106</t>
  </si>
  <si>
    <t>Gatugura (Gatundura)</t>
  </si>
  <si>
    <t>Tenure Regularization for Getuya</t>
  </si>
  <si>
    <t>1504-2814-4315-b45-6390265</t>
  </si>
  <si>
    <t>Kirinyaga_107</t>
  </si>
  <si>
    <t>Getuya</t>
  </si>
  <si>
    <t>Infrastructure upgrade for Gichagi</t>
  </si>
  <si>
    <t>3505-0308-4168-b40-9920104</t>
  </si>
  <si>
    <t>Kajiado_108</t>
  </si>
  <si>
    <t>Gichagi</t>
  </si>
  <si>
    <t>Tenure Regularization for Githogondo</t>
  </si>
  <si>
    <t>2741-4796-4127-b15-2272890</t>
  </si>
  <si>
    <t>Kirinyaga_109</t>
  </si>
  <si>
    <t>Githogondo</t>
  </si>
  <si>
    <t>Infrastructure upgrade for Halane</t>
  </si>
  <si>
    <t>6545-5585-4268-b52-0606194</t>
  </si>
  <si>
    <t>Wajir_110</t>
  </si>
  <si>
    <t>Halane</t>
  </si>
  <si>
    <t>Infrastructure upgrade for Hodhan</t>
  </si>
  <si>
    <t>0101-3097-4286-a06-1699258</t>
  </si>
  <si>
    <t>Wajir_111</t>
  </si>
  <si>
    <t>Hodhan</t>
  </si>
  <si>
    <t>Infrastructure upgrade for Hodi Hodi</t>
  </si>
  <si>
    <t>2469-9129-4099-a37-5745664</t>
  </si>
  <si>
    <t>Mombasa_112</t>
  </si>
  <si>
    <t>Hodi Hodi</t>
  </si>
  <si>
    <t>Tenure Regularization for Hola Mission</t>
  </si>
  <si>
    <t>3473-6987-4268-a65-0204442</t>
  </si>
  <si>
    <t>Tana River_113</t>
  </si>
  <si>
    <t>Hola Mission</t>
  </si>
  <si>
    <t>Infrastructure upgrade for Huruma - Ol Kalou</t>
  </si>
  <si>
    <t>0437-9052-4228-a84-4622496</t>
  </si>
  <si>
    <t>Nyandarua_114</t>
  </si>
  <si>
    <t>Huruma - Ol Kalou</t>
  </si>
  <si>
    <t>Tenure Regularization for Ithareini</t>
  </si>
  <si>
    <t>3689-5850-4127-b47-2829247</t>
  </si>
  <si>
    <t>Kirinyaga_115</t>
  </si>
  <si>
    <t>Ithareini</t>
  </si>
  <si>
    <t>Tenure Regularization for Jam City</t>
  </si>
  <si>
    <t>0374-5779-4271-a06-1779814</t>
  </si>
  <si>
    <t>Machakos_116</t>
  </si>
  <si>
    <t>Jam City</t>
  </si>
  <si>
    <t xml:space="preserve">Tenure Regularization for Jiw Dendi </t>
  </si>
  <si>
    <t>9475-1244-4003-b18-5079421</t>
  </si>
  <si>
    <t>Migori_117</t>
  </si>
  <si>
    <t xml:space="preserve">Jiw Dendi </t>
  </si>
  <si>
    <t>Infrastructure upgrade for Jogoo</t>
  </si>
  <si>
    <t>6682-3762-4053-a65-7416077</t>
  </si>
  <si>
    <t>Wajir_118</t>
  </si>
  <si>
    <t>Jogoo</t>
  </si>
  <si>
    <t>Tenure Regularization for Jua kali</t>
  </si>
  <si>
    <t>8779-0846-4350-a99-3189898</t>
  </si>
  <si>
    <t>Kakamega_119</t>
  </si>
  <si>
    <t>Jua kali</t>
  </si>
  <si>
    <t>Tenure Regularization for Jua Kali</t>
  </si>
  <si>
    <t>1942-7009-4322-b03-8353635</t>
  </si>
  <si>
    <t>Tana River_120</t>
  </si>
  <si>
    <t>Jua Kali</t>
  </si>
  <si>
    <t xml:space="preserve">Tenure Regularization for Kabati </t>
  </si>
  <si>
    <t>6446-2145-4159-a74-2990945</t>
  </si>
  <si>
    <t>Nakuru_121</t>
  </si>
  <si>
    <t xml:space="preserve">Kabati </t>
  </si>
  <si>
    <t>Tenure Regularization for Kabichbich</t>
  </si>
  <si>
    <t>9721-3768-4016-b02-0395622</t>
  </si>
  <si>
    <t>West Pokot_122</t>
  </si>
  <si>
    <t>Kabichbich</t>
  </si>
  <si>
    <t>Tenure Regularization for Kagumo</t>
  </si>
  <si>
    <t>8971-0546-4131-a05-1748181</t>
  </si>
  <si>
    <t>Kirinyaga_123</t>
  </si>
  <si>
    <t>Kagumo</t>
  </si>
  <si>
    <t>Tenure Regularization for Kaitheri</t>
  </si>
  <si>
    <t>0922-8155-4365-a47-9297573</t>
  </si>
  <si>
    <t>Kirinyaga_124</t>
  </si>
  <si>
    <t>Kaitheri</t>
  </si>
  <si>
    <t>Tenure Regularization for Kajuka-Lodwar Municipality</t>
  </si>
  <si>
    <t>6901-3049-4362-b83-0020837</t>
  </si>
  <si>
    <t>Turkana_125</t>
  </si>
  <si>
    <t>Kajuka-Lodwar Municipality</t>
  </si>
  <si>
    <t>Infrastructure upgrade for Kalolo</t>
  </si>
  <si>
    <t>0464-7035-4179-a77-4920849</t>
  </si>
  <si>
    <t>Kilifi_126</t>
  </si>
  <si>
    <t>Kalolo</t>
  </si>
  <si>
    <t>Tenure Regularization for Kalundu Misuuni</t>
  </si>
  <si>
    <t>5895-2481-4170-a55-7307139</t>
  </si>
  <si>
    <t>Kitui_127</t>
  </si>
  <si>
    <t>Kalundu Misuuni</t>
  </si>
  <si>
    <t>Tenure Regularization for Kalundu slaughter</t>
  </si>
  <si>
    <t>8426-6780-4393-b92-7570257</t>
  </si>
  <si>
    <t>Kitui_128</t>
  </si>
  <si>
    <t>Kalundu slaughter</t>
  </si>
  <si>
    <t>Tenure Regularization for Kambi Mawe - Lodwar Municipality</t>
  </si>
  <si>
    <t>9048-3292-4175-b66-0535707</t>
  </si>
  <si>
    <t>Turkana_129</t>
  </si>
  <si>
    <t>Kambi Mawe - Lodwar Municipality</t>
  </si>
  <si>
    <t>Tenure Regularization for Kampi Wakulima</t>
  </si>
  <si>
    <t>3469-9450-4308-a98-9162601</t>
  </si>
  <si>
    <t>Baringo_130</t>
  </si>
  <si>
    <t>Kampi Wakulima</t>
  </si>
  <si>
    <t>Tenure Regularization for Kamuiru</t>
  </si>
  <si>
    <t>7419-5892-4233-b36-8903657</t>
  </si>
  <si>
    <t>Kirinyaga_131</t>
  </si>
  <si>
    <t>Kamuiru</t>
  </si>
  <si>
    <t>Tenure Regularization for Kamuthanga</t>
  </si>
  <si>
    <t>0873-0789-4254-b20-9378644</t>
  </si>
  <si>
    <t>Kirinyaga_132</t>
  </si>
  <si>
    <t>Kamuthanga</t>
  </si>
  <si>
    <t>Tenure Regularization for Kanjeru</t>
  </si>
  <si>
    <t>7350-1122-4318-a63-6635572</t>
  </si>
  <si>
    <t>Kiambu_133</t>
  </si>
  <si>
    <t>Kanjeru</t>
  </si>
  <si>
    <t>Tenure Regularization for Kapcherop</t>
  </si>
  <si>
    <t>8218-4635-4326-b18-5717942</t>
  </si>
  <si>
    <t>Elgeyo-Marakwet_134</t>
  </si>
  <si>
    <t>Kapcherop</t>
  </si>
  <si>
    <t xml:space="preserve">Tenure Regularization for Kapsowar </t>
  </si>
  <si>
    <t>5769-1132-4158-b72-2041933</t>
  </si>
  <si>
    <t>Elgeyo-Marakwet_135</t>
  </si>
  <si>
    <t xml:space="preserve">Kapsowar </t>
  </si>
  <si>
    <t>Infrastructure upgrade for Karagita</t>
  </si>
  <si>
    <t>4576-9782-4144-b31-0594704</t>
  </si>
  <si>
    <t>Nakuru_136</t>
  </si>
  <si>
    <t>Karagita</t>
  </si>
  <si>
    <t>Infrastructure upgrade for Kathwana</t>
  </si>
  <si>
    <t>1143-0953-4234-a85-6070370</t>
  </si>
  <si>
    <t>Tharaka-Nithi_137</t>
  </si>
  <si>
    <t>Kathwana</t>
  </si>
  <si>
    <t>Tenure Regularization for Katorongoto</t>
  </si>
  <si>
    <t>6412-4801-4255-b21-9050009</t>
  </si>
  <si>
    <t>Baringo_138</t>
  </si>
  <si>
    <t>Katorongoto</t>
  </si>
  <si>
    <t>Infrastructure upgrade for Kayole Soweto</t>
  </si>
  <si>
    <t>0565-5519-4145-a12-6067006</t>
  </si>
  <si>
    <t>Nairobi_139</t>
  </si>
  <si>
    <t>Kayole Soweto</t>
  </si>
  <si>
    <t>Infrastructure upgrade for Keroka Block -B</t>
  </si>
  <si>
    <t>5493-7561-4353-b35-2369952</t>
  </si>
  <si>
    <t>Nyamira_140</t>
  </si>
  <si>
    <t>Keroka Block -B</t>
  </si>
  <si>
    <t>Tenure Regularization for Kiamburi</t>
  </si>
  <si>
    <t>6270-7216-4313-a40-7958834</t>
  </si>
  <si>
    <t>Kiambu_141</t>
  </si>
  <si>
    <t>Kiamburi</t>
  </si>
  <si>
    <t>Tenure Regularization for Kiandutu</t>
  </si>
  <si>
    <t>3278-1205-4037-a51-3842041</t>
  </si>
  <si>
    <t>Kiambu_142</t>
  </si>
  <si>
    <t>Kiandutu</t>
  </si>
  <si>
    <t xml:space="preserve">Tenure </t>
  </si>
  <si>
    <t>Tenure Regularization for Kiangoma</t>
  </si>
  <si>
    <t>5013-0599-4058-a51-2720244</t>
  </si>
  <si>
    <t>Kirinyaga_143</t>
  </si>
  <si>
    <t>Kiangoma</t>
  </si>
  <si>
    <t>Infrastructure upgrade for Kiangombe</t>
  </si>
  <si>
    <t>3188-0885-4369-a54-4100200</t>
  </si>
  <si>
    <t>Kiambu _144</t>
  </si>
  <si>
    <t>Kiangombe</t>
  </si>
  <si>
    <t>Tenure Regularization for Kiangombe</t>
  </si>
  <si>
    <t>2501-5925-4073-b43-9077709</t>
  </si>
  <si>
    <t>Kirinyaga_145</t>
  </si>
  <si>
    <t>Tenure Regularization for Kianjiru</t>
  </si>
  <si>
    <t>1138-7353-4329-b53-4161642</t>
  </si>
  <si>
    <t>Kirinyaga_146</t>
  </si>
  <si>
    <t>Kianjiru</t>
  </si>
  <si>
    <t>Tenure Regularization for Kiarukungu</t>
  </si>
  <si>
    <t>2568-9059-4094-a56-6355817</t>
  </si>
  <si>
    <t>Kirinyaga_147</t>
  </si>
  <si>
    <t>Kiarukungu</t>
  </si>
  <si>
    <t>Infrastructure upgrade for Kiawara</t>
  </si>
  <si>
    <t>9235-6849-4287-b91-6947828</t>
  </si>
  <si>
    <t>Nyeri_148</t>
  </si>
  <si>
    <t>Kiawara</t>
  </si>
  <si>
    <t>Infrastructure upgrade for Kibaoni</t>
  </si>
  <si>
    <t>6080-1033-4254-b78-9846888</t>
  </si>
  <si>
    <t>Kilifi_149</t>
  </si>
  <si>
    <t>Kibaoni</t>
  </si>
  <si>
    <t>Tenure Regularization for Kibirigwi</t>
  </si>
  <si>
    <t>2821-9676-4396-a37-0715595</t>
  </si>
  <si>
    <t>Kirinyaga_150</t>
  </si>
  <si>
    <t>Kibirigwi</t>
  </si>
  <si>
    <t>Infrastructure upgrade for Kibokoni M17E</t>
  </si>
  <si>
    <t>9061-1268-4276-a83-5058284</t>
  </si>
  <si>
    <t>Kilifi_151</t>
  </si>
  <si>
    <t>Kibokoni M17E</t>
  </si>
  <si>
    <t>Infrastructure upgrade for Kibuye</t>
  </si>
  <si>
    <t>6633-3879-4355-a30-0730717</t>
  </si>
  <si>
    <t>Kisumu_152</t>
  </si>
  <si>
    <t>Kibuye</t>
  </si>
  <si>
    <t>Tenure Regularization for Kibuyu</t>
  </si>
  <si>
    <t>4007-6311-4384-b93-3306304</t>
  </si>
  <si>
    <t>Tana River_153</t>
  </si>
  <si>
    <t>Kibuyu</t>
  </si>
  <si>
    <t>Tenure Regularization for Kijiji Cha Chewa</t>
  </si>
  <si>
    <t>0270-8031-4235-b74-2627792</t>
  </si>
  <si>
    <t>Taita Taveta_154</t>
  </si>
  <si>
    <t>Kijiji Cha Chewa</t>
  </si>
  <si>
    <t>Tenure Regularization for Kijijini(kendu Bay Old town)</t>
  </si>
  <si>
    <t>9860-7386-4043-a05-6590294</t>
  </si>
  <si>
    <t>Homa Bay_155</t>
  </si>
  <si>
    <t>Kijijini(kendu Bay Old town)</t>
  </si>
  <si>
    <t>Infrastructure upgrade for Kilimanjaro</t>
  </si>
  <si>
    <t>2762-3170-4300-a01-2215168</t>
  </si>
  <si>
    <t>Mombasa_156</t>
  </si>
  <si>
    <t>Kilimanjaro</t>
  </si>
  <si>
    <t>Tenure Regularization for Kimunye</t>
  </si>
  <si>
    <t>6227-3754-4084-b89-9481033</t>
  </si>
  <si>
    <t>Kirinyaga_157</t>
  </si>
  <si>
    <t>Kimunye</t>
  </si>
  <si>
    <t>Infrastructure upgrade for Kipkaren  Site &amp; Service</t>
  </si>
  <si>
    <t>7330-4003-4236-b38-3612427</t>
  </si>
  <si>
    <t>Uasin Gishu_158</t>
  </si>
  <si>
    <t>Kipkaren  Site &amp; Service</t>
  </si>
  <si>
    <t>Infrastructure upgrade for Kipsongo A</t>
  </si>
  <si>
    <t>9304-8130-4320-a71-0202635</t>
  </si>
  <si>
    <t>Trans Nzoia_159</t>
  </si>
  <si>
    <t>Kipsongo A</t>
  </si>
  <si>
    <t>9708-9497-4042-a42-5391924</t>
  </si>
  <si>
    <t>Kilifi_160</t>
  </si>
  <si>
    <t>Infrastructure upgrade for Kiunga old town</t>
  </si>
  <si>
    <t>4228-3765-4257-a53-4523009</t>
  </si>
  <si>
    <t>Lamu_161</t>
  </si>
  <si>
    <t>Kiunga old town</t>
  </si>
  <si>
    <t>Tenure Regularization for Kwa Mangeli</t>
  </si>
  <si>
    <t>6908-6265-4226-b90-3216400</t>
  </si>
  <si>
    <t>Machakos_162</t>
  </si>
  <si>
    <t>Kwa Mangeli</t>
  </si>
  <si>
    <t xml:space="preserve">Infrastructure upgrade for Kwa Murogi </t>
  </si>
  <si>
    <t>4433-7141-4051-a89-5211528</t>
  </si>
  <si>
    <t>Nakuru_163</t>
  </si>
  <si>
    <t xml:space="preserve">Kwa Murogi </t>
  </si>
  <si>
    <t>Tenure Regularization for Kwa Nzomo</t>
  </si>
  <si>
    <t>8514-2164-4048-b08-0946169</t>
  </si>
  <si>
    <t>Machakos_164</t>
  </si>
  <si>
    <t>Kwa Nzomo</t>
  </si>
  <si>
    <t>Infrastructure upgrade for Lake View</t>
  </si>
  <si>
    <t>4577-0288-4306-b30-4005897</t>
  </si>
  <si>
    <t>Nakuru_165</t>
  </si>
  <si>
    <t>Lake View</t>
  </si>
  <si>
    <t>Infrastructure upgrade for Landi Matope</t>
  </si>
  <si>
    <t>0800-4215-4122-a33-5748441</t>
  </si>
  <si>
    <t>Bungoma_166</t>
  </si>
  <si>
    <t>Landi Matope</t>
  </si>
  <si>
    <t>Tenure Regularization for Landi Matope (muslim school-Webuye DEB-Rail)</t>
  </si>
  <si>
    <t>0072-2906-4159-a96-2377591</t>
  </si>
  <si>
    <t>Bungoma_167</t>
  </si>
  <si>
    <t>Landi Matope (muslim school-Webuye DEB-Rail)</t>
  </si>
  <si>
    <t>Tenure Regularization for Lokichoggio Informal Settlement-Lokichoggio Town</t>
  </si>
  <si>
    <t>4669-3967-4328-a10-6497792</t>
  </si>
  <si>
    <t>Turkana_168</t>
  </si>
  <si>
    <t>Lokichoggio Informal Settlement-Lokichoggio Town</t>
  </si>
  <si>
    <t>Tenure Regularization for Lokori Settlement-Lokori Town</t>
  </si>
  <si>
    <t>8357-0268-4374-a33-9645632</t>
  </si>
  <si>
    <t>Turkana_169</t>
  </si>
  <si>
    <t>Lokori Settlement-Lokori Town</t>
  </si>
  <si>
    <t xml:space="preserve">Infrastructure upgrade for London </t>
  </si>
  <si>
    <t>3971-6391-4128-b26-1807866</t>
  </si>
  <si>
    <t>Nakuru_170</t>
  </si>
  <si>
    <t xml:space="preserve">London </t>
  </si>
  <si>
    <t>Tenure Regularization for Lowarengak Informal Settlement-Lowarengak Centre</t>
  </si>
  <si>
    <t>3348-9175-4320-a11-2407363</t>
  </si>
  <si>
    <t>Turkana_171</t>
  </si>
  <si>
    <t>Lowarengak Informal Settlement-Lowarengak Centre</t>
  </si>
  <si>
    <t>Infrastructure upgrade for Lukoye</t>
  </si>
  <si>
    <t>8978-5502-4235-a81-2359378</t>
  </si>
  <si>
    <t>Kakamega_172</t>
  </si>
  <si>
    <t>Lukoye</t>
  </si>
  <si>
    <t>Tenure Regularization for M27</t>
  </si>
  <si>
    <t>2007-1463-4315-b40-8929343</t>
  </si>
  <si>
    <t>Kilifi_173</t>
  </si>
  <si>
    <t>M27</t>
  </si>
  <si>
    <t>Infrastructure upgrade for Maganda</t>
  </si>
  <si>
    <t>7373-8273-4035-b50-0443754</t>
  </si>
  <si>
    <t>Mombasa_174</t>
  </si>
  <si>
    <t>Maganda</t>
  </si>
  <si>
    <t>Tenure Regularization for Maisha Matamu</t>
  </si>
  <si>
    <t>2701-2994-4217-b98-2884355</t>
  </si>
  <si>
    <t>Bungoma_175</t>
  </si>
  <si>
    <t>Maisha Matamu</t>
  </si>
  <si>
    <t>Tenure Regularization for Majengo</t>
  </si>
  <si>
    <t>3603-1480-4052-a53-0575970</t>
  </si>
  <si>
    <t>Kajiado_176</t>
  </si>
  <si>
    <t>Majengo</t>
  </si>
  <si>
    <t>Infrastructure upgrade for Majengo</t>
  </si>
  <si>
    <t>0806-3605-4216-b21-8218761</t>
  </si>
  <si>
    <t>Meru_177</t>
  </si>
  <si>
    <t>Tenure Regularization for Majengo Mapya</t>
  </si>
  <si>
    <t>2762-3454-4069-b22-5723963</t>
  </si>
  <si>
    <t>Taita Taveta_178</t>
  </si>
  <si>
    <t>Majengo Mapya</t>
  </si>
  <si>
    <t>Tenure Regularization for Makaburini</t>
  </si>
  <si>
    <t>4201-2868-4270-b86-0505636</t>
  </si>
  <si>
    <t>Tana River_179</t>
  </si>
  <si>
    <t>Infrastructure upgrade for Makongeni</t>
  </si>
  <si>
    <t>6611-3355-4137-a56-0771613</t>
  </si>
  <si>
    <t>Homa Bay_180</t>
  </si>
  <si>
    <t>Makongeni</t>
  </si>
  <si>
    <t>Tenure Regularization for Malindi ya Ngwena</t>
  </si>
  <si>
    <t>5602-5254-4168-b78-6655432</t>
  </si>
  <si>
    <t>Tana River_181</t>
  </si>
  <si>
    <t>Malindi ya Ngwena</t>
  </si>
  <si>
    <t>Infrastructure upgrade for Manyatta A(Kona Mbaya and Migosi)</t>
  </si>
  <si>
    <t>4890-9466-4036-b99-6399073</t>
  </si>
  <si>
    <t>Kisumu_182</t>
  </si>
  <si>
    <t>Manyatta A(Kona Mbaya and Migosi)</t>
  </si>
  <si>
    <t>Infrastructure upgrade for Manyatta B</t>
  </si>
  <si>
    <t>5383-5771-4090-b07-1444766</t>
  </si>
  <si>
    <t>Kisumu_183</t>
  </si>
  <si>
    <t>Manyatta B</t>
  </si>
  <si>
    <t>Infrastructure upgrade for Marimanti</t>
  </si>
  <si>
    <t>8362-7977-4337-a88-6214762</t>
  </si>
  <si>
    <t>Tharaka-Nithi_184</t>
  </si>
  <si>
    <t>Marimanti</t>
  </si>
  <si>
    <t>Infrastructure upgrade for Masogo kayoya</t>
  </si>
  <si>
    <t>7368-2448-4366-b51-9742305</t>
  </si>
  <si>
    <t>Homa Bay_185</t>
  </si>
  <si>
    <t>Masogo kayoya</t>
  </si>
  <si>
    <t>Tenure Regularization for Matharau</t>
  </si>
  <si>
    <t>0298-1301-4309-b03-3083914</t>
  </si>
  <si>
    <t>Kiambu_186</t>
  </si>
  <si>
    <t>Matharau</t>
  </si>
  <si>
    <t>Infrastructure upgrade for Matisi</t>
  </si>
  <si>
    <t>6077-4555-4110-b36-1261374</t>
  </si>
  <si>
    <t>Trans Nzoia_187</t>
  </si>
  <si>
    <t>Matisi</t>
  </si>
  <si>
    <t>Infrastructure upgrade for Matondoni</t>
  </si>
  <si>
    <t>0096-9000-4008-b17-1482275</t>
  </si>
  <si>
    <t>Lamu_188</t>
  </si>
  <si>
    <t>Matondoni</t>
  </si>
  <si>
    <t>Tenure Regularization for Mazeras Centre Miwani/Mgumo wa Pasta</t>
  </si>
  <si>
    <t>2227-5101-4114-a75-7621564</t>
  </si>
  <si>
    <t>Kilifi_189</t>
  </si>
  <si>
    <t>Mazeras Centre Miwani/Mgumo wa Pasta</t>
  </si>
  <si>
    <t>Tenure Regularization for Misongeni</t>
  </si>
  <si>
    <t>6872-1680-4356-b35-9326276</t>
  </si>
  <si>
    <t>Makueni_190</t>
  </si>
  <si>
    <t>Misongeni</t>
  </si>
  <si>
    <t>Infrastructure upgrade for Misri</t>
  </si>
  <si>
    <t>6234-2428-4319-b66-3831090</t>
  </si>
  <si>
    <t>Kiambu _191</t>
  </si>
  <si>
    <t>Misri</t>
  </si>
  <si>
    <t>Infrastructure upgrade for Mitume (Mau Mau)</t>
  </si>
  <si>
    <t>3861-2632-4323-a22-2463688</t>
  </si>
  <si>
    <t>Trans Nzoia_192</t>
  </si>
  <si>
    <t>Mitume (Mau Mau)</t>
  </si>
  <si>
    <t>5236-3709-4075-b66-7102832</t>
  </si>
  <si>
    <t>Bungoma_193</t>
  </si>
  <si>
    <t>Tenure Regularization for Mjini</t>
  </si>
  <si>
    <t>3951-0049-4278-a87-3225425</t>
  </si>
  <si>
    <t>Makueni_194</t>
  </si>
  <si>
    <t>3935-1223-4239-a21-3205686</t>
  </si>
  <si>
    <t>Meru_195</t>
  </si>
  <si>
    <t>Infrastructure upgrade for Mokowe old town</t>
  </si>
  <si>
    <t>2169-4680-4264-b49-3660500</t>
  </si>
  <si>
    <t>Lamu_196</t>
  </si>
  <si>
    <t>Mokowe old town</t>
  </si>
  <si>
    <t>Tenure Regularization for Mororo</t>
  </si>
  <si>
    <t>0513-0349-4031-b58-4124989</t>
  </si>
  <si>
    <t>Tana River_197</t>
  </si>
  <si>
    <t>Mororo</t>
  </si>
  <si>
    <t>Infrastructure upgrade for Mosoriot</t>
  </si>
  <si>
    <t>9930-2120-4074-b71-3383445</t>
  </si>
  <si>
    <t>Nandi_198</t>
  </si>
  <si>
    <t>Mosoriot</t>
  </si>
  <si>
    <t>Infrastructure upgrade for Mtaani</t>
  </si>
  <si>
    <t>3099-4747-4175-a63-2090490</t>
  </si>
  <si>
    <t>Kilifi_199</t>
  </si>
  <si>
    <t>Mtaani</t>
  </si>
  <si>
    <t>Infrastructure upgrade for Muhoroni (Sangoro, Swahili, Shauri Yako, Shauri Moyo &amp; Bondeni)</t>
  </si>
  <si>
    <t>0092-4514-4317-a06-5470404</t>
  </si>
  <si>
    <t>Kisumu_200</t>
  </si>
  <si>
    <t>Muhoroni (Sangoro, Swahili, Shauri Yako, Shauri Moyo &amp; Bondeni)</t>
  </si>
  <si>
    <t>Tenure Regularization for Mukinduri</t>
  </si>
  <si>
    <t>6128-9015-4164-a78-0465340</t>
  </si>
  <si>
    <t>Kirinyaga_201</t>
  </si>
  <si>
    <t>Mukinduri</t>
  </si>
  <si>
    <t>Tenure Regularization for Muslim village</t>
  </si>
  <si>
    <t>4628-8766-4139-b32-2217899</t>
  </si>
  <si>
    <t>Tharaka-Nithi_202</t>
  </si>
  <si>
    <t>Muslim village</t>
  </si>
  <si>
    <t>Tenure Regularization for Mwangaza</t>
  </si>
  <si>
    <t>7628-5526-4353-b88-1541958</t>
  </si>
  <si>
    <t>Tana River_203</t>
  </si>
  <si>
    <t>Mwangaza</t>
  </si>
  <si>
    <t>Infrastructure upgrade for Mwanzo Site &amp; Service</t>
  </si>
  <si>
    <t>9789-9800-4251-b15-0431059</t>
  </si>
  <si>
    <t>Uasin Gishu_204</t>
  </si>
  <si>
    <t>Mwanzo Site &amp; Service</t>
  </si>
  <si>
    <t>Tenure Regularization for Nabute - Lodwar Municipality</t>
  </si>
  <si>
    <t>1594-8150-4350-a88-0381649</t>
  </si>
  <si>
    <t>Turkana_205</t>
  </si>
  <si>
    <t>Nabute - Lodwar Municipality</t>
  </si>
  <si>
    <t>Tenure Regularization for Nangeni</t>
  </si>
  <si>
    <t>3608-0260-4385-b71-6170860</t>
  </si>
  <si>
    <t>Bungoma_206</t>
  </si>
  <si>
    <t>Nangeni</t>
  </si>
  <si>
    <t>Tenure Regularization for Ndhiwa settlement</t>
  </si>
  <si>
    <t>3503-3663-4052-b66-4817129</t>
  </si>
  <si>
    <t>Homa Bay_207</t>
  </si>
  <si>
    <t>Ndhiwa settlement</t>
  </si>
  <si>
    <t>Tenure Regularization for Ndindiruku</t>
  </si>
  <si>
    <t>5308-6220-4372-a71-2987133</t>
  </si>
  <si>
    <t>Kirinyaga_208</t>
  </si>
  <si>
    <t>Ndindiruku</t>
  </si>
  <si>
    <t>Tenure Regularization for Nginoka Kim-Lokichar Town</t>
  </si>
  <si>
    <t>0142-3072-4367-b11-6537543</t>
  </si>
  <si>
    <t>Turkana_209</t>
  </si>
  <si>
    <t>Nginoka Kim-Lokichar Town</t>
  </si>
  <si>
    <t>Tenure Regularization for Nubian</t>
  </si>
  <si>
    <t>5376-6725-4180-a54-4907761</t>
  </si>
  <si>
    <t>Baringo_210</t>
  </si>
  <si>
    <t>Nubian</t>
  </si>
  <si>
    <t>Tenure Regularization for Nyamurutu</t>
  </si>
  <si>
    <t>2220-7699-4315-a13-7645504</t>
  </si>
  <si>
    <t>Nakuru_211</t>
  </si>
  <si>
    <t>Nyamurutu</t>
  </si>
  <si>
    <t>Infrastructure upgrade for Nyandiwa</t>
  </si>
  <si>
    <t>7816-6135-4216-a75-4393417</t>
  </si>
  <si>
    <t>Homa Bay_212</t>
  </si>
  <si>
    <t>Nyandiwa</t>
  </si>
  <si>
    <t>Infrastructure upgrade for Nyawita</t>
  </si>
  <si>
    <t>9067-5089-4330-b84-4866953</t>
  </si>
  <si>
    <t>Kisumu_213</t>
  </si>
  <si>
    <t>Nyawita</t>
  </si>
  <si>
    <t>Tenure Regularization for Public Works- Lodwar Municipality</t>
  </si>
  <si>
    <t>1850-2300-4296-b11-2337832</t>
  </si>
  <si>
    <t>Turkana_214</t>
  </si>
  <si>
    <t>Public Works- Lodwar Municipality</t>
  </si>
  <si>
    <t>Infrastructure upgrade for Rusinga Old Town</t>
  </si>
  <si>
    <t>9947-1649-4390-b90-8485356</t>
  </si>
  <si>
    <t>Homa Bay_215</t>
  </si>
  <si>
    <t>Rusinga Old Town</t>
  </si>
  <si>
    <t>Tenure Regularization for Rwambiti</t>
  </si>
  <si>
    <t>3776-0399-4188-b27-6140179</t>
  </si>
  <si>
    <t>Kirinyaga_216</t>
  </si>
  <si>
    <t>Rwambiti</t>
  </si>
  <si>
    <t>Infrastructure upgrade for Salama</t>
  </si>
  <si>
    <t>6256-1668-4197-a92-3518645</t>
  </si>
  <si>
    <t>Meru_217</t>
  </si>
  <si>
    <t>Salama</t>
  </si>
  <si>
    <t>Infrastructure upgrade for Shallattey</t>
  </si>
  <si>
    <t>0652-6556-4278-a85-6041336</t>
  </si>
  <si>
    <t>Wajir_218</t>
  </si>
  <si>
    <t>Shallattey</t>
  </si>
  <si>
    <t xml:space="preserve">Infrastructure upgrade for Shanti </t>
  </si>
  <si>
    <t>9645-0613-4289-b64-8088368</t>
  </si>
  <si>
    <t>Trans Nzoia_219</t>
  </si>
  <si>
    <t xml:space="preserve">Shanti </t>
  </si>
  <si>
    <t>Tenure Regularization for Shauri (Timboroa Centre)</t>
  </si>
  <si>
    <t>4605-5148-4029-b22-4825334</t>
  </si>
  <si>
    <t>Baringo_220</t>
  </si>
  <si>
    <t>Shauri (Timboroa Centre)</t>
  </si>
  <si>
    <t>Infrastructure upgrade for Shauri Yako</t>
  </si>
  <si>
    <t>3883-3931-4376-b19-0253888</t>
  </si>
  <si>
    <t>Homa Bay_221</t>
  </si>
  <si>
    <t>Shauri Yako</t>
  </si>
  <si>
    <t>Tenure Regularization for Shauri yako</t>
  </si>
  <si>
    <t>4871-2128-4330-b29-8160183</t>
  </si>
  <si>
    <t>Kirinyaga_222</t>
  </si>
  <si>
    <t>Infrastructure upgrade for Shibale</t>
  </si>
  <si>
    <t>3190-8061-4390-b83-2998449</t>
  </si>
  <si>
    <t>Kakamega_223</t>
  </si>
  <si>
    <t>Shibale</t>
  </si>
  <si>
    <t>Tenure Regularization for Shimo la Tewa</t>
  </si>
  <si>
    <t>3956-5405-4071-b84-7128607</t>
  </si>
  <si>
    <t>Trans Nzoia_224</t>
  </si>
  <si>
    <t>Shimo la Tewa</t>
  </si>
  <si>
    <t>Tenure Regularization for Slota</t>
  </si>
  <si>
    <t>4486-1107-4215-b72-0346745</t>
  </si>
  <si>
    <t>Machakos_225</t>
  </si>
  <si>
    <t>Slota</t>
  </si>
  <si>
    <t>Infrastructure upgrade for Sofia</t>
  </si>
  <si>
    <t>9523-4528-4091-a14-6381319</t>
  </si>
  <si>
    <t>Homa Bay_226</t>
  </si>
  <si>
    <t>Sofia</t>
  </si>
  <si>
    <t>Tenure Regularization for Soko mjinga</t>
  </si>
  <si>
    <t>5802-2375-4202-a53-3696078</t>
  </si>
  <si>
    <t>Makueni_227</t>
  </si>
  <si>
    <t>Soko mjinga</t>
  </si>
  <si>
    <t>Tenure Regularization for Soweto-Lodwar Municipality</t>
  </si>
  <si>
    <t>8719-7396-4272-b98-7987771</t>
  </si>
  <si>
    <t>Turkana_228</t>
  </si>
  <si>
    <t>Soweto-Lodwar Municipality</t>
  </si>
  <si>
    <t>Tenure Regularization for Thiguku</t>
  </si>
  <si>
    <t>9405-2675-4144-b02-2200922</t>
  </si>
  <si>
    <t>Kirinyaga_229</t>
  </si>
  <si>
    <t>Thiguku</t>
  </si>
  <si>
    <t>Tenure Regularization for Tiwi Block 12</t>
  </si>
  <si>
    <t>9965-8712-4149-a46-0361073</t>
  </si>
  <si>
    <t>Kwale _230</t>
  </si>
  <si>
    <t>Tiwi Block 12</t>
  </si>
  <si>
    <t>Tenure Regularization for Town Chini-Lokichar Town</t>
  </si>
  <si>
    <t>8218-6288-4000-b03-6299996</t>
  </si>
  <si>
    <t>Turkana_231</t>
  </si>
  <si>
    <t>Town Chini-Lokichar Town</t>
  </si>
  <si>
    <t>Infrastructure upgrade for Tuwani</t>
  </si>
  <si>
    <t>8670-0774-4247-b99-9658454</t>
  </si>
  <si>
    <t>Trans Nzoia_232</t>
  </si>
  <si>
    <t>Tuwani</t>
  </si>
  <si>
    <t>Infrastructure upgrade for Upper Kariokor</t>
  </si>
  <si>
    <t>2659-3799-4062-b64-0457718</t>
  </si>
  <si>
    <t>Taita Taveta_233</t>
  </si>
  <si>
    <t>Upper Kariokor</t>
  </si>
  <si>
    <t>Tenure Regularization for Wachakone</t>
  </si>
  <si>
    <t>2125-9981-4080-b55-9028522</t>
  </si>
  <si>
    <t>Tana River_234</t>
  </si>
  <si>
    <t>Wachakone</t>
  </si>
  <si>
    <t>Infrastructure upgrade for Wagberi</t>
  </si>
  <si>
    <t>6235-8411-4096-b76-5884404</t>
  </si>
  <si>
    <t>Wajir_235</t>
  </si>
  <si>
    <t>Wagberi</t>
  </si>
  <si>
    <t>Infrastructure upgrade for Witu old town</t>
  </si>
  <si>
    <t>3968-5489-4397-a70-9753352</t>
  </si>
  <si>
    <t>Lamu_236</t>
  </si>
  <si>
    <t>Witu old town</t>
  </si>
  <si>
    <t>Infrastructure upgrade for Wiyoni Village</t>
  </si>
  <si>
    <t>3404-0984-4324-a30-0188416</t>
  </si>
  <si>
    <t>Lamu_237</t>
  </si>
  <si>
    <t>Wiyoni Village</t>
  </si>
  <si>
    <t>Socio-Economic Inclusion for Embakasi</t>
  </si>
  <si>
    <t>6692-5406-4115-a87-0552696</t>
  </si>
  <si>
    <t>Nairobi_1</t>
  </si>
  <si>
    <t>Inclusion</t>
  </si>
  <si>
    <t>3273-2527-4104-b98-7174517</t>
  </si>
  <si>
    <t>1204-9363-4340-b18-2209460</t>
  </si>
  <si>
    <t>Socio-Economic Inclusion for Bondeni</t>
  </si>
  <si>
    <t>0015-4407-4151-b52-2870790</t>
  </si>
  <si>
    <t>Kisumu_73</t>
  </si>
  <si>
    <t>Socio-Economic Inclusion for Shauri yako</t>
  </si>
  <si>
    <t>3347-7246-4148-a74-8869216</t>
  </si>
  <si>
    <t>Kisumu_75</t>
  </si>
  <si>
    <t>Socio-Economic Inclusion for shauri moyo</t>
  </si>
  <si>
    <t>7008-2213-4286-b13-7994155</t>
  </si>
  <si>
    <t>Kisumu_77</t>
  </si>
  <si>
    <t>shauri moyo</t>
  </si>
  <si>
    <t>5121-9773-4225-b50-2402789</t>
  </si>
  <si>
    <t>4656-1743-4072-a11-5852021</t>
  </si>
  <si>
    <t>0239-3991-4093-a04-5335499</t>
  </si>
  <si>
    <t>0785-3223-4386-b97-4847993</t>
  </si>
  <si>
    <t>3062-4576-4263-a61-3298891</t>
  </si>
  <si>
    <t>kibaoni</t>
  </si>
  <si>
    <t>1224-7572-4094-a12-2539520</t>
  </si>
  <si>
    <t>Baya Magonzi</t>
  </si>
  <si>
    <t>5140-7593-4203-b08-6026863</t>
  </si>
  <si>
    <t>4990-0110-4337-b59-4381436</t>
  </si>
  <si>
    <t xml:space="preserve">Kisumu Ndogo </t>
  </si>
  <si>
    <t>6987-0826-4361-a12-4840092</t>
  </si>
  <si>
    <t>Muyeye Phase 1</t>
  </si>
  <si>
    <t>7400-5558-4078-b73-1035717</t>
  </si>
  <si>
    <t xml:space="preserve">Kayole Soweto </t>
  </si>
  <si>
    <t>4217-2406-4066-a43-8045900</t>
  </si>
  <si>
    <t>Karagita(Naivasha)</t>
  </si>
  <si>
    <t>6911-8535-4055-a90-6890686</t>
  </si>
  <si>
    <t>Lake-view</t>
  </si>
  <si>
    <t>2518-2121-4086-a40-6981661</t>
  </si>
  <si>
    <t xml:space="preserve">London/Hilton </t>
  </si>
  <si>
    <t>2192-5385-4363-a98-3934792</t>
  </si>
  <si>
    <t>Kia Murogi</t>
  </si>
  <si>
    <t>1425-1699-4049-a66-8528332</t>
  </si>
  <si>
    <t xml:space="preserve">Bandani  </t>
  </si>
  <si>
    <t>4309-0767-4090-b46-7695912</t>
  </si>
  <si>
    <t xml:space="preserve">Kibuye  </t>
  </si>
  <si>
    <t>7404-6634-4087-a86-9686365</t>
  </si>
  <si>
    <t xml:space="preserve">Manyatta A  </t>
  </si>
  <si>
    <t>1528-6166-4084-a51-8851244</t>
  </si>
  <si>
    <t xml:space="preserve">Manyatta B </t>
  </si>
  <si>
    <t>2530-7889-4270-b35-0924465</t>
  </si>
  <si>
    <t>Sangoro</t>
  </si>
  <si>
    <t>6849-0967-4230-a89-3279469</t>
  </si>
  <si>
    <t>6601-4714-4352-b64-1778344</t>
  </si>
  <si>
    <t>2646-1666-4300-b69-0474544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</si>
</sst>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1" fillId="0" borderId="0" xfId="0" applyNumberFormat="1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F:\Dropbox\PJ\KISP\Data\Data_Reports\KISIP_I_II_Lists\Kisip_II_settleements_v2.xlsx" TargetMode="External"/><Relationship Id="rId1" Type="http://schemas.openxmlformats.org/officeDocument/2006/relationships/externalLinkPath" Target="file:///F:\Dropbox\PJ\KISP\Data\Data_Reports\KISIP_I_II_Lists\Kisip_II_settleements_v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clusion"/>
      <sheetName val="counties"/>
      <sheetName val="KISIP2-Phase 2- combined"/>
      <sheetName val="kisip2-raw"/>
      <sheetName val="KISIP2-Phase 1-combined"/>
      <sheetName val="Kisip_I-clean"/>
      <sheetName val="All_settlements"/>
      <sheetName val="kisip1-2-interventions"/>
      <sheetName val="Sheet1"/>
      <sheetName val="KISIP_II"/>
      <sheetName val="KISIPII-Import"/>
      <sheetName val="KISIPI-Import"/>
      <sheetName val="Settlement_ref"/>
      <sheetName val="KISIP_II_projec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1">
          <cell r="A1" t="str">
            <v>id</v>
          </cell>
          <cell r="B1" t="str">
            <v>name</v>
          </cell>
          <cell r="C1" t="str">
            <v>county_id</v>
          </cell>
          <cell r="D1" t="str">
            <v>subcounty_id</v>
          </cell>
          <cell r="E1" t="str">
            <v>code</v>
          </cell>
        </row>
        <row r="2">
          <cell r="A2">
            <v>1</v>
          </cell>
          <cell r="B2" t="str">
            <v>Embakasi</v>
          </cell>
          <cell r="C2">
            <v>47</v>
          </cell>
          <cell r="D2">
            <v>291</v>
          </cell>
          <cell r="E2" t="str">
            <v>Nairobi_1</v>
          </cell>
        </row>
        <row r="3">
          <cell r="A3">
            <v>2</v>
          </cell>
          <cell r="B3" t="str">
            <v>Kahawa Soweto</v>
          </cell>
          <cell r="C3">
            <v>47</v>
          </cell>
          <cell r="D3">
            <v>301</v>
          </cell>
          <cell r="E3" t="str">
            <v>Nairobi_2</v>
          </cell>
        </row>
        <row r="4">
          <cell r="A4">
            <v>3</v>
          </cell>
          <cell r="B4" t="str">
            <v>Kambi Moto</v>
          </cell>
          <cell r="C4">
            <v>47</v>
          </cell>
          <cell r="D4">
            <v>300</v>
          </cell>
          <cell r="E4" t="str">
            <v>Nairobi_3</v>
          </cell>
        </row>
        <row r="5">
          <cell r="A5">
            <v>4</v>
          </cell>
          <cell r="B5" t="str">
            <v>Mathare fire victims</v>
          </cell>
          <cell r="C5">
            <v>47</v>
          </cell>
          <cell r="E5" t="str">
            <v>Nairobi_4</v>
          </cell>
        </row>
        <row r="6">
          <cell r="A6">
            <v>5</v>
          </cell>
          <cell r="B6" t="str">
            <v>Ex-Grogon</v>
          </cell>
          <cell r="C6">
            <v>47</v>
          </cell>
          <cell r="E6" t="str">
            <v>Nairobi_5</v>
          </cell>
        </row>
        <row r="7">
          <cell r="A7">
            <v>6</v>
          </cell>
          <cell r="B7" t="str">
            <v>Mji wa Huruma</v>
          </cell>
          <cell r="C7">
            <v>47</v>
          </cell>
          <cell r="D7">
            <v>304</v>
          </cell>
          <cell r="E7" t="str">
            <v>Nairobi_6</v>
          </cell>
        </row>
        <row r="8">
          <cell r="A8">
            <v>7</v>
          </cell>
          <cell r="B8" t="str">
            <v>Redeemed</v>
          </cell>
          <cell r="C8">
            <v>47</v>
          </cell>
          <cell r="E8" t="str">
            <v>Nairobi_7</v>
          </cell>
        </row>
        <row r="9">
          <cell r="A9">
            <v>8</v>
          </cell>
          <cell r="B9" t="str">
            <v>Maganda</v>
          </cell>
          <cell r="C9">
            <v>1</v>
          </cell>
          <cell r="D9">
            <v>4</v>
          </cell>
          <cell r="E9" t="str">
            <v>Mombasa_8</v>
          </cell>
        </row>
        <row r="10">
          <cell r="A10">
            <v>9</v>
          </cell>
          <cell r="B10" t="str">
            <v>Kisumu Ndogo</v>
          </cell>
          <cell r="C10">
            <v>1</v>
          </cell>
          <cell r="D10">
            <v>6</v>
          </cell>
          <cell r="E10" t="str">
            <v>Mombasa_9</v>
          </cell>
        </row>
        <row r="11">
          <cell r="A11">
            <v>10</v>
          </cell>
          <cell r="B11" t="str">
            <v>Misufini</v>
          </cell>
          <cell r="C11">
            <v>1</v>
          </cell>
          <cell r="D11">
            <v>2</v>
          </cell>
          <cell r="E11" t="str">
            <v>Mombasa_10</v>
          </cell>
        </row>
        <row r="12">
          <cell r="A12">
            <v>11</v>
          </cell>
          <cell r="B12" t="str">
            <v>Kwa Hakatsa</v>
          </cell>
          <cell r="C12">
            <v>1</v>
          </cell>
          <cell r="D12">
            <v>2</v>
          </cell>
          <cell r="E12" t="str">
            <v>Mombasa_11</v>
          </cell>
        </row>
        <row r="13">
          <cell r="A13">
            <v>12</v>
          </cell>
          <cell r="B13" t="str">
            <v>Mwatate</v>
          </cell>
          <cell r="C13">
            <v>1</v>
          </cell>
          <cell r="D13">
            <v>1</v>
          </cell>
          <cell r="E13" t="str">
            <v>Mombasa_12</v>
          </cell>
        </row>
        <row r="14">
          <cell r="A14">
            <v>13</v>
          </cell>
          <cell r="B14" t="str">
            <v>Chaani</v>
          </cell>
          <cell r="C14">
            <v>1</v>
          </cell>
          <cell r="D14">
            <v>1</v>
          </cell>
          <cell r="E14" t="str">
            <v>Mombasa_13</v>
          </cell>
        </row>
        <row r="15">
          <cell r="A15">
            <v>14</v>
          </cell>
          <cell r="B15" t="str">
            <v>Likoni 203</v>
          </cell>
          <cell r="C15">
            <v>1</v>
          </cell>
          <cell r="D15">
            <v>4</v>
          </cell>
          <cell r="E15" t="str">
            <v>Mombasa_14</v>
          </cell>
        </row>
        <row r="16">
          <cell r="A16">
            <v>15</v>
          </cell>
          <cell r="B16" t="str">
            <v>Kibikoni M17E</v>
          </cell>
          <cell r="C16">
            <v>3</v>
          </cell>
          <cell r="D16">
            <v>15</v>
          </cell>
          <cell r="E16" t="str">
            <v>Kilifi_15</v>
          </cell>
        </row>
        <row r="17">
          <cell r="A17">
            <v>16</v>
          </cell>
          <cell r="B17" t="str">
            <v>Muyeye I</v>
          </cell>
          <cell r="C17">
            <v>3</v>
          </cell>
          <cell r="D17">
            <v>16</v>
          </cell>
          <cell r="E17" t="str">
            <v>Kilifi_16</v>
          </cell>
        </row>
        <row r="18">
          <cell r="A18">
            <v>17</v>
          </cell>
          <cell r="B18" t="str">
            <v>Kwa Ndomo</v>
          </cell>
          <cell r="C18">
            <v>3</v>
          </cell>
          <cell r="E18" t="str">
            <v>Kilifi_17</v>
          </cell>
        </row>
        <row r="19">
          <cell r="A19">
            <v>18</v>
          </cell>
          <cell r="B19" t="str">
            <v>M26 Kibokoni</v>
          </cell>
          <cell r="C19">
            <v>3</v>
          </cell>
          <cell r="D19">
            <v>15</v>
          </cell>
          <cell r="E19" t="str">
            <v>Kilifi_18</v>
          </cell>
        </row>
        <row r="20">
          <cell r="A20">
            <v>19</v>
          </cell>
          <cell r="B20" t="str">
            <v>Jiwe Leupe</v>
          </cell>
          <cell r="C20">
            <v>3</v>
          </cell>
          <cell r="D20">
            <v>13</v>
          </cell>
          <cell r="E20" t="str">
            <v>Kilifi_19</v>
          </cell>
        </row>
        <row r="21">
          <cell r="A21">
            <v>20</v>
          </cell>
          <cell r="B21" t="str">
            <v>Makaburini</v>
          </cell>
          <cell r="C21">
            <v>3</v>
          </cell>
          <cell r="E21" t="str">
            <v>Kilifi_20</v>
          </cell>
        </row>
        <row r="22">
          <cell r="A22">
            <v>21</v>
          </cell>
          <cell r="B22" t="str">
            <v>Njoro ya Chini</v>
          </cell>
          <cell r="C22">
            <v>3</v>
          </cell>
          <cell r="E22" t="str">
            <v>Kilifi_21</v>
          </cell>
        </row>
        <row r="23">
          <cell r="A23">
            <v>22</v>
          </cell>
          <cell r="B23" t="str">
            <v>Shingila</v>
          </cell>
          <cell r="C23">
            <v>3</v>
          </cell>
          <cell r="E23" t="str">
            <v>Kilifi_22</v>
          </cell>
        </row>
        <row r="24">
          <cell r="A24">
            <v>23</v>
          </cell>
          <cell r="B24" t="str">
            <v>Jacaba</v>
          </cell>
          <cell r="C24">
            <v>3</v>
          </cell>
          <cell r="E24" t="str">
            <v>Kilifi_23</v>
          </cell>
        </row>
        <row r="25">
          <cell r="A25">
            <v>24</v>
          </cell>
          <cell r="B25" t="str">
            <v>Njoro Takatifu</v>
          </cell>
          <cell r="C25">
            <v>3</v>
          </cell>
          <cell r="E25" t="str">
            <v>Kilifi_24</v>
          </cell>
        </row>
        <row r="26">
          <cell r="A26">
            <v>25</v>
          </cell>
          <cell r="B26" t="str">
            <v>Dingwini</v>
          </cell>
          <cell r="C26">
            <v>3</v>
          </cell>
          <cell r="D26">
            <v>15</v>
          </cell>
          <cell r="E26" t="str">
            <v>Kilifi_25</v>
          </cell>
        </row>
        <row r="27">
          <cell r="A27">
            <v>26</v>
          </cell>
          <cell r="B27" t="str">
            <v>Tabora</v>
          </cell>
          <cell r="C27">
            <v>3</v>
          </cell>
          <cell r="E27" t="str">
            <v>Kilifi_26</v>
          </cell>
        </row>
        <row r="28">
          <cell r="A28">
            <v>27</v>
          </cell>
          <cell r="B28" t="str">
            <v>Muyeye II</v>
          </cell>
          <cell r="C28">
            <v>3</v>
          </cell>
          <cell r="D28">
            <v>16</v>
          </cell>
          <cell r="E28" t="str">
            <v>Kilifi_27</v>
          </cell>
        </row>
        <row r="29">
          <cell r="A29">
            <v>28</v>
          </cell>
          <cell r="B29" t="str">
            <v>Namu Phase 1</v>
          </cell>
          <cell r="C29">
            <v>7</v>
          </cell>
          <cell r="D29">
            <v>30</v>
          </cell>
          <cell r="E29" t="str">
            <v>Garissa_28</v>
          </cell>
        </row>
        <row r="30">
          <cell r="A30">
            <v>29</v>
          </cell>
          <cell r="B30" t="str">
            <v>Namu Phase 2</v>
          </cell>
          <cell r="C30">
            <v>7</v>
          </cell>
          <cell r="D30">
            <v>30</v>
          </cell>
          <cell r="E30" t="str">
            <v>Garissa_29</v>
          </cell>
        </row>
        <row r="31">
          <cell r="A31">
            <v>30</v>
          </cell>
          <cell r="B31" t="str">
            <v>Bulla Riig Phase 1</v>
          </cell>
          <cell r="C31">
            <v>7</v>
          </cell>
          <cell r="D31">
            <v>30</v>
          </cell>
          <cell r="E31" t="str">
            <v>Garissa_30</v>
          </cell>
        </row>
        <row r="32">
          <cell r="A32">
            <v>31</v>
          </cell>
          <cell r="B32" t="str">
            <v>Bulla Riig Phase 2</v>
          </cell>
          <cell r="C32">
            <v>7</v>
          </cell>
          <cell r="D32">
            <v>30</v>
          </cell>
          <cell r="E32" t="str">
            <v>Garissa_31</v>
          </cell>
        </row>
        <row r="33">
          <cell r="A33">
            <v>32</v>
          </cell>
          <cell r="B33" t="str">
            <v>Iskadek Phase 1</v>
          </cell>
          <cell r="C33">
            <v>7</v>
          </cell>
          <cell r="D33">
            <v>30</v>
          </cell>
          <cell r="E33" t="str">
            <v>Garissa_32</v>
          </cell>
        </row>
        <row r="34">
          <cell r="A34">
            <v>33</v>
          </cell>
          <cell r="B34" t="str">
            <v>Iskadek Phase 2</v>
          </cell>
          <cell r="C34">
            <v>7</v>
          </cell>
          <cell r="D34">
            <v>30</v>
          </cell>
          <cell r="E34" t="str">
            <v>Garissa_33</v>
          </cell>
        </row>
        <row r="35">
          <cell r="A35">
            <v>34</v>
          </cell>
          <cell r="B35" t="str">
            <v>Makhanu Phase 1</v>
          </cell>
          <cell r="C35">
            <v>7</v>
          </cell>
          <cell r="D35">
            <v>30</v>
          </cell>
          <cell r="E35" t="str">
            <v>Garissa_34</v>
          </cell>
        </row>
        <row r="36">
          <cell r="A36">
            <v>35</v>
          </cell>
          <cell r="B36" t="str">
            <v>Makhanu Phase 2</v>
          </cell>
          <cell r="C36">
            <v>7</v>
          </cell>
          <cell r="D36">
            <v>30</v>
          </cell>
          <cell r="E36" t="str">
            <v>Garissa_35</v>
          </cell>
        </row>
        <row r="37">
          <cell r="A37">
            <v>36</v>
          </cell>
          <cell r="B37" t="str">
            <v>County Phase 1</v>
          </cell>
          <cell r="C37">
            <v>7</v>
          </cell>
          <cell r="D37">
            <v>30</v>
          </cell>
          <cell r="E37" t="str">
            <v>Garissa_36</v>
          </cell>
        </row>
        <row r="38">
          <cell r="A38">
            <v>37</v>
          </cell>
          <cell r="B38" t="str">
            <v>County Phase 2</v>
          </cell>
          <cell r="C38">
            <v>7</v>
          </cell>
          <cell r="D38">
            <v>30</v>
          </cell>
          <cell r="E38" t="str">
            <v>Garissa_37</v>
          </cell>
        </row>
        <row r="39">
          <cell r="A39">
            <v>38</v>
          </cell>
          <cell r="B39" t="str">
            <v>Kaango Mosquito</v>
          </cell>
          <cell r="C39">
            <v>15</v>
          </cell>
          <cell r="D39">
            <v>73</v>
          </cell>
          <cell r="E39" t="str">
            <v>Kitui_38</v>
          </cell>
        </row>
        <row r="40">
          <cell r="A40">
            <v>39</v>
          </cell>
          <cell r="B40" t="str">
            <v>Kathita</v>
          </cell>
          <cell r="C40">
            <v>14</v>
          </cell>
          <cell r="D40">
            <v>69</v>
          </cell>
          <cell r="E40" t="str">
            <v>Embu_39</v>
          </cell>
        </row>
        <row r="41">
          <cell r="A41">
            <v>40</v>
          </cell>
          <cell r="B41" t="str">
            <v>Kimangaru</v>
          </cell>
          <cell r="C41">
            <v>14</v>
          </cell>
          <cell r="D41">
            <v>69</v>
          </cell>
          <cell r="E41" t="str">
            <v>Embu_40</v>
          </cell>
        </row>
        <row r="42">
          <cell r="A42">
            <v>41</v>
          </cell>
          <cell r="B42" t="str">
            <v>Gatitu</v>
          </cell>
          <cell r="C42">
            <v>19</v>
          </cell>
          <cell r="D42">
            <v>106</v>
          </cell>
          <cell r="E42" t="str">
            <v>Nyeri_41</v>
          </cell>
        </row>
        <row r="43">
          <cell r="A43">
            <v>42</v>
          </cell>
          <cell r="B43" t="str">
            <v>Kihatha</v>
          </cell>
          <cell r="C43">
            <v>19</v>
          </cell>
          <cell r="D43">
            <v>106</v>
          </cell>
          <cell r="E43" t="str">
            <v>Nyeri_42</v>
          </cell>
        </row>
        <row r="44">
          <cell r="A44">
            <v>43</v>
          </cell>
          <cell r="B44" t="str">
            <v>Kihuyo</v>
          </cell>
          <cell r="C44">
            <v>19</v>
          </cell>
          <cell r="D44">
            <v>106</v>
          </cell>
          <cell r="E44" t="str">
            <v>Nyeri_43</v>
          </cell>
        </row>
        <row r="45">
          <cell r="A45">
            <v>44</v>
          </cell>
          <cell r="B45" t="str">
            <v>Riamukurwe</v>
          </cell>
          <cell r="C45">
            <v>19</v>
          </cell>
          <cell r="D45">
            <v>106</v>
          </cell>
          <cell r="E45" t="str">
            <v>Nyeri_44</v>
          </cell>
        </row>
        <row r="46">
          <cell r="A46">
            <v>45</v>
          </cell>
          <cell r="B46" t="str">
            <v>Ithenguri</v>
          </cell>
          <cell r="C46">
            <v>19</v>
          </cell>
          <cell r="D46">
            <v>106</v>
          </cell>
          <cell r="E46" t="str">
            <v>Nyeri_45</v>
          </cell>
        </row>
        <row r="47">
          <cell r="A47">
            <v>46</v>
          </cell>
          <cell r="B47" t="str">
            <v>Gitathini</v>
          </cell>
          <cell r="C47">
            <v>19</v>
          </cell>
          <cell r="D47">
            <v>106</v>
          </cell>
          <cell r="E47" t="str">
            <v>Nyeri_46</v>
          </cell>
        </row>
        <row r="48">
          <cell r="A48">
            <v>47</v>
          </cell>
          <cell r="B48" t="str">
            <v>Gitero</v>
          </cell>
          <cell r="C48">
            <v>19</v>
          </cell>
          <cell r="D48">
            <v>106</v>
          </cell>
          <cell r="E48" t="str">
            <v>Nyeri_47</v>
          </cell>
        </row>
        <row r="49">
          <cell r="A49">
            <v>48</v>
          </cell>
          <cell r="B49" t="str">
            <v>Chorongi</v>
          </cell>
          <cell r="C49">
            <v>19</v>
          </cell>
          <cell r="D49">
            <v>106</v>
          </cell>
          <cell r="E49" t="str">
            <v>Nyeri_48</v>
          </cell>
        </row>
        <row r="50">
          <cell r="A50">
            <v>49</v>
          </cell>
          <cell r="B50" t="str">
            <v>Kiamwathi</v>
          </cell>
          <cell r="C50">
            <v>19</v>
          </cell>
          <cell r="D50">
            <v>106</v>
          </cell>
          <cell r="E50" t="str">
            <v>Nyeri_49</v>
          </cell>
        </row>
        <row r="51">
          <cell r="A51">
            <v>50</v>
          </cell>
          <cell r="B51" t="str">
            <v>Kiaruhiu_Kariki</v>
          </cell>
          <cell r="C51">
            <v>19</v>
          </cell>
          <cell r="D51">
            <v>103</v>
          </cell>
          <cell r="E51" t="str">
            <v>Nyeri_50</v>
          </cell>
        </row>
        <row r="52">
          <cell r="A52">
            <v>51</v>
          </cell>
          <cell r="B52" t="str">
            <v>Gikomo/Kiawara</v>
          </cell>
          <cell r="C52">
            <v>19</v>
          </cell>
          <cell r="E52" t="str">
            <v>Nyeri_51</v>
          </cell>
        </row>
        <row r="53">
          <cell r="A53">
            <v>52</v>
          </cell>
          <cell r="B53" t="str">
            <v>Miiri</v>
          </cell>
          <cell r="C53">
            <v>19</v>
          </cell>
          <cell r="D53">
            <v>103</v>
          </cell>
          <cell r="E53" t="str">
            <v>Nyeri_52</v>
          </cell>
        </row>
        <row r="54">
          <cell r="A54">
            <v>53</v>
          </cell>
          <cell r="B54" t="str">
            <v>Ngorano</v>
          </cell>
          <cell r="C54">
            <v>19</v>
          </cell>
          <cell r="D54">
            <v>104</v>
          </cell>
          <cell r="E54" t="str">
            <v>Nyeri_53</v>
          </cell>
        </row>
        <row r="55">
          <cell r="A55">
            <v>54</v>
          </cell>
          <cell r="B55" t="str">
            <v>Giakaibei</v>
          </cell>
          <cell r="C55">
            <v>19</v>
          </cell>
          <cell r="D55">
            <v>103</v>
          </cell>
          <cell r="E55" t="str">
            <v>Nyeri_54</v>
          </cell>
        </row>
        <row r="56">
          <cell r="A56">
            <v>55</v>
          </cell>
          <cell r="B56" t="str">
            <v>Njoguini</v>
          </cell>
          <cell r="C56">
            <v>19</v>
          </cell>
          <cell r="D56">
            <v>108</v>
          </cell>
          <cell r="E56" t="str">
            <v>Nyeri_55</v>
          </cell>
        </row>
        <row r="57">
          <cell r="A57">
            <v>56</v>
          </cell>
          <cell r="B57" t="str">
            <v>Kanjora</v>
          </cell>
          <cell r="C57">
            <v>19</v>
          </cell>
          <cell r="D57">
            <v>108</v>
          </cell>
          <cell r="E57" t="str">
            <v>Nyeri_56</v>
          </cell>
        </row>
        <row r="58">
          <cell r="A58">
            <v>57</v>
          </cell>
          <cell r="B58" t="str">
            <v>Ruruguti</v>
          </cell>
          <cell r="C58">
            <v>19</v>
          </cell>
          <cell r="D58">
            <v>107</v>
          </cell>
          <cell r="E58" t="str">
            <v>Nyeri_57</v>
          </cell>
        </row>
        <row r="59">
          <cell r="A59">
            <v>58</v>
          </cell>
          <cell r="B59" t="str">
            <v>Ihwagi</v>
          </cell>
          <cell r="C59">
            <v>19</v>
          </cell>
          <cell r="D59">
            <v>103</v>
          </cell>
          <cell r="E59" t="str">
            <v>Nyeri_58</v>
          </cell>
        </row>
        <row r="60">
          <cell r="A60">
            <v>59</v>
          </cell>
          <cell r="B60" t="str">
            <v>Kiawara</v>
          </cell>
          <cell r="C60">
            <v>19</v>
          </cell>
          <cell r="D60">
            <v>106</v>
          </cell>
          <cell r="E60" t="str">
            <v>Nyeri_59</v>
          </cell>
        </row>
        <row r="61">
          <cell r="A61">
            <v>60</v>
          </cell>
          <cell r="B61" t="str">
            <v>Umoja</v>
          </cell>
          <cell r="C61">
            <v>22</v>
          </cell>
          <cell r="D61">
            <v>132</v>
          </cell>
          <cell r="E61" t="str">
            <v>Kiambu_60</v>
          </cell>
        </row>
        <row r="62">
          <cell r="A62">
            <v>61</v>
          </cell>
          <cell r="B62" t="str">
            <v>Kasarani A</v>
          </cell>
          <cell r="C62">
            <v>32</v>
          </cell>
          <cell r="D62">
            <v>181</v>
          </cell>
          <cell r="E62" t="str">
            <v>Nakuru_61</v>
          </cell>
        </row>
        <row r="63">
          <cell r="A63">
            <v>62</v>
          </cell>
          <cell r="B63" t="str">
            <v>Kasarani B</v>
          </cell>
          <cell r="C63">
            <v>32</v>
          </cell>
          <cell r="D63">
            <v>181</v>
          </cell>
          <cell r="E63" t="str">
            <v>Nakuru_62</v>
          </cell>
        </row>
        <row r="64">
          <cell r="A64">
            <v>63</v>
          </cell>
          <cell r="B64" t="str">
            <v>Eastleigh</v>
          </cell>
          <cell r="C64">
            <v>32</v>
          </cell>
          <cell r="D64">
            <v>181</v>
          </cell>
          <cell r="E64" t="str">
            <v>Nakuru_63</v>
          </cell>
        </row>
        <row r="65">
          <cell r="A65">
            <v>64</v>
          </cell>
          <cell r="B65" t="str">
            <v>Tarabete</v>
          </cell>
          <cell r="C65">
            <v>32</v>
          </cell>
          <cell r="D65">
            <v>178</v>
          </cell>
          <cell r="E65" t="str">
            <v>Nakuru_64</v>
          </cell>
        </row>
        <row r="66">
          <cell r="A66">
            <v>65</v>
          </cell>
          <cell r="B66" t="str">
            <v>Keringet</v>
          </cell>
          <cell r="C66">
            <v>32</v>
          </cell>
          <cell r="D66">
            <v>180</v>
          </cell>
          <cell r="E66" t="str">
            <v>Nakuru_65</v>
          </cell>
        </row>
        <row r="67">
          <cell r="A67">
            <v>66</v>
          </cell>
          <cell r="B67" t="str">
            <v>Kongasis</v>
          </cell>
          <cell r="C67">
            <v>32</v>
          </cell>
          <cell r="D67">
            <v>178</v>
          </cell>
          <cell r="E67" t="str">
            <v>Nakuru_66</v>
          </cell>
        </row>
        <row r="68">
          <cell r="A68">
            <v>67</v>
          </cell>
          <cell r="B68" t="str">
            <v>Crater Lake</v>
          </cell>
          <cell r="C68">
            <v>32</v>
          </cell>
          <cell r="D68">
            <v>182</v>
          </cell>
          <cell r="E68" t="str">
            <v>Nakuru_67</v>
          </cell>
        </row>
        <row r="69">
          <cell r="A69">
            <v>68</v>
          </cell>
          <cell r="B69" t="str">
            <v>Hill school</v>
          </cell>
          <cell r="C69">
            <v>27</v>
          </cell>
          <cell r="D69">
            <v>154</v>
          </cell>
          <cell r="E69" t="str">
            <v>Uasin Gishu_68</v>
          </cell>
        </row>
        <row r="70">
          <cell r="A70">
            <v>69</v>
          </cell>
          <cell r="B70" t="str">
            <v>Maili Nne</v>
          </cell>
          <cell r="C70">
            <v>27</v>
          </cell>
          <cell r="D70">
            <v>30</v>
          </cell>
          <cell r="E70" t="str">
            <v>Uasin Gishu_69</v>
          </cell>
        </row>
        <row r="71">
          <cell r="A71">
            <v>70</v>
          </cell>
          <cell r="B71" t="str">
            <v>Kuinet</v>
          </cell>
          <cell r="C71">
            <v>27</v>
          </cell>
          <cell r="D71">
            <v>156</v>
          </cell>
          <cell r="E71" t="str">
            <v>Uasin Gishu_70</v>
          </cell>
        </row>
        <row r="72">
          <cell r="A72">
            <v>71</v>
          </cell>
          <cell r="B72" t="str">
            <v>Swahili Village</v>
          </cell>
          <cell r="C72">
            <v>35</v>
          </cell>
          <cell r="D72">
            <v>200</v>
          </cell>
          <cell r="E72" t="str">
            <v>Kericho_71</v>
          </cell>
        </row>
        <row r="73">
          <cell r="A73">
            <v>72</v>
          </cell>
          <cell r="B73" t="str">
            <v>Majengo Talai</v>
          </cell>
          <cell r="C73">
            <v>35</v>
          </cell>
          <cell r="D73">
            <v>200</v>
          </cell>
          <cell r="E73" t="str">
            <v>Kericho_72</v>
          </cell>
        </row>
        <row r="74">
          <cell r="A74">
            <v>73</v>
          </cell>
          <cell r="B74" t="str">
            <v>Bondeni</v>
          </cell>
          <cell r="C74">
            <v>42</v>
          </cell>
          <cell r="D74">
            <v>254</v>
          </cell>
          <cell r="E74" t="str">
            <v>Kisumu_73</v>
          </cell>
        </row>
        <row r="75">
          <cell r="A75">
            <v>74</v>
          </cell>
          <cell r="B75" t="str">
            <v>Swahili</v>
          </cell>
          <cell r="C75">
            <v>42</v>
          </cell>
          <cell r="D75">
            <v>254</v>
          </cell>
          <cell r="E75" t="str">
            <v>Kisumu_74</v>
          </cell>
        </row>
        <row r="76">
          <cell r="A76">
            <v>75</v>
          </cell>
          <cell r="B76" t="str">
            <v>Shauri yako</v>
          </cell>
          <cell r="C76">
            <v>42</v>
          </cell>
          <cell r="D76">
            <v>254</v>
          </cell>
          <cell r="E76" t="str">
            <v>Kisumu_75</v>
          </cell>
        </row>
        <row r="77">
          <cell r="A77">
            <v>76</v>
          </cell>
          <cell r="B77" t="str">
            <v>Kaloleni</v>
          </cell>
          <cell r="C77">
            <v>42</v>
          </cell>
          <cell r="D77">
            <v>251</v>
          </cell>
          <cell r="E77" t="str">
            <v>Kisumu_76</v>
          </cell>
        </row>
        <row r="78">
          <cell r="A78">
            <v>77</v>
          </cell>
          <cell r="B78" t="str">
            <v>Shauri Moyo</v>
          </cell>
          <cell r="C78">
            <v>42</v>
          </cell>
          <cell r="D78">
            <v>254</v>
          </cell>
          <cell r="E78" t="str">
            <v>Kisumu_77</v>
          </cell>
        </row>
        <row r="79">
          <cell r="A79">
            <v>78</v>
          </cell>
          <cell r="B79" t="str">
            <v>Kopere</v>
          </cell>
          <cell r="C79">
            <v>42</v>
          </cell>
          <cell r="D79">
            <v>254</v>
          </cell>
          <cell r="E79" t="str">
            <v>Kisumu_78</v>
          </cell>
        </row>
        <row r="80">
          <cell r="A80">
            <v>79</v>
          </cell>
          <cell r="B80" t="str">
            <v>Kambi Somali</v>
          </cell>
          <cell r="C80">
            <v>37</v>
          </cell>
          <cell r="D80">
            <v>216</v>
          </cell>
          <cell r="E80" t="str">
            <v>Kakamega_79</v>
          </cell>
        </row>
        <row r="81">
          <cell r="A81">
            <v>80</v>
          </cell>
          <cell r="B81" t="str">
            <v>Mjini</v>
          </cell>
          <cell r="C81">
            <v>37</v>
          </cell>
          <cell r="D81">
            <v>220</v>
          </cell>
          <cell r="E81" t="str">
            <v>Kakamega_80</v>
          </cell>
        </row>
        <row r="82">
          <cell r="A82">
            <v>81</v>
          </cell>
          <cell r="B82" t="str">
            <v>Amalemba</v>
          </cell>
          <cell r="C82">
            <v>37</v>
          </cell>
          <cell r="D82">
            <v>216</v>
          </cell>
          <cell r="E82" t="str">
            <v>Kakamega_81</v>
          </cell>
        </row>
        <row r="83">
          <cell r="A83">
            <v>82</v>
          </cell>
          <cell r="B83" t="str">
            <v>Mweiga</v>
          </cell>
          <cell r="C83">
            <v>19</v>
          </cell>
          <cell r="D83">
            <v>102</v>
          </cell>
          <cell r="E83" t="str">
            <v>Nyeri_82</v>
          </cell>
        </row>
        <row r="84">
          <cell r="A84">
            <v>83</v>
          </cell>
          <cell r="B84" t="str">
            <v>A thousand street</v>
          </cell>
          <cell r="C84">
            <v>43</v>
          </cell>
          <cell r="E84" t="str">
            <v>Homa Bay_83</v>
          </cell>
        </row>
        <row r="85">
          <cell r="A85">
            <v>84</v>
          </cell>
          <cell r="B85" t="str">
            <v>Aramaget</v>
          </cell>
          <cell r="C85">
            <v>24</v>
          </cell>
          <cell r="E85" t="str">
            <v>West Pokot_84</v>
          </cell>
        </row>
        <row r="86">
          <cell r="A86">
            <v>85</v>
          </cell>
          <cell r="B86" t="str">
            <v>Aseko/Mlekenyi</v>
          </cell>
          <cell r="C86">
            <v>6</v>
          </cell>
          <cell r="E86" t="str">
            <v>Taita Taveta_85</v>
          </cell>
        </row>
        <row r="87">
          <cell r="A87">
            <v>86</v>
          </cell>
          <cell r="B87" t="str">
            <v>Awelo</v>
          </cell>
          <cell r="C87">
            <v>41</v>
          </cell>
          <cell r="E87" t="str">
            <v>Siaya_86</v>
          </cell>
        </row>
        <row r="88">
          <cell r="A88">
            <v>87</v>
          </cell>
          <cell r="B88" t="str">
            <v>Bandani</v>
          </cell>
          <cell r="C88">
            <v>42</v>
          </cell>
          <cell r="E88" t="str">
            <v>Kisumu_87</v>
          </cell>
        </row>
        <row r="89">
          <cell r="A89">
            <v>88</v>
          </cell>
          <cell r="B89" t="str">
            <v>Barwaqo</v>
          </cell>
          <cell r="C89">
            <v>8</v>
          </cell>
          <cell r="E89" t="str">
            <v>Wajir_88</v>
          </cell>
        </row>
        <row r="90">
          <cell r="A90">
            <v>89</v>
          </cell>
          <cell r="B90" t="str">
            <v>Bayamangozi</v>
          </cell>
          <cell r="C90">
            <v>3</v>
          </cell>
          <cell r="E90" t="str">
            <v>Kilifi_89</v>
          </cell>
        </row>
        <row r="91">
          <cell r="A91">
            <v>90</v>
          </cell>
          <cell r="B91" t="str">
            <v>Bondeni</v>
          </cell>
          <cell r="C91">
            <v>30</v>
          </cell>
          <cell r="E91" t="str">
            <v>Baringo_90</v>
          </cell>
        </row>
        <row r="92">
          <cell r="A92">
            <v>91</v>
          </cell>
          <cell r="B92" t="str">
            <v>Bondeni</v>
          </cell>
          <cell r="C92">
            <v>32</v>
          </cell>
          <cell r="E92" t="str">
            <v>Nakuru_91</v>
          </cell>
        </row>
        <row r="93">
          <cell r="A93">
            <v>92</v>
          </cell>
          <cell r="B93" t="str">
            <v>Bora Imani</v>
          </cell>
          <cell r="C93">
            <v>4</v>
          </cell>
          <cell r="E93" t="str">
            <v>Tana River_92</v>
          </cell>
        </row>
        <row r="94">
          <cell r="A94">
            <v>93</v>
          </cell>
          <cell r="B94" t="str">
            <v>Bura</v>
          </cell>
          <cell r="C94">
            <v>4</v>
          </cell>
          <cell r="E94" t="str">
            <v>Tana River_93</v>
          </cell>
        </row>
        <row r="95">
          <cell r="A95">
            <v>94</v>
          </cell>
          <cell r="B95" t="str">
            <v>Canaani</v>
          </cell>
          <cell r="C95">
            <v>16</v>
          </cell>
          <cell r="E95" t="str">
            <v>Machakos_94</v>
          </cell>
        </row>
        <row r="96">
          <cell r="A96">
            <v>95</v>
          </cell>
          <cell r="B96" t="str">
            <v>Carlifornia-Lodwar Municipality</v>
          </cell>
          <cell r="C96">
            <v>23</v>
          </cell>
          <cell r="E96" t="str">
            <v>Turkana_95</v>
          </cell>
        </row>
        <row r="97">
          <cell r="A97">
            <v>96</v>
          </cell>
          <cell r="B97" t="str">
            <v>Chebiemit</v>
          </cell>
          <cell r="C97">
            <v>28</v>
          </cell>
          <cell r="E97" t="str">
            <v>Elgeyo-Marakwet_96</v>
          </cell>
        </row>
        <row r="98">
          <cell r="A98">
            <v>97</v>
          </cell>
          <cell r="B98" t="str">
            <v>Chelanga</v>
          </cell>
          <cell r="C98">
            <v>1</v>
          </cell>
          <cell r="E98" t="str">
            <v>Mombasa_97</v>
          </cell>
        </row>
        <row r="99">
          <cell r="A99">
            <v>98</v>
          </cell>
          <cell r="B99" t="str">
            <v>Cheptongei</v>
          </cell>
          <cell r="C99">
            <v>28</v>
          </cell>
          <cell r="E99" t="str">
            <v>Elgeyo-Marakwet_98</v>
          </cell>
        </row>
        <row r="100">
          <cell r="A100">
            <v>99</v>
          </cell>
          <cell r="B100" t="str">
            <v>Chewani</v>
          </cell>
          <cell r="C100">
            <v>4</v>
          </cell>
          <cell r="E100" t="str">
            <v>Tana River_99</v>
          </cell>
        </row>
        <row r="101">
          <cell r="A101">
            <v>100</v>
          </cell>
          <cell r="B101" t="str">
            <v>Dagorretti-Ruthimitu</v>
          </cell>
          <cell r="C101">
            <v>22</v>
          </cell>
          <cell r="E101" t="str">
            <v>Kiambu_100</v>
          </cell>
        </row>
        <row r="102">
          <cell r="A102">
            <v>101</v>
          </cell>
          <cell r="B102" t="str">
            <v>Diani Complex</v>
          </cell>
          <cell r="C102">
            <v>2</v>
          </cell>
          <cell r="E102" t="str">
            <v>Kwale _101</v>
          </cell>
        </row>
        <row r="103">
          <cell r="A103">
            <v>102</v>
          </cell>
          <cell r="B103" t="str">
            <v>Embakasi KCC</v>
          </cell>
          <cell r="C103">
            <v>47</v>
          </cell>
          <cell r="E103" t="str">
            <v>Nairobi_102</v>
          </cell>
        </row>
        <row r="104">
          <cell r="A104">
            <v>103</v>
          </cell>
          <cell r="B104" t="str">
            <v>Embakasi Village</v>
          </cell>
          <cell r="C104">
            <v>47</v>
          </cell>
          <cell r="E104" t="str">
            <v>Nairobi_103</v>
          </cell>
        </row>
        <row r="105">
          <cell r="A105">
            <v>104</v>
          </cell>
          <cell r="B105" t="str">
            <v>Faza village</v>
          </cell>
          <cell r="C105">
            <v>5</v>
          </cell>
          <cell r="E105" t="str">
            <v>Lamu_104</v>
          </cell>
        </row>
        <row r="106">
          <cell r="A106">
            <v>105</v>
          </cell>
          <cell r="B106" t="str">
            <v>Gathambi</v>
          </cell>
          <cell r="C106">
            <v>20</v>
          </cell>
          <cell r="E106" t="str">
            <v>Kirinyaga_105</v>
          </cell>
        </row>
        <row r="107">
          <cell r="A107">
            <v>106</v>
          </cell>
          <cell r="B107" t="str">
            <v>Gatugura (Gatundura)</v>
          </cell>
          <cell r="C107">
            <v>20</v>
          </cell>
          <cell r="E107" t="str">
            <v>Kirinyaga_106</v>
          </cell>
        </row>
        <row r="108">
          <cell r="A108">
            <v>107</v>
          </cell>
          <cell r="B108" t="str">
            <v>Getuya</v>
          </cell>
          <cell r="C108">
            <v>20</v>
          </cell>
          <cell r="E108" t="str">
            <v>Kirinyaga_107</v>
          </cell>
        </row>
        <row r="109">
          <cell r="A109">
            <v>108</v>
          </cell>
          <cell r="B109" t="str">
            <v>Gichagi</v>
          </cell>
          <cell r="C109">
            <v>34</v>
          </cell>
          <cell r="E109" t="str">
            <v>Kajiado_108</v>
          </cell>
        </row>
        <row r="110">
          <cell r="A110">
            <v>109</v>
          </cell>
          <cell r="B110" t="str">
            <v>Githogondo</v>
          </cell>
          <cell r="C110">
            <v>20</v>
          </cell>
          <cell r="E110" t="str">
            <v>Kirinyaga_109</v>
          </cell>
        </row>
        <row r="111">
          <cell r="A111">
            <v>110</v>
          </cell>
          <cell r="B111" t="str">
            <v>Halane</v>
          </cell>
          <cell r="C111">
            <v>8</v>
          </cell>
          <cell r="E111" t="str">
            <v>Wajir_110</v>
          </cell>
        </row>
        <row r="112">
          <cell r="A112">
            <v>111</v>
          </cell>
          <cell r="B112" t="str">
            <v>Hodhan</v>
          </cell>
          <cell r="C112">
            <v>8</v>
          </cell>
          <cell r="E112" t="str">
            <v>Wajir_111</v>
          </cell>
        </row>
        <row r="113">
          <cell r="A113">
            <v>112</v>
          </cell>
          <cell r="B113" t="str">
            <v>Hodi Hodi</v>
          </cell>
          <cell r="C113">
            <v>1</v>
          </cell>
          <cell r="E113" t="str">
            <v>Mombasa_112</v>
          </cell>
        </row>
        <row r="114">
          <cell r="A114">
            <v>113</v>
          </cell>
          <cell r="B114" t="str">
            <v>Hola Mission</v>
          </cell>
          <cell r="C114">
            <v>4</v>
          </cell>
          <cell r="E114" t="str">
            <v>Tana River_113</v>
          </cell>
        </row>
        <row r="115">
          <cell r="A115">
            <v>114</v>
          </cell>
          <cell r="B115" t="str">
            <v>Huruma - Ol Kalou</v>
          </cell>
          <cell r="C115">
            <v>18</v>
          </cell>
          <cell r="E115" t="str">
            <v>Nyandarua_114</v>
          </cell>
        </row>
        <row r="116">
          <cell r="A116">
            <v>115</v>
          </cell>
          <cell r="B116" t="str">
            <v>Ithareini</v>
          </cell>
          <cell r="C116">
            <v>20</v>
          </cell>
          <cell r="E116" t="str">
            <v>Kirinyaga_115</v>
          </cell>
        </row>
        <row r="117">
          <cell r="A117">
            <v>116</v>
          </cell>
          <cell r="B117" t="str">
            <v>Jam City</v>
          </cell>
          <cell r="C117">
            <v>16</v>
          </cell>
          <cell r="E117" t="str">
            <v>Machakos_116</v>
          </cell>
        </row>
        <row r="118">
          <cell r="A118">
            <v>117</v>
          </cell>
          <cell r="B118" t="str">
            <v>Jiw Dendi</v>
          </cell>
          <cell r="C118">
            <v>44</v>
          </cell>
          <cell r="E118" t="str">
            <v>Migori_117</v>
          </cell>
        </row>
        <row r="119">
          <cell r="A119">
            <v>118</v>
          </cell>
          <cell r="B119" t="str">
            <v>Jogoo</v>
          </cell>
          <cell r="C119">
            <v>8</v>
          </cell>
          <cell r="E119" t="str">
            <v>Wajir_118</v>
          </cell>
        </row>
        <row r="120">
          <cell r="A120">
            <v>119</v>
          </cell>
          <cell r="B120" t="str">
            <v>Jua kali</v>
          </cell>
          <cell r="C120">
            <v>37</v>
          </cell>
          <cell r="E120" t="str">
            <v>Kakamega_119</v>
          </cell>
        </row>
        <row r="121">
          <cell r="A121">
            <v>120</v>
          </cell>
          <cell r="B121" t="str">
            <v>Jua Kali</v>
          </cell>
          <cell r="C121">
            <v>4</v>
          </cell>
          <cell r="E121" t="str">
            <v>Tana River_120</v>
          </cell>
        </row>
        <row r="122">
          <cell r="A122">
            <v>121</v>
          </cell>
          <cell r="B122" t="str">
            <v>Kabati</v>
          </cell>
          <cell r="C122">
            <v>32</v>
          </cell>
          <cell r="E122" t="str">
            <v>Nakuru_121</v>
          </cell>
        </row>
        <row r="123">
          <cell r="A123">
            <v>122</v>
          </cell>
          <cell r="B123" t="str">
            <v>Kabichbich</v>
          </cell>
          <cell r="C123">
            <v>24</v>
          </cell>
          <cell r="E123" t="str">
            <v>West Pokot_122</v>
          </cell>
        </row>
        <row r="124">
          <cell r="A124">
            <v>123</v>
          </cell>
          <cell r="B124" t="str">
            <v>Kagumo</v>
          </cell>
          <cell r="C124">
            <v>20</v>
          </cell>
          <cell r="E124" t="str">
            <v>Kirinyaga_123</v>
          </cell>
        </row>
        <row r="125">
          <cell r="A125">
            <v>124</v>
          </cell>
          <cell r="B125" t="str">
            <v>Kaitheri</v>
          </cell>
          <cell r="C125">
            <v>20</v>
          </cell>
          <cell r="E125" t="str">
            <v>Kirinyaga_124</v>
          </cell>
        </row>
        <row r="126">
          <cell r="A126">
            <v>125</v>
          </cell>
          <cell r="B126" t="str">
            <v>Kajuka-Lodwar Municipality</v>
          </cell>
          <cell r="C126">
            <v>23</v>
          </cell>
          <cell r="E126" t="str">
            <v>Turkana_125</v>
          </cell>
        </row>
        <row r="127">
          <cell r="A127">
            <v>126</v>
          </cell>
          <cell r="B127" t="str">
            <v>Kalolo</v>
          </cell>
          <cell r="C127">
            <v>3</v>
          </cell>
          <cell r="E127" t="str">
            <v>Kilifi_126</v>
          </cell>
        </row>
        <row r="128">
          <cell r="A128">
            <v>127</v>
          </cell>
          <cell r="B128" t="str">
            <v>Kalundu Misuuni</v>
          </cell>
          <cell r="C128">
            <v>15</v>
          </cell>
          <cell r="E128" t="str">
            <v>Kitui_127</v>
          </cell>
        </row>
        <row r="129">
          <cell r="A129">
            <v>128</v>
          </cell>
          <cell r="B129" t="str">
            <v>Kalundu slaughter</v>
          </cell>
          <cell r="C129">
            <v>15</v>
          </cell>
          <cell r="E129" t="str">
            <v>Kitui_128</v>
          </cell>
        </row>
        <row r="130">
          <cell r="A130">
            <v>129</v>
          </cell>
          <cell r="B130" t="str">
            <v>Kambi Mawe - Lodwar Municipality</v>
          </cell>
          <cell r="C130">
            <v>23</v>
          </cell>
          <cell r="E130" t="str">
            <v>Turkana_129</v>
          </cell>
        </row>
        <row r="131">
          <cell r="A131">
            <v>130</v>
          </cell>
          <cell r="B131" t="str">
            <v>Kampi Wakulima</v>
          </cell>
          <cell r="C131">
            <v>30</v>
          </cell>
          <cell r="E131" t="str">
            <v>Baringo_130</v>
          </cell>
        </row>
        <row r="132">
          <cell r="A132">
            <v>131</v>
          </cell>
          <cell r="B132" t="str">
            <v>Kamuiru</v>
          </cell>
          <cell r="C132">
            <v>20</v>
          </cell>
          <cell r="E132" t="str">
            <v>Kirinyaga_131</v>
          </cell>
        </row>
        <row r="133">
          <cell r="A133">
            <v>132</v>
          </cell>
          <cell r="B133" t="str">
            <v>Kamuthanga</v>
          </cell>
          <cell r="C133">
            <v>20</v>
          </cell>
          <cell r="E133" t="str">
            <v>Kirinyaga_132</v>
          </cell>
        </row>
        <row r="134">
          <cell r="A134">
            <v>133</v>
          </cell>
          <cell r="B134" t="str">
            <v>Kanjeru</v>
          </cell>
          <cell r="C134">
            <v>22</v>
          </cell>
          <cell r="E134" t="str">
            <v>Kiambu_133</v>
          </cell>
        </row>
        <row r="135">
          <cell r="A135">
            <v>134</v>
          </cell>
          <cell r="B135" t="str">
            <v>Kapcherop</v>
          </cell>
          <cell r="C135">
            <v>28</v>
          </cell>
          <cell r="E135" t="str">
            <v>Elgeyo-Marakwet_134</v>
          </cell>
        </row>
        <row r="136">
          <cell r="A136">
            <v>135</v>
          </cell>
          <cell r="B136" t="str">
            <v>Kapsowar</v>
          </cell>
          <cell r="C136">
            <v>28</v>
          </cell>
          <cell r="E136" t="str">
            <v>Elgeyo-Marakwet_135</v>
          </cell>
        </row>
        <row r="137">
          <cell r="A137">
            <v>136</v>
          </cell>
          <cell r="B137" t="str">
            <v>Karagita</v>
          </cell>
          <cell r="C137">
            <v>32</v>
          </cell>
          <cell r="E137" t="str">
            <v>Nakuru_136</v>
          </cell>
        </row>
        <row r="138">
          <cell r="A138">
            <v>137</v>
          </cell>
          <cell r="B138" t="str">
            <v>Kathwana</v>
          </cell>
          <cell r="C138">
            <v>13</v>
          </cell>
          <cell r="E138" t="str">
            <v>Tharaka-Nithi_137</v>
          </cell>
        </row>
        <row r="139">
          <cell r="A139">
            <v>138</v>
          </cell>
          <cell r="B139" t="str">
            <v>Katorongoto</v>
          </cell>
          <cell r="C139">
            <v>30</v>
          </cell>
          <cell r="E139" t="str">
            <v>Baringo_138</v>
          </cell>
        </row>
        <row r="140">
          <cell r="A140">
            <v>139</v>
          </cell>
          <cell r="B140" t="str">
            <v>Kayole Soweto</v>
          </cell>
          <cell r="C140">
            <v>47</v>
          </cell>
          <cell r="E140" t="str">
            <v>Nairobi_139</v>
          </cell>
        </row>
        <row r="141">
          <cell r="A141">
            <v>140</v>
          </cell>
          <cell r="B141" t="str">
            <v>Keroka Block -B</v>
          </cell>
          <cell r="C141">
            <v>46</v>
          </cell>
          <cell r="E141" t="str">
            <v>Nyamira_140</v>
          </cell>
        </row>
        <row r="142">
          <cell r="A142">
            <v>141</v>
          </cell>
          <cell r="B142" t="str">
            <v>Kiamburi</v>
          </cell>
          <cell r="C142">
            <v>22</v>
          </cell>
          <cell r="E142" t="str">
            <v>Kiambu_141</v>
          </cell>
        </row>
        <row r="143">
          <cell r="A143">
            <v>142</v>
          </cell>
          <cell r="B143" t="str">
            <v>Kiandutu</v>
          </cell>
          <cell r="C143">
            <v>22</v>
          </cell>
          <cell r="E143" t="str">
            <v>Kiambu_142</v>
          </cell>
        </row>
        <row r="144">
          <cell r="A144">
            <v>143</v>
          </cell>
          <cell r="B144" t="str">
            <v>Kiangoma</v>
          </cell>
          <cell r="C144">
            <v>20</v>
          </cell>
          <cell r="E144" t="str">
            <v>Kirinyaga_143</v>
          </cell>
        </row>
        <row r="145">
          <cell r="A145">
            <v>144</v>
          </cell>
          <cell r="B145" t="str">
            <v>Kiangombe</v>
          </cell>
          <cell r="C145">
            <v>22</v>
          </cell>
          <cell r="E145" t="str">
            <v>Kiambu _144</v>
          </cell>
        </row>
        <row r="146">
          <cell r="A146">
            <v>145</v>
          </cell>
          <cell r="B146" t="str">
            <v>Kiangombe</v>
          </cell>
          <cell r="C146">
            <v>20</v>
          </cell>
          <cell r="E146" t="str">
            <v>Kirinyaga_145</v>
          </cell>
        </row>
        <row r="147">
          <cell r="A147">
            <v>146</v>
          </cell>
          <cell r="B147" t="str">
            <v>Kianjiru</v>
          </cell>
          <cell r="C147">
            <v>20</v>
          </cell>
          <cell r="E147" t="str">
            <v>Kirinyaga_146</v>
          </cell>
        </row>
        <row r="148">
          <cell r="A148">
            <v>147</v>
          </cell>
          <cell r="B148" t="str">
            <v>Kiarukungu</v>
          </cell>
          <cell r="C148">
            <v>20</v>
          </cell>
          <cell r="E148" t="str">
            <v>Kirinyaga_147</v>
          </cell>
        </row>
        <row r="149">
          <cell r="A149">
            <v>148</v>
          </cell>
          <cell r="B149" t="str">
            <v>Kiawara</v>
          </cell>
          <cell r="C149">
            <v>19</v>
          </cell>
          <cell r="E149" t="str">
            <v>Nyeri_148</v>
          </cell>
        </row>
        <row r="150">
          <cell r="A150">
            <v>149</v>
          </cell>
          <cell r="B150" t="str">
            <v>Kibaoni</v>
          </cell>
          <cell r="C150">
            <v>3</v>
          </cell>
          <cell r="E150" t="str">
            <v>Kilifi_149</v>
          </cell>
        </row>
        <row r="151">
          <cell r="A151">
            <v>150</v>
          </cell>
          <cell r="B151" t="str">
            <v>Kibirigwi</v>
          </cell>
          <cell r="C151">
            <v>20</v>
          </cell>
          <cell r="E151" t="str">
            <v>Kirinyaga_150</v>
          </cell>
        </row>
        <row r="152">
          <cell r="A152">
            <v>151</v>
          </cell>
          <cell r="B152" t="str">
            <v>Kibokoni M17E</v>
          </cell>
          <cell r="C152">
            <v>3</v>
          </cell>
          <cell r="E152" t="str">
            <v>Kilifi_151</v>
          </cell>
        </row>
        <row r="153">
          <cell r="A153">
            <v>152</v>
          </cell>
          <cell r="B153" t="str">
            <v>Kibuye</v>
          </cell>
          <cell r="C153">
            <v>42</v>
          </cell>
          <cell r="E153" t="str">
            <v>Kisumu_152</v>
          </cell>
        </row>
        <row r="154">
          <cell r="A154">
            <v>153</v>
          </cell>
          <cell r="B154" t="str">
            <v>Kibuyu</v>
          </cell>
          <cell r="C154">
            <v>4</v>
          </cell>
          <cell r="E154" t="str">
            <v>Tana River_153</v>
          </cell>
        </row>
        <row r="155">
          <cell r="A155">
            <v>154</v>
          </cell>
          <cell r="B155" t="str">
            <v>Kijiji Cha Chewa</v>
          </cell>
          <cell r="C155">
            <v>6</v>
          </cell>
          <cell r="E155" t="str">
            <v>Taita Taveta_154</v>
          </cell>
        </row>
        <row r="156">
          <cell r="A156">
            <v>155</v>
          </cell>
          <cell r="B156" t="str">
            <v>Kijijini(kendu Bay Old town)</v>
          </cell>
          <cell r="C156">
            <v>43</v>
          </cell>
          <cell r="E156" t="str">
            <v>Homa Bay_155</v>
          </cell>
        </row>
        <row r="157">
          <cell r="A157">
            <v>156</v>
          </cell>
          <cell r="B157" t="str">
            <v>Kilimanjaro</v>
          </cell>
          <cell r="C157">
            <v>1</v>
          </cell>
          <cell r="E157" t="str">
            <v>Mombasa_156</v>
          </cell>
        </row>
        <row r="158">
          <cell r="A158">
            <v>157</v>
          </cell>
          <cell r="B158" t="str">
            <v>Kimunye</v>
          </cell>
          <cell r="C158">
            <v>20</v>
          </cell>
          <cell r="E158" t="str">
            <v>Kirinyaga_157</v>
          </cell>
        </row>
        <row r="159">
          <cell r="A159">
            <v>158</v>
          </cell>
          <cell r="B159" t="str">
            <v>Kipkaren  Site &amp; Service</v>
          </cell>
          <cell r="C159">
            <v>27</v>
          </cell>
          <cell r="E159" t="str">
            <v>Uasin Gishu_158</v>
          </cell>
        </row>
        <row r="160">
          <cell r="A160">
            <v>159</v>
          </cell>
          <cell r="B160" t="str">
            <v>Kipsongo A</v>
          </cell>
          <cell r="C160">
            <v>26</v>
          </cell>
          <cell r="E160" t="str">
            <v>Trans Nzoia_159</v>
          </cell>
        </row>
        <row r="161">
          <cell r="A161">
            <v>160</v>
          </cell>
          <cell r="B161" t="str">
            <v>Kisumu Ndogo</v>
          </cell>
          <cell r="C161">
            <v>3</v>
          </cell>
          <cell r="E161" t="str">
            <v>Kilifi_160</v>
          </cell>
        </row>
        <row r="162">
          <cell r="A162">
            <v>161</v>
          </cell>
          <cell r="B162" t="str">
            <v>Kiunga old town</v>
          </cell>
          <cell r="C162">
            <v>5</v>
          </cell>
          <cell r="E162" t="str">
            <v>Lamu_161</v>
          </cell>
        </row>
        <row r="163">
          <cell r="A163">
            <v>162</v>
          </cell>
          <cell r="B163" t="str">
            <v>Kwa Mangeli</v>
          </cell>
          <cell r="C163">
            <v>16</v>
          </cell>
          <cell r="E163" t="str">
            <v>Machakos_162</v>
          </cell>
        </row>
        <row r="164">
          <cell r="A164">
            <v>163</v>
          </cell>
          <cell r="B164" t="str">
            <v>Kwa Murogi</v>
          </cell>
          <cell r="C164">
            <v>32</v>
          </cell>
          <cell r="E164" t="str">
            <v>Nakuru_163</v>
          </cell>
        </row>
        <row r="165">
          <cell r="A165">
            <v>164</v>
          </cell>
          <cell r="B165" t="str">
            <v>Kwa Nzomo</v>
          </cell>
          <cell r="C165">
            <v>16</v>
          </cell>
          <cell r="E165" t="str">
            <v>Machakos_164</v>
          </cell>
        </row>
        <row r="166">
          <cell r="A166">
            <v>165</v>
          </cell>
          <cell r="B166" t="str">
            <v>Lake View</v>
          </cell>
          <cell r="C166">
            <v>32</v>
          </cell>
          <cell r="E166" t="str">
            <v>Nakuru_165</v>
          </cell>
        </row>
        <row r="167">
          <cell r="A167">
            <v>166</v>
          </cell>
          <cell r="B167" t="str">
            <v>Landi Matope</v>
          </cell>
          <cell r="C167">
            <v>39</v>
          </cell>
          <cell r="E167" t="str">
            <v>Bungoma_166</v>
          </cell>
        </row>
        <row r="168">
          <cell r="A168">
            <v>167</v>
          </cell>
          <cell r="B168" t="str">
            <v>Landi Matope (muslim school-Webuye DEB-Rail)</v>
          </cell>
          <cell r="C168">
            <v>39</v>
          </cell>
          <cell r="E168" t="str">
            <v>Bungoma_167</v>
          </cell>
        </row>
        <row r="169">
          <cell r="A169">
            <v>168</v>
          </cell>
          <cell r="B169" t="str">
            <v>Lokichoggio Informal Settlement-Lokichoggio Town</v>
          </cell>
          <cell r="C169">
            <v>23</v>
          </cell>
          <cell r="E169" t="str">
            <v>Turkana_168</v>
          </cell>
        </row>
        <row r="170">
          <cell r="A170">
            <v>169</v>
          </cell>
          <cell r="B170" t="str">
            <v>Lokori Settlement-Lokori Town</v>
          </cell>
          <cell r="C170">
            <v>23</v>
          </cell>
          <cell r="E170" t="str">
            <v>Turkana_169</v>
          </cell>
        </row>
        <row r="171">
          <cell r="A171">
            <v>170</v>
          </cell>
          <cell r="B171" t="str">
            <v>London</v>
          </cell>
          <cell r="C171">
            <v>32</v>
          </cell>
          <cell r="E171" t="str">
            <v>Nakuru_170</v>
          </cell>
        </row>
        <row r="172">
          <cell r="A172">
            <v>171</v>
          </cell>
          <cell r="B172" t="str">
            <v>Lowarengak Informal Settlement-Lowarengak Centre</v>
          </cell>
          <cell r="C172">
            <v>23</v>
          </cell>
          <cell r="E172" t="str">
            <v>Turkana_171</v>
          </cell>
        </row>
        <row r="173">
          <cell r="A173">
            <v>172</v>
          </cell>
          <cell r="B173" t="str">
            <v>Lukoye</v>
          </cell>
          <cell r="C173">
            <v>37</v>
          </cell>
          <cell r="E173" t="str">
            <v>Kakamega_172</v>
          </cell>
        </row>
        <row r="174">
          <cell r="A174">
            <v>173</v>
          </cell>
          <cell r="B174" t="str">
            <v>M27</v>
          </cell>
          <cell r="C174">
            <v>3</v>
          </cell>
          <cell r="E174" t="str">
            <v>Kilifi_173</v>
          </cell>
        </row>
        <row r="175">
          <cell r="A175">
            <v>174</v>
          </cell>
          <cell r="B175" t="str">
            <v>Maganda</v>
          </cell>
          <cell r="C175">
            <v>1</v>
          </cell>
          <cell r="E175" t="str">
            <v>Mombasa_174</v>
          </cell>
        </row>
        <row r="176">
          <cell r="A176">
            <v>175</v>
          </cell>
          <cell r="B176" t="str">
            <v>Maisha Matamu</v>
          </cell>
          <cell r="C176">
            <v>39</v>
          </cell>
          <cell r="E176" t="str">
            <v>Bungoma_175</v>
          </cell>
        </row>
        <row r="177">
          <cell r="A177">
            <v>176</v>
          </cell>
          <cell r="B177" t="str">
            <v>Majengo</v>
          </cell>
          <cell r="C177">
            <v>34</v>
          </cell>
          <cell r="E177" t="str">
            <v>Kajiado_176</v>
          </cell>
        </row>
        <row r="178">
          <cell r="A178">
            <v>177</v>
          </cell>
          <cell r="B178" t="str">
            <v>Majengo</v>
          </cell>
          <cell r="C178">
            <v>12</v>
          </cell>
          <cell r="E178" t="str">
            <v>Meru_177</v>
          </cell>
        </row>
        <row r="179">
          <cell r="A179">
            <v>178</v>
          </cell>
          <cell r="B179" t="str">
            <v>Majengo Mapya</v>
          </cell>
          <cell r="C179">
            <v>6</v>
          </cell>
          <cell r="E179" t="str">
            <v>Taita Taveta_178</v>
          </cell>
        </row>
        <row r="180">
          <cell r="A180">
            <v>179</v>
          </cell>
          <cell r="B180" t="str">
            <v>Makaburini</v>
          </cell>
          <cell r="C180">
            <v>4</v>
          </cell>
          <cell r="E180" t="str">
            <v>Tana River_179</v>
          </cell>
        </row>
        <row r="181">
          <cell r="A181">
            <v>180</v>
          </cell>
          <cell r="B181" t="str">
            <v>Makongeni</v>
          </cell>
          <cell r="C181">
            <v>43</v>
          </cell>
          <cell r="E181" t="str">
            <v>Homa Bay_180</v>
          </cell>
        </row>
        <row r="182">
          <cell r="A182">
            <v>181</v>
          </cell>
          <cell r="B182" t="str">
            <v>Malindi ya Ngwena</v>
          </cell>
          <cell r="C182">
            <v>4</v>
          </cell>
          <cell r="E182" t="str">
            <v>Tana River_181</v>
          </cell>
        </row>
        <row r="183">
          <cell r="A183">
            <v>182</v>
          </cell>
          <cell r="B183" t="str">
            <v>Manyatta A (Kona Mbaya and Migosi)</v>
          </cell>
          <cell r="C183">
            <v>42</v>
          </cell>
          <cell r="E183" t="str">
            <v>Kisumu_182</v>
          </cell>
        </row>
        <row r="184">
          <cell r="A184">
            <v>183</v>
          </cell>
          <cell r="B184" t="str">
            <v>Manyatta B</v>
          </cell>
          <cell r="C184">
            <v>42</v>
          </cell>
          <cell r="E184" t="str">
            <v>Kisumu_183</v>
          </cell>
        </row>
        <row r="185">
          <cell r="A185">
            <v>184</v>
          </cell>
          <cell r="B185" t="str">
            <v>Marimanti</v>
          </cell>
          <cell r="C185">
            <v>13</v>
          </cell>
          <cell r="E185" t="str">
            <v>Tharaka-Nithi_184</v>
          </cell>
        </row>
        <row r="186">
          <cell r="A186">
            <v>185</v>
          </cell>
          <cell r="B186" t="str">
            <v>Masogo kayoya</v>
          </cell>
          <cell r="C186">
            <v>43</v>
          </cell>
          <cell r="E186" t="str">
            <v>Homa Bay_185</v>
          </cell>
        </row>
        <row r="187">
          <cell r="A187">
            <v>186</v>
          </cell>
          <cell r="B187" t="str">
            <v>Matharau</v>
          </cell>
          <cell r="C187">
            <v>22</v>
          </cell>
          <cell r="E187" t="str">
            <v>Kiambu_186</v>
          </cell>
        </row>
        <row r="188">
          <cell r="A188">
            <v>187</v>
          </cell>
          <cell r="B188" t="str">
            <v>Matisi</v>
          </cell>
          <cell r="C188">
            <v>26</v>
          </cell>
          <cell r="E188" t="str">
            <v>Trans Nzoia_187</v>
          </cell>
        </row>
        <row r="189">
          <cell r="A189">
            <v>188</v>
          </cell>
          <cell r="B189" t="str">
            <v>Matondoni</v>
          </cell>
          <cell r="C189">
            <v>5</v>
          </cell>
          <cell r="E189" t="str">
            <v>Lamu_188</v>
          </cell>
        </row>
        <row r="190">
          <cell r="A190">
            <v>189</v>
          </cell>
          <cell r="B190" t="str">
            <v>Mazeras Centre Miwani/Mgumo wa Pasta</v>
          </cell>
          <cell r="C190">
            <v>3</v>
          </cell>
          <cell r="E190" t="str">
            <v>Kilifi_189</v>
          </cell>
        </row>
        <row r="191">
          <cell r="A191">
            <v>190</v>
          </cell>
          <cell r="B191" t="str">
            <v>Misongeni</v>
          </cell>
          <cell r="C191">
            <v>17</v>
          </cell>
          <cell r="E191" t="str">
            <v>Makueni_190</v>
          </cell>
        </row>
        <row r="192">
          <cell r="A192">
            <v>191</v>
          </cell>
          <cell r="B192" t="str">
            <v>Misri</v>
          </cell>
          <cell r="C192">
            <v>22</v>
          </cell>
          <cell r="E192" t="str">
            <v>Kiambu _191</v>
          </cell>
        </row>
        <row r="193">
          <cell r="A193">
            <v>192</v>
          </cell>
          <cell r="B193" t="str">
            <v>Mitume (Mau Mau)</v>
          </cell>
          <cell r="C193">
            <v>26</v>
          </cell>
          <cell r="E193" t="str">
            <v>Trans Nzoia_192</v>
          </cell>
        </row>
        <row r="194">
          <cell r="A194">
            <v>193</v>
          </cell>
          <cell r="B194" t="str">
            <v>Mjini</v>
          </cell>
          <cell r="C194">
            <v>39</v>
          </cell>
          <cell r="E194" t="str">
            <v>Bungoma_193</v>
          </cell>
        </row>
        <row r="195">
          <cell r="A195">
            <v>194</v>
          </cell>
          <cell r="B195" t="str">
            <v>Mjini</v>
          </cell>
          <cell r="C195">
            <v>17</v>
          </cell>
          <cell r="E195" t="str">
            <v>Makueni_194</v>
          </cell>
        </row>
        <row r="196">
          <cell r="A196">
            <v>195</v>
          </cell>
          <cell r="B196" t="str">
            <v>Mjini</v>
          </cell>
          <cell r="C196">
            <v>12</v>
          </cell>
          <cell r="E196" t="str">
            <v>Meru_195</v>
          </cell>
        </row>
        <row r="197">
          <cell r="A197">
            <v>196</v>
          </cell>
          <cell r="B197" t="str">
            <v>Mokowe old town</v>
          </cell>
          <cell r="C197">
            <v>5</v>
          </cell>
          <cell r="E197" t="str">
            <v>Lamu_196</v>
          </cell>
        </row>
        <row r="198">
          <cell r="A198">
            <v>197</v>
          </cell>
          <cell r="B198" t="str">
            <v>Mororo</v>
          </cell>
          <cell r="C198">
            <v>4</v>
          </cell>
          <cell r="E198" t="str">
            <v>Tana River_197</v>
          </cell>
        </row>
        <row r="199">
          <cell r="A199">
            <v>198</v>
          </cell>
          <cell r="B199" t="str">
            <v>Mosoriot</v>
          </cell>
          <cell r="C199">
            <v>29</v>
          </cell>
          <cell r="E199" t="str">
            <v>Nandi_198</v>
          </cell>
        </row>
        <row r="200">
          <cell r="A200">
            <v>199</v>
          </cell>
          <cell r="B200" t="str">
            <v>Mtaani</v>
          </cell>
          <cell r="C200">
            <v>3</v>
          </cell>
          <cell r="E200" t="str">
            <v>Kilifi_199</v>
          </cell>
        </row>
        <row r="201">
          <cell r="A201">
            <v>200</v>
          </cell>
          <cell r="B201" t="str">
            <v>Muhoroni (Sangoro, Swahili, Shauri Yako, Shauri Moyo &amp; Bondeni)</v>
          </cell>
          <cell r="C201">
            <v>42</v>
          </cell>
          <cell r="E201" t="str">
            <v>Kisumu_200</v>
          </cell>
        </row>
        <row r="202">
          <cell r="A202">
            <v>201</v>
          </cell>
          <cell r="B202" t="str">
            <v>Mukinduri</v>
          </cell>
          <cell r="C202">
            <v>20</v>
          </cell>
          <cell r="E202" t="str">
            <v>Kirinyaga_201</v>
          </cell>
        </row>
        <row r="203">
          <cell r="A203">
            <v>202</v>
          </cell>
          <cell r="B203" t="str">
            <v>Muslim village</v>
          </cell>
          <cell r="C203">
            <v>13</v>
          </cell>
          <cell r="E203" t="str">
            <v>Tharaka-Nithi_202</v>
          </cell>
        </row>
        <row r="204">
          <cell r="A204">
            <v>203</v>
          </cell>
          <cell r="B204" t="str">
            <v>Mwangaza</v>
          </cell>
          <cell r="C204">
            <v>4</v>
          </cell>
          <cell r="E204" t="str">
            <v>Tana River_203</v>
          </cell>
        </row>
        <row r="205">
          <cell r="A205">
            <v>204</v>
          </cell>
          <cell r="B205" t="str">
            <v>Mwanzo Site &amp; Service</v>
          </cell>
          <cell r="C205">
            <v>27</v>
          </cell>
          <cell r="E205" t="str">
            <v>Uasin Gishu_204</v>
          </cell>
        </row>
        <row r="206">
          <cell r="A206">
            <v>205</v>
          </cell>
          <cell r="B206" t="str">
            <v>Nabute - Lodwar Municipality</v>
          </cell>
          <cell r="C206">
            <v>23</v>
          </cell>
          <cell r="E206" t="str">
            <v>Turkana_205</v>
          </cell>
        </row>
        <row r="207">
          <cell r="A207">
            <v>206</v>
          </cell>
          <cell r="B207" t="str">
            <v>Nangeni</v>
          </cell>
          <cell r="C207">
            <v>39</v>
          </cell>
          <cell r="E207" t="str">
            <v>Bungoma_206</v>
          </cell>
        </row>
        <row r="208">
          <cell r="A208">
            <v>207</v>
          </cell>
          <cell r="B208" t="str">
            <v>Ndhiwa settlement</v>
          </cell>
          <cell r="C208">
            <v>43</v>
          </cell>
          <cell r="E208" t="str">
            <v>Homa Bay_207</v>
          </cell>
        </row>
        <row r="209">
          <cell r="A209">
            <v>208</v>
          </cell>
          <cell r="B209" t="str">
            <v>Ndindiruku</v>
          </cell>
          <cell r="C209">
            <v>20</v>
          </cell>
          <cell r="E209" t="str">
            <v>Kirinyaga_208</v>
          </cell>
        </row>
        <row r="210">
          <cell r="A210">
            <v>209</v>
          </cell>
          <cell r="B210" t="str">
            <v>Nginoka Kim-Lokichar Town</v>
          </cell>
          <cell r="C210">
            <v>23</v>
          </cell>
          <cell r="E210" t="str">
            <v>Turkana_209</v>
          </cell>
        </row>
        <row r="211">
          <cell r="A211">
            <v>210</v>
          </cell>
          <cell r="B211" t="str">
            <v>Nubian</v>
          </cell>
          <cell r="C211">
            <v>30</v>
          </cell>
          <cell r="E211" t="str">
            <v>Baringo_210</v>
          </cell>
        </row>
        <row r="212">
          <cell r="A212">
            <v>211</v>
          </cell>
          <cell r="B212" t="str">
            <v>Nyamurutu</v>
          </cell>
          <cell r="C212">
            <v>32</v>
          </cell>
          <cell r="E212" t="str">
            <v>Nakuru_211</v>
          </cell>
        </row>
        <row r="213">
          <cell r="A213">
            <v>212</v>
          </cell>
          <cell r="B213" t="str">
            <v>Nyandiwa</v>
          </cell>
          <cell r="C213">
            <v>43</v>
          </cell>
          <cell r="E213" t="str">
            <v>Homa Bay_212</v>
          </cell>
        </row>
        <row r="214">
          <cell r="A214">
            <v>213</v>
          </cell>
          <cell r="B214" t="str">
            <v>Nyawita</v>
          </cell>
          <cell r="C214">
            <v>42</v>
          </cell>
          <cell r="E214" t="str">
            <v>Kisumu_213</v>
          </cell>
        </row>
        <row r="215">
          <cell r="A215">
            <v>214</v>
          </cell>
          <cell r="B215" t="str">
            <v>Public Works- Lodwar Municipality</v>
          </cell>
          <cell r="C215">
            <v>23</v>
          </cell>
          <cell r="E215" t="str">
            <v>Turkana_214</v>
          </cell>
        </row>
        <row r="216">
          <cell r="A216">
            <v>215</v>
          </cell>
          <cell r="B216" t="str">
            <v>Rusinga Old Town</v>
          </cell>
          <cell r="C216">
            <v>43</v>
          </cell>
          <cell r="E216" t="str">
            <v>Homa Bay_215</v>
          </cell>
        </row>
        <row r="217">
          <cell r="A217">
            <v>216</v>
          </cell>
          <cell r="B217" t="str">
            <v>Rwambiti</v>
          </cell>
          <cell r="C217">
            <v>20</v>
          </cell>
          <cell r="E217" t="str">
            <v>Kirinyaga_216</v>
          </cell>
        </row>
        <row r="218">
          <cell r="A218">
            <v>217</v>
          </cell>
          <cell r="B218" t="str">
            <v>Salama</v>
          </cell>
          <cell r="C218">
            <v>12</v>
          </cell>
          <cell r="E218" t="str">
            <v>Meru_217</v>
          </cell>
        </row>
        <row r="219">
          <cell r="A219">
            <v>218</v>
          </cell>
          <cell r="B219" t="str">
            <v>Shallattey</v>
          </cell>
          <cell r="C219">
            <v>8</v>
          </cell>
          <cell r="E219" t="str">
            <v>Wajir_218</v>
          </cell>
        </row>
        <row r="220">
          <cell r="A220">
            <v>219</v>
          </cell>
          <cell r="B220" t="str">
            <v>Shanti</v>
          </cell>
          <cell r="C220">
            <v>26</v>
          </cell>
          <cell r="E220" t="str">
            <v>Trans Nzoia_219</v>
          </cell>
        </row>
        <row r="221">
          <cell r="A221">
            <v>220</v>
          </cell>
          <cell r="B221" t="str">
            <v>Shauri (Timboroa Centre)</v>
          </cell>
          <cell r="C221">
            <v>30</v>
          </cell>
          <cell r="E221" t="str">
            <v>Baringo_220</v>
          </cell>
        </row>
        <row r="222">
          <cell r="A222">
            <v>221</v>
          </cell>
          <cell r="B222" t="str">
            <v>Shauri Yako</v>
          </cell>
          <cell r="C222">
            <v>43</v>
          </cell>
          <cell r="E222" t="str">
            <v>Homa Bay_221</v>
          </cell>
        </row>
        <row r="223">
          <cell r="A223">
            <v>222</v>
          </cell>
          <cell r="B223" t="str">
            <v>Shauri yako</v>
          </cell>
          <cell r="C223">
            <v>20</v>
          </cell>
          <cell r="E223" t="str">
            <v>Kirinyaga_222</v>
          </cell>
        </row>
        <row r="224">
          <cell r="A224">
            <v>223</v>
          </cell>
          <cell r="B224" t="str">
            <v>Shibale</v>
          </cell>
          <cell r="C224">
            <v>37</v>
          </cell>
          <cell r="E224" t="str">
            <v>Kakamega_223</v>
          </cell>
        </row>
        <row r="225">
          <cell r="A225">
            <v>224</v>
          </cell>
          <cell r="B225" t="str">
            <v>Shimo la Tewa</v>
          </cell>
          <cell r="C225">
            <v>26</v>
          </cell>
          <cell r="E225" t="str">
            <v>Trans Nzoia_224</v>
          </cell>
        </row>
        <row r="226">
          <cell r="A226">
            <v>225</v>
          </cell>
          <cell r="B226" t="str">
            <v>Slota</v>
          </cell>
          <cell r="C226">
            <v>16</v>
          </cell>
          <cell r="E226" t="str">
            <v>Machakos_225</v>
          </cell>
        </row>
        <row r="227">
          <cell r="A227">
            <v>226</v>
          </cell>
          <cell r="B227" t="str">
            <v>Sofia</v>
          </cell>
          <cell r="C227">
            <v>43</v>
          </cell>
          <cell r="E227" t="str">
            <v>Homa Bay_226</v>
          </cell>
        </row>
        <row r="228">
          <cell r="A228">
            <v>227</v>
          </cell>
          <cell r="B228" t="str">
            <v>Soko mjinga</v>
          </cell>
          <cell r="C228">
            <v>17</v>
          </cell>
          <cell r="E228" t="str">
            <v>Makueni_227</v>
          </cell>
        </row>
        <row r="229">
          <cell r="A229">
            <v>228</v>
          </cell>
          <cell r="B229" t="str">
            <v>Soweto-Lodwar Municipality</v>
          </cell>
          <cell r="C229">
            <v>23</v>
          </cell>
          <cell r="E229" t="str">
            <v>Turkana_228</v>
          </cell>
        </row>
        <row r="230">
          <cell r="A230">
            <v>229</v>
          </cell>
          <cell r="B230" t="str">
            <v>Thiguku</v>
          </cell>
          <cell r="C230">
            <v>20</v>
          </cell>
          <cell r="E230" t="str">
            <v>Kirinyaga_229</v>
          </cell>
        </row>
        <row r="231">
          <cell r="A231">
            <v>230</v>
          </cell>
          <cell r="B231" t="str">
            <v>Tiwi Block 12</v>
          </cell>
          <cell r="C231">
            <v>2</v>
          </cell>
          <cell r="E231" t="str">
            <v>Kwale _230</v>
          </cell>
        </row>
        <row r="232">
          <cell r="A232">
            <v>231</v>
          </cell>
          <cell r="B232" t="str">
            <v>Town Chini-Lokichar Town</v>
          </cell>
          <cell r="C232">
            <v>23</v>
          </cell>
          <cell r="E232" t="str">
            <v>Turkana_231</v>
          </cell>
        </row>
        <row r="233">
          <cell r="A233">
            <v>232</v>
          </cell>
          <cell r="B233" t="str">
            <v>Tuwani</v>
          </cell>
          <cell r="C233">
            <v>26</v>
          </cell>
          <cell r="E233" t="str">
            <v>Trans Nzoia_232</v>
          </cell>
        </row>
        <row r="234">
          <cell r="A234">
            <v>233</v>
          </cell>
          <cell r="B234" t="str">
            <v>Upper Kariokor</v>
          </cell>
          <cell r="C234">
            <v>6</v>
          </cell>
          <cell r="E234" t="str">
            <v>Taita Taveta_233</v>
          </cell>
        </row>
        <row r="235">
          <cell r="A235">
            <v>234</v>
          </cell>
          <cell r="B235" t="str">
            <v>Wachakone</v>
          </cell>
          <cell r="C235">
            <v>4</v>
          </cell>
          <cell r="E235" t="str">
            <v>Tana River_234</v>
          </cell>
        </row>
        <row r="236">
          <cell r="A236">
            <v>235</v>
          </cell>
          <cell r="B236" t="str">
            <v>Wagberi</v>
          </cell>
          <cell r="C236">
            <v>8</v>
          </cell>
          <cell r="E236" t="str">
            <v>Wajir_235</v>
          </cell>
        </row>
        <row r="237">
          <cell r="A237">
            <v>236</v>
          </cell>
          <cell r="B237" t="str">
            <v>Witu old town</v>
          </cell>
          <cell r="C237">
            <v>5</v>
          </cell>
          <cell r="E237" t="str">
            <v>Lamu_236</v>
          </cell>
        </row>
        <row r="238">
          <cell r="A238">
            <v>237</v>
          </cell>
          <cell r="B238" t="str">
            <v>Wiyoni Village</v>
          </cell>
          <cell r="C238">
            <v>5</v>
          </cell>
          <cell r="E238" t="str">
            <v>Lamu_237</v>
          </cell>
        </row>
        <row r="239">
          <cell r="A239">
            <v>301</v>
          </cell>
          <cell r="B239" t="str">
            <v>Shauri Moyo</v>
          </cell>
          <cell r="C239">
            <v>42</v>
          </cell>
          <cell r="D239">
            <v>254</v>
          </cell>
          <cell r="E239" t="str">
            <v>Kisumu5</v>
          </cell>
        </row>
        <row r="240">
          <cell r="A240">
            <v>403</v>
          </cell>
          <cell r="B240" t="str">
            <v>Mavoko SNP</v>
          </cell>
          <cell r="C240">
            <v>16</v>
          </cell>
          <cell r="D240">
            <v>81</v>
          </cell>
          <cell r="E240" t="str">
            <v>25c95b39-5977-4785-836b-2cb367f2d0d2</v>
          </cell>
        </row>
        <row r="241">
          <cell r="A241">
            <v>404</v>
          </cell>
          <cell r="B241" t="str">
            <v xml:space="preserve">Kibera Soweto East Zone 'B' </v>
          </cell>
          <cell r="C241">
            <v>47</v>
          </cell>
          <cell r="D241">
            <v>297</v>
          </cell>
          <cell r="E241" t="str">
            <v>1f1a7fe1-d59d-4f0f-a9b1-e777035fe73c</v>
          </cell>
        </row>
        <row r="242">
          <cell r="A242">
            <v>406</v>
          </cell>
          <cell r="B242" t="str">
            <v>Kichecko</v>
          </cell>
          <cell r="C242">
            <v>16</v>
          </cell>
          <cell r="D242">
            <v>301</v>
          </cell>
          <cell r="E242" t="str">
            <v>eb533282-12bf-498a-9be0-28368c3f6400</v>
          </cell>
        </row>
        <row r="243">
          <cell r="A243">
            <v>414</v>
          </cell>
          <cell r="B243" t="str">
            <v>ererer</v>
          </cell>
          <cell r="C243">
            <v>20</v>
          </cell>
          <cell r="D243">
            <v>291</v>
          </cell>
          <cell r="E243" t="str">
            <v>5ad9f9cf-758c-429e-b7a7-25b57d72a3f1</v>
          </cell>
        </row>
        <row r="244">
          <cell r="A244">
            <v>419</v>
          </cell>
          <cell r="B244" t="str">
            <v>last one</v>
          </cell>
          <cell r="C244">
            <v>20</v>
          </cell>
          <cell r="D244">
            <v>291</v>
          </cell>
          <cell r="E244" t="str">
            <v>b4706b0e-0f8a-4001-85d5-a79e80c9b869</v>
          </cell>
        </row>
        <row r="245">
          <cell r="A245">
            <v>434</v>
          </cell>
          <cell r="B245" t="str">
            <v>test</v>
          </cell>
          <cell r="C245">
            <v>20</v>
          </cell>
          <cell r="D245">
            <v>291</v>
          </cell>
          <cell r="E245" t="str">
            <v>d89cfde4-92ea-49c9-8dbf-e165d678386d</v>
          </cell>
        </row>
        <row r="246">
          <cell r="A246">
            <v>435</v>
          </cell>
          <cell r="B246" t="str">
            <v>test</v>
          </cell>
          <cell r="C246">
            <v>20</v>
          </cell>
          <cell r="D246">
            <v>291</v>
          </cell>
          <cell r="E246" t="str">
            <v>677774ac-2df7-40ab-a81a-facdb7f494a2</v>
          </cell>
        </row>
        <row r="247">
          <cell r="A247">
            <v>436</v>
          </cell>
          <cell r="B247" t="str">
            <v>sdsd</v>
          </cell>
          <cell r="C247">
            <v>20</v>
          </cell>
          <cell r="D247">
            <v>291</v>
          </cell>
          <cell r="E247" t="str">
            <v>a5809273-cb05-44db-b7f7-52aed66fc79f</v>
          </cell>
        </row>
        <row r="248">
          <cell r="A248">
            <v>437</v>
          </cell>
          <cell r="B248" t="str">
            <v>sdsds</v>
          </cell>
          <cell r="C248">
            <v>20</v>
          </cell>
          <cell r="D248">
            <v>291</v>
          </cell>
          <cell r="E248" t="str">
            <v>29f10b6b-4b3d-47c4-afca-d81a7e9461ee</v>
          </cell>
        </row>
        <row r="249">
          <cell r="A249">
            <v>438</v>
          </cell>
          <cell r="B249" t="str">
            <v>rerer</v>
          </cell>
          <cell r="C249">
            <v>20</v>
          </cell>
          <cell r="D249">
            <v>291</v>
          </cell>
          <cell r="E249" t="str">
            <v>f1a85309-5ab7-4889-965b-434d495aa7f8</v>
          </cell>
        </row>
        <row r="250">
          <cell r="A250">
            <v>440</v>
          </cell>
          <cell r="B250" t="str">
            <v>kicehko</v>
          </cell>
          <cell r="C250">
            <v>16</v>
          </cell>
          <cell r="D250">
            <v>81</v>
          </cell>
          <cell r="E250" t="str">
            <v>995b2eb6-52b8-47bb-9eec-33431f927515</v>
          </cell>
        </row>
        <row r="251">
          <cell r="A251">
            <v>441</v>
          </cell>
          <cell r="B251" t="str">
            <v>Kahawa Soweto (test)</v>
          </cell>
          <cell r="C251">
            <v>47</v>
          </cell>
          <cell r="D251">
            <v>301</v>
          </cell>
          <cell r="E251" t="str">
            <v>8266ed44-19ea-434b-9ad1-8507eb187fdb</v>
          </cell>
        </row>
      </sheetData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CE554-012B-4AC8-B16F-A1DDF0DE0ED7}">
  <dimension ref="A1:Q287"/>
  <sheetViews>
    <sheetView tabSelected="1" topLeftCell="A270" workbookViewId="0">
      <selection activeCell="A288" sqref="A288:M331"/>
    </sheetView>
  </sheetViews>
  <sheetFormatPr defaultRowHeight="14.4" x14ac:dyDescent="0.3"/>
  <sheetData>
    <row r="1" spans="1:1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  <c r="O1" s="2" t="s">
        <v>14</v>
      </c>
      <c r="P1" s="1" t="s">
        <v>15</v>
      </c>
      <c r="Q1" s="1" t="s">
        <v>16</v>
      </c>
    </row>
    <row r="2" spans="1:17" x14ac:dyDescent="0.3">
      <c r="A2">
        <v>3</v>
      </c>
      <c r="B2">
        <v>130</v>
      </c>
      <c r="C2">
        <v>30</v>
      </c>
      <c r="E2" t="s">
        <v>358</v>
      </c>
      <c r="F2">
        <v>5</v>
      </c>
      <c r="G2" t="s">
        <v>101</v>
      </c>
      <c r="H2" t="s">
        <v>358</v>
      </c>
      <c r="L2" t="s">
        <v>359</v>
      </c>
      <c r="M2" t="s">
        <v>360</v>
      </c>
      <c r="N2">
        <v>44562</v>
      </c>
      <c r="O2">
        <v>46022</v>
      </c>
      <c r="P2" t="s">
        <v>361</v>
      </c>
      <c r="Q2" t="s">
        <v>178</v>
      </c>
    </row>
    <row r="3" spans="1:17" x14ac:dyDescent="0.3">
      <c r="A3">
        <v>3</v>
      </c>
      <c r="B3">
        <v>138</v>
      </c>
      <c r="C3">
        <v>30</v>
      </c>
      <c r="E3" t="s">
        <v>390</v>
      </c>
      <c r="F3">
        <v>5</v>
      </c>
      <c r="G3" t="s">
        <v>101</v>
      </c>
      <c r="H3" t="s">
        <v>390</v>
      </c>
      <c r="L3" t="s">
        <v>391</v>
      </c>
      <c r="M3" t="s">
        <v>392</v>
      </c>
      <c r="N3">
        <v>44562</v>
      </c>
      <c r="O3">
        <v>46022</v>
      </c>
      <c r="P3" t="s">
        <v>393</v>
      </c>
      <c r="Q3" t="s">
        <v>178</v>
      </c>
    </row>
    <row r="4" spans="1:17" x14ac:dyDescent="0.3">
      <c r="A4">
        <v>3</v>
      </c>
      <c r="B4">
        <v>210</v>
      </c>
      <c r="C4">
        <v>30</v>
      </c>
      <c r="E4" t="s">
        <v>669</v>
      </c>
      <c r="F4">
        <v>5</v>
      </c>
      <c r="G4" t="s">
        <v>101</v>
      </c>
      <c r="H4" t="s">
        <v>669</v>
      </c>
      <c r="L4" t="s">
        <v>670</v>
      </c>
      <c r="M4" t="s">
        <v>671</v>
      </c>
      <c r="N4">
        <v>44562</v>
      </c>
      <c r="O4">
        <v>46022</v>
      </c>
      <c r="P4" t="s">
        <v>672</v>
      </c>
      <c r="Q4" t="s">
        <v>178</v>
      </c>
    </row>
    <row r="5" spans="1:17" x14ac:dyDescent="0.3">
      <c r="A5">
        <v>3</v>
      </c>
      <c r="B5">
        <v>220</v>
      </c>
      <c r="C5">
        <v>30</v>
      </c>
      <c r="E5" t="s">
        <v>709</v>
      </c>
      <c r="F5">
        <v>5</v>
      </c>
      <c r="G5" t="s">
        <v>101</v>
      </c>
      <c r="H5" t="s">
        <v>709</v>
      </c>
      <c r="L5" t="s">
        <v>710</v>
      </c>
      <c r="M5" t="s">
        <v>711</v>
      </c>
      <c r="N5">
        <v>44562</v>
      </c>
      <c r="O5">
        <v>46022</v>
      </c>
      <c r="P5" t="s">
        <v>712</v>
      </c>
      <c r="Q5" t="s">
        <v>178</v>
      </c>
    </row>
    <row r="6" spans="1:17" x14ac:dyDescent="0.3">
      <c r="A6">
        <v>3</v>
      </c>
      <c r="B6">
        <v>90</v>
      </c>
      <c r="C6">
        <v>30</v>
      </c>
      <c r="E6" t="s">
        <v>199</v>
      </c>
      <c r="F6">
        <v>5</v>
      </c>
      <c r="G6" t="s">
        <v>101</v>
      </c>
      <c r="H6" t="s">
        <v>199</v>
      </c>
      <c r="L6" t="s">
        <v>200</v>
      </c>
      <c r="M6" t="s">
        <v>201</v>
      </c>
      <c r="N6">
        <v>44562</v>
      </c>
      <c r="O6">
        <v>46022</v>
      </c>
      <c r="P6" t="s">
        <v>90</v>
      </c>
      <c r="Q6" t="s">
        <v>178</v>
      </c>
    </row>
    <row r="7" spans="1:17" x14ac:dyDescent="0.3">
      <c r="A7">
        <v>3</v>
      </c>
      <c r="B7">
        <v>166</v>
      </c>
      <c r="C7">
        <v>39</v>
      </c>
      <c r="E7" t="s">
        <v>500</v>
      </c>
      <c r="F7">
        <v>15</v>
      </c>
      <c r="G7" t="s">
        <v>101</v>
      </c>
      <c r="H7" t="s">
        <v>500</v>
      </c>
      <c r="L7" t="s">
        <v>501</v>
      </c>
      <c r="M7" t="s">
        <v>502</v>
      </c>
      <c r="N7">
        <v>44562</v>
      </c>
      <c r="O7">
        <v>46022</v>
      </c>
      <c r="P7" t="s">
        <v>503</v>
      </c>
      <c r="Q7" t="s">
        <v>104</v>
      </c>
    </row>
    <row r="8" spans="1:17" x14ac:dyDescent="0.3">
      <c r="A8">
        <v>3</v>
      </c>
      <c r="B8">
        <v>167</v>
      </c>
      <c r="C8">
        <v>39</v>
      </c>
      <c r="E8" t="s">
        <v>504</v>
      </c>
      <c r="F8">
        <v>5</v>
      </c>
      <c r="G8" t="s">
        <v>101</v>
      </c>
      <c r="H8" t="s">
        <v>504</v>
      </c>
      <c r="L8" t="s">
        <v>505</v>
      </c>
      <c r="M8" t="s">
        <v>506</v>
      </c>
      <c r="N8">
        <v>44562</v>
      </c>
      <c r="O8">
        <v>46022</v>
      </c>
      <c r="P8" t="s">
        <v>507</v>
      </c>
      <c r="Q8" t="s">
        <v>178</v>
      </c>
    </row>
    <row r="9" spans="1:17" x14ac:dyDescent="0.3">
      <c r="A9">
        <v>3</v>
      </c>
      <c r="B9">
        <v>175</v>
      </c>
      <c r="C9">
        <v>39</v>
      </c>
      <c r="E9" t="s">
        <v>536</v>
      </c>
      <c r="F9">
        <v>5</v>
      </c>
      <c r="G9" t="s">
        <v>101</v>
      </c>
      <c r="H9" t="s">
        <v>536</v>
      </c>
      <c r="L9" t="s">
        <v>537</v>
      </c>
      <c r="M9" t="s">
        <v>538</v>
      </c>
      <c r="N9">
        <v>44562</v>
      </c>
      <c r="O9">
        <v>46022</v>
      </c>
      <c r="P9" t="s">
        <v>539</v>
      </c>
      <c r="Q9" t="s">
        <v>178</v>
      </c>
    </row>
    <row r="10" spans="1:17" x14ac:dyDescent="0.3">
      <c r="A10">
        <v>3</v>
      </c>
      <c r="B10">
        <v>193</v>
      </c>
      <c r="C10">
        <v>39</v>
      </c>
      <c r="E10" t="s">
        <v>161</v>
      </c>
      <c r="F10">
        <v>15</v>
      </c>
      <c r="G10" t="s">
        <v>101</v>
      </c>
      <c r="H10" t="s">
        <v>161</v>
      </c>
      <c r="L10" t="s">
        <v>606</v>
      </c>
      <c r="M10" t="s">
        <v>607</v>
      </c>
      <c r="N10">
        <v>44562</v>
      </c>
      <c r="O10">
        <v>46022</v>
      </c>
      <c r="P10" t="s">
        <v>97</v>
      </c>
      <c r="Q10" t="s">
        <v>104</v>
      </c>
    </row>
    <row r="11" spans="1:17" x14ac:dyDescent="0.3">
      <c r="A11">
        <v>3</v>
      </c>
      <c r="B11">
        <v>206</v>
      </c>
      <c r="C11">
        <v>39</v>
      </c>
      <c r="E11" t="s">
        <v>653</v>
      </c>
      <c r="F11">
        <v>5</v>
      </c>
      <c r="G11" t="s">
        <v>101</v>
      </c>
      <c r="H11" t="s">
        <v>653</v>
      </c>
      <c r="L11" t="s">
        <v>654</v>
      </c>
      <c r="M11" t="s">
        <v>655</v>
      </c>
      <c r="N11">
        <v>44562</v>
      </c>
      <c r="O11">
        <v>46022</v>
      </c>
      <c r="P11" t="s">
        <v>656</v>
      </c>
      <c r="Q11" t="s">
        <v>178</v>
      </c>
    </row>
    <row r="12" spans="1:17" x14ac:dyDescent="0.3">
      <c r="A12">
        <v>3</v>
      </c>
      <c r="B12">
        <v>134</v>
      </c>
      <c r="C12">
        <v>28</v>
      </c>
      <c r="E12" t="s">
        <v>374</v>
      </c>
      <c r="F12">
        <v>5</v>
      </c>
      <c r="G12" t="s">
        <v>101</v>
      </c>
      <c r="H12" t="s">
        <v>374</v>
      </c>
      <c r="L12" t="s">
        <v>375</v>
      </c>
      <c r="M12" t="s">
        <v>376</v>
      </c>
      <c r="N12">
        <v>44562</v>
      </c>
      <c r="O12">
        <v>46022</v>
      </c>
      <c r="P12" t="s">
        <v>377</v>
      </c>
      <c r="Q12" t="s">
        <v>178</v>
      </c>
    </row>
    <row r="13" spans="1:17" x14ac:dyDescent="0.3">
      <c r="A13">
        <v>3</v>
      </c>
      <c r="B13">
        <v>135</v>
      </c>
      <c r="C13">
        <v>28</v>
      </c>
      <c r="E13" t="s">
        <v>378</v>
      </c>
      <c r="F13">
        <v>5</v>
      </c>
      <c r="G13" t="s">
        <v>101</v>
      </c>
      <c r="H13" t="s">
        <v>378</v>
      </c>
      <c r="L13" t="s">
        <v>379</v>
      </c>
      <c r="M13" t="s">
        <v>380</v>
      </c>
      <c r="N13">
        <v>44562</v>
      </c>
      <c r="O13">
        <v>46022</v>
      </c>
      <c r="P13" t="s">
        <v>381</v>
      </c>
      <c r="Q13" t="s">
        <v>178</v>
      </c>
    </row>
    <row r="14" spans="1:17" x14ac:dyDescent="0.3">
      <c r="A14">
        <v>3</v>
      </c>
      <c r="B14">
        <v>96</v>
      </c>
      <c r="C14">
        <v>28</v>
      </c>
      <c r="E14" t="s">
        <v>222</v>
      </c>
      <c r="F14">
        <v>15</v>
      </c>
      <c r="G14" t="s">
        <v>101</v>
      </c>
      <c r="H14" t="s">
        <v>222</v>
      </c>
      <c r="L14" t="s">
        <v>223</v>
      </c>
      <c r="M14" t="s">
        <v>224</v>
      </c>
      <c r="N14">
        <v>44562</v>
      </c>
      <c r="O14">
        <v>46022</v>
      </c>
      <c r="P14" t="s">
        <v>225</v>
      </c>
      <c r="Q14" t="s">
        <v>104</v>
      </c>
    </row>
    <row r="15" spans="1:17" x14ac:dyDescent="0.3">
      <c r="A15">
        <v>3</v>
      </c>
      <c r="B15">
        <v>98</v>
      </c>
      <c r="C15">
        <v>28</v>
      </c>
      <c r="E15" t="s">
        <v>230</v>
      </c>
      <c r="F15">
        <v>15</v>
      </c>
      <c r="G15" t="s">
        <v>101</v>
      </c>
      <c r="H15" t="s">
        <v>230</v>
      </c>
      <c r="L15" t="s">
        <v>231</v>
      </c>
      <c r="M15" t="s">
        <v>232</v>
      </c>
      <c r="N15">
        <v>44562</v>
      </c>
      <c r="O15">
        <v>46022</v>
      </c>
      <c r="P15" t="s">
        <v>233</v>
      </c>
      <c r="Q15" t="s">
        <v>104</v>
      </c>
    </row>
    <row r="16" spans="1:17" x14ac:dyDescent="0.3">
      <c r="A16">
        <v>3</v>
      </c>
      <c r="B16">
        <v>39</v>
      </c>
      <c r="C16">
        <f>VLOOKUP(B16,[1]Settlement_ref!A:E,3,FALSE)</f>
        <v>14</v>
      </c>
      <c r="D16">
        <f>VLOOKUP(B16,[1]Settlement_ref!A:E,4,FALSE)</f>
        <v>69</v>
      </c>
      <c r="E16" t="str">
        <f t="shared" ref="E16:E27" si="0">"Tenure Regularization for "&amp;P16</f>
        <v>Tenure Regularization for Kathita</v>
      </c>
      <c r="F16">
        <v>2</v>
      </c>
      <c r="G16" t="s">
        <v>17</v>
      </c>
      <c r="H16" t="str">
        <f t="shared" ref="H16:H27" si="1">E16</f>
        <v>Tenure Regularization for Kathita</v>
      </c>
      <c r="L16" t="str">
        <f t="shared" ref="L16:L27" ca="1" si="2">LEFT(CONCATENATE(RANDBETWEEN(0,9),RANDBETWEEN(0,9),RANDBETWEEN(0,9),RANDBETWEEN(0,9),"-",RANDBETWEEN(0,9),RANDBETWEEN(0,9),RANDBETWEEN(0,9),RANDBETWEEN(0,9),"-","4",RANDBETWEEN(0,3),RANDBETWEEN(0,9),RANDBETWEEN(0,9),"-",IF(RANDBETWEEN(0,1)=0,"a","b"),RANDBETWEEN(0,9),RANDBETWEEN(0,9),"-",RANDBETWEEN(0,9),RANDBETWEEN(0,9),RANDBETWEEN(0,9),RANDBETWEEN(0,9),RANDBETWEEN(0,9),RANDBETWEEN(0,9),RANDBETWEEN(0,9)),32)</f>
        <v>8821-4149-4124-b25-8022788</v>
      </c>
      <c r="M16" t="str">
        <f>VLOOKUP(B16,[1]Settlement_ref!A:E,5,FALSE)</f>
        <v>Embu_39</v>
      </c>
      <c r="N16" s="3">
        <v>40544</v>
      </c>
      <c r="O16" s="3">
        <v>44926</v>
      </c>
      <c r="P16" t="s">
        <v>56</v>
      </c>
    </row>
    <row r="17" spans="1:17" x14ac:dyDescent="0.3">
      <c r="A17">
        <v>3</v>
      </c>
      <c r="B17">
        <v>40</v>
      </c>
      <c r="C17">
        <f>VLOOKUP(B17,[1]Settlement_ref!A:E,3,FALSE)</f>
        <v>14</v>
      </c>
      <c r="D17">
        <f>VLOOKUP(B17,[1]Settlement_ref!A:E,4,FALSE)</f>
        <v>69</v>
      </c>
      <c r="E17" t="str">
        <f t="shared" si="0"/>
        <v>Tenure Regularization for Kimangaru</v>
      </c>
      <c r="F17">
        <v>2</v>
      </c>
      <c r="G17" t="s">
        <v>17</v>
      </c>
      <c r="H17" t="str">
        <f t="shared" si="1"/>
        <v>Tenure Regularization for Kimangaru</v>
      </c>
      <c r="L17" t="str">
        <f t="shared" ca="1" si="2"/>
        <v>8692-0263-4049-a93-2067975</v>
      </c>
      <c r="M17" t="str">
        <f>VLOOKUP(B17,[1]Settlement_ref!A:E,5,FALSE)</f>
        <v>Embu_40</v>
      </c>
      <c r="N17" s="3">
        <v>40544</v>
      </c>
      <c r="O17" s="3">
        <v>44926</v>
      </c>
      <c r="P17" t="s">
        <v>57</v>
      </c>
    </row>
    <row r="18" spans="1:17" x14ac:dyDescent="0.3">
      <c r="A18">
        <v>3</v>
      </c>
      <c r="B18">
        <v>28</v>
      </c>
      <c r="C18">
        <f>VLOOKUP(B18,[1]Settlement_ref!A:E,3,FALSE)</f>
        <v>7</v>
      </c>
      <c r="D18">
        <f>VLOOKUP(B18,[1]Settlement_ref!A:E,4,FALSE)</f>
        <v>30</v>
      </c>
      <c r="E18" t="str">
        <f t="shared" si="0"/>
        <v>Tenure Regularization for Namu Phase 1</v>
      </c>
      <c r="F18">
        <v>2</v>
      </c>
      <c r="G18" t="s">
        <v>17</v>
      </c>
      <c r="H18" t="str">
        <f t="shared" si="1"/>
        <v>Tenure Regularization for Namu Phase 1</v>
      </c>
      <c r="L18" t="str">
        <f t="shared" ca="1" si="2"/>
        <v>4316-0974-4320-b88-8747376</v>
      </c>
      <c r="M18" t="str">
        <f>VLOOKUP(B18,[1]Settlement_ref!A:E,5,FALSE)</f>
        <v>Garissa_28</v>
      </c>
      <c r="N18" s="3">
        <v>40544</v>
      </c>
      <c r="O18" s="3">
        <v>44926</v>
      </c>
      <c r="P18" t="s">
        <v>45</v>
      </c>
    </row>
    <row r="19" spans="1:17" x14ac:dyDescent="0.3">
      <c r="A19">
        <v>3</v>
      </c>
      <c r="B19">
        <v>29</v>
      </c>
      <c r="C19">
        <f>VLOOKUP(B19,[1]Settlement_ref!A:E,3,FALSE)</f>
        <v>7</v>
      </c>
      <c r="D19">
        <f>VLOOKUP(B19,[1]Settlement_ref!A:E,4,FALSE)</f>
        <v>30</v>
      </c>
      <c r="E19" t="str">
        <f t="shared" si="0"/>
        <v>Tenure Regularization for Namu Phase 2</v>
      </c>
      <c r="F19">
        <v>2</v>
      </c>
      <c r="G19" t="s">
        <v>17</v>
      </c>
      <c r="H19" t="str">
        <f t="shared" si="1"/>
        <v>Tenure Regularization for Namu Phase 2</v>
      </c>
      <c r="L19" t="str">
        <f t="shared" ca="1" si="2"/>
        <v>8017-3392-4030-b64-9444876</v>
      </c>
      <c r="M19" t="str">
        <f>VLOOKUP(B19,[1]Settlement_ref!A:E,5,FALSE)</f>
        <v>Garissa_29</v>
      </c>
      <c r="N19" s="3">
        <v>40544</v>
      </c>
      <c r="O19" s="3">
        <v>44926</v>
      </c>
      <c r="P19" t="s">
        <v>46</v>
      </c>
    </row>
    <row r="20" spans="1:17" x14ac:dyDescent="0.3">
      <c r="A20">
        <v>3</v>
      </c>
      <c r="B20">
        <v>30</v>
      </c>
      <c r="C20">
        <f>VLOOKUP(B20,[1]Settlement_ref!A:E,3,FALSE)</f>
        <v>7</v>
      </c>
      <c r="D20">
        <f>VLOOKUP(B20,[1]Settlement_ref!A:E,4,FALSE)</f>
        <v>30</v>
      </c>
      <c r="E20" t="str">
        <f t="shared" si="0"/>
        <v>Tenure Regularization for Bulla Riig Phase 1</v>
      </c>
      <c r="F20">
        <v>2</v>
      </c>
      <c r="G20" t="s">
        <v>17</v>
      </c>
      <c r="H20" t="str">
        <f t="shared" si="1"/>
        <v>Tenure Regularization for Bulla Riig Phase 1</v>
      </c>
      <c r="L20" t="str">
        <f t="shared" ca="1" si="2"/>
        <v>9852-5379-4389-a11-2523647</v>
      </c>
      <c r="M20" t="str">
        <f>VLOOKUP(B20,[1]Settlement_ref!A:E,5,FALSE)</f>
        <v>Garissa_30</v>
      </c>
      <c r="N20" s="3">
        <v>40544</v>
      </c>
      <c r="O20" s="3">
        <v>44926</v>
      </c>
      <c r="P20" t="s">
        <v>47</v>
      </c>
    </row>
    <row r="21" spans="1:17" x14ac:dyDescent="0.3">
      <c r="A21">
        <v>3</v>
      </c>
      <c r="B21">
        <v>31</v>
      </c>
      <c r="C21">
        <f>VLOOKUP(B21,[1]Settlement_ref!A:E,3,FALSE)</f>
        <v>7</v>
      </c>
      <c r="D21">
        <f>VLOOKUP(B21,[1]Settlement_ref!A:E,4,FALSE)</f>
        <v>30</v>
      </c>
      <c r="E21" t="str">
        <f t="shared" si="0"/>
        <v>Tenure Regularization for Bulla Riig Phase 2</v>
      </c>
      <c r="F21">
        <v>2</v>
      </c>
      <c r="G21" t="s">
        <v>17</v>
      </c>
      <c r="H21" t="str">
        <f t="shared" si="1"/>
        <v>Tenure Regularization for Bulla Riig Phase 2</v>
      </c>
      <c r="L21" t="str">
        <f t="shared" ca="1" si="2"/>
        <v>5798-7613-4017-b06-2675831</v>
      </c>
      <c r="M21" t="str">
        <f>VLOOKUP(B21,[1]Settlement_ref!A:E,5,FALSE)</f>
        <v>Garissa_31</v>
      </c>
      <c r="N21" s="3">
        <v>40544</v>
      </c>
      <c r="O21" s="3">
        <v>44926</v>
      </c>
      <c r="P21" t="s">
        <v>48</v>
      </c>
    </row>
    <row r="22" spans="1:17" x14ac:dyDescent="0.3">
      <c r="A22">
        <v>3</v>
      </c>
      <c r="B22">
        <v>32</v>
      </c>
      <c r="C22">
        <f>VLOOKUP(B22,[1]Settlement_ref!A:E,3,FALSE)</f>
        <v>7</v>
      </c>
      <c r="D22">
        <f>VLOOKUP(B22,[1]Settlement_ref!A:E,4,FALSE)</f>
        <v>30</v>
      </c>
      <c r="E22" t="str">
        <f t="shared" si="0"/>
        <v>Tenure Regularization for Iskadek Phase 1</v>
      </c>
      <c r="F22">
        <v>2</v>
      </c>
      <c r="G22" t="s">
        <v>17</v>
      </c>
      <c r="H22" t="str">
        <f t="shared" si="1"/>
        <v>Tenure Regularization for Iskadek Phase 1</v>
      </c>
      <c r="L22" t="str">
        <f t="shared" ca="1" si="2"/>
        <v>4311-1355-4385-b92-2828626</v>
      </c>
      <c r="M22" t="str">
        <f>VLOOKUP(B22,[1]Settlement_ref!A:E,5,FALSE)</f>
        <v>Garissa_32</v>
      </c>
      <c r="N22" s="3">
        <v>40544</v>
      </c>
      <c r="O22" s="3">
        <v>44926</v>
      </c>
      <c r="P22" t="s">
        <v>49</v>
      </c>
    </row>
    <row r="23" spans="1:17" x14ac:dyDescent="0.3">
      <c r="A23">
        <v>3</v>
      </c>
      <c r="B23">
        <v>33</v>
      </c>
      <c r="C23">
        <f>VLOOKUP(B23,[1]Settlement_ref!A:E,3,FALSE)</f>
        <v>7</v>
      </c>
      <c r="D23">
        <f>VLOOKUP(B23,[1]Settlement_ref!A:E,4,FALSE)</f>
        <v>30</v>
      </c>
      <c r="E23" t="str">
        <f t="shared" si="0"/>
        <v>Tenure Regularization for Iskadek Phase 2</v>
      </c>
      <c r="F23">
        <v>2</v>
      </c>
      <c r="G23" t="s">
        <v>17</v>
      </c>
      <c r="H23" t="str">
        <f t="shared" si="1"/>
        <v>Tenure Regularization for Iskadek Phase 2</v>
      </c>
      <c r="L23" t="str">
        <f t="shared" ca="1" si="2"/>
        <v>3650-0825-4155-b55-7609094</v>
      </c>
      <c r="M23" t="str">
        <f>VLOOKUP(B23,[1]Settlement_ref!A:E,5,FALSE)</f>
        <v>Garissa_33</v>
      </c>
      <c r="N23" s="3">
        <v>40544</v>
      </c>
      <c r="O23" s="3">
        <v>44926</v>
      </c>
      <c r="P23" t="s">
        <v>50</v>
      </c>
    </row>
    <row r="24" spans="1:17" x14ac:dyDescent="0.3">
      <c r="A24">
        <v>3</v>
      </c>
      <c r="B24">
        <v>34</v>
      </c>
      <c r="C24">
        <f>VLOOKUP(B24,[1]Settlement_ref!A:E,3,FALSE)</f>
        <v>7</v>
      </c>
      <c r="D24">
        <f>VLOOKUP(B24,[1]Settlement_ref!A:E,4,FALSE)</f>
        <v>30</v>
      </c>
      <c r="E24" t="str">
        <f t="shared" si="0"/>
        <v>Tenure Regularization for Makhanu Phase 1</v>
      </c>
      <c r="F24">
        <v>2</v>
      </c>
      <c r="G24" t="s">
        <v>17</v>
      </c>
      <c r="H24" t="str">
        <f t="shared" si="1"/>
        <v>Tenure Regularization for Makhanu Phase 1</v>
      </c>
      <c r="L24" t="str">
        <f t="shared" ca="1" si="2"/>
        <v>0216-6473-4307-b43-2516010</v>
      </c>
      <c r="M24" t="str">
        <f>VLOOKUP(B24,[1]Settlement_ref!A:E,5,FALSE)</f>
        <v>Garissa_34</v>
      </c>
      <c r="N24" s="3">
        <v>40544</v>
      </c>
      <c r="O24" s="3">
        <v>44926</v>
      </c>
      <c r="P24" t="s">
        <v>51</v>
      </c>
    </row>
    <row r="25" spans="1:17" x14ac:dyDescent="0.3">
      <c r="A25">
        <v>3</v>
      </c>
      <c r="B25">
        <v>35</v>
      </c>
      <c r="C25">
        <f>VLOOKUP(B25,[1]Settlement_ref!A:E,3,FALSE)</f>
        <v>7</v>
      </c>
      <c r="D25">
        <f>VLOOKUP(B25,[1]Settlement_ref!A:E,4,FALSE)</f>
        <v>30</v>
      </c>
      <c r="E25" t="str">
        <f t="shared" si="0"/>
        <v>Tenure Regularization for Makhanu Phase 2</v>
      </c>
      <c r="F25">
        <v>2</v>
      </c>
      <c r="G25" t="s">
        <v>17</v>
      </c>
      <c r="H25" t="str">
        <f t="shared" si="1"/>
        <v>Tenure Regularization for Makhanu Phase 2</v>
      </c>
      <c r="L25" t="str">
        <f t="shared" ca="1" si="2"/>
        <v>0145-2962-4302-a74-2774838</v>
      </c>
      <c r="M25" t="str">
        <f>VLOOKUP(B25,[1]Settlement_ref!A:E,5,FALSE)</f>
        <v>Garissa_35</v>
      </c>
      <c r="N25" s="3">
        <v>40544</v>
      </c>
      <c r="O25" s="3">
        <v>44926</v>
      </c>
      <c r="P25" t="s">
        <v>52</v>
      </c>
    </row>
    <row r="26" spans="1:17" x14ac:dyDescent="0.3">
      <c r="A26">
        <v>3</v>
      </c>
      <c r="B26">
        <v>36</v>
      </c>
      <c r="C26">
        <f>VLOOKUP(B26,[1]Settlement_ref!A:E,3,FALSE)</f>
        <v>7</v>
      </c>
      <c r="D26">
        <f>VLOOKUP(B26,[1]Settlement_ref!A:E,4,FALSE)</f>
        <v>30</v>
      </c>
      <c r="E26" t="str">
        <f t="shared" si="0"/>
        <v>Tenure Regularization for County Phase 1</v>
      </c>
      <c r="F26">
        <v>2</v>
      </c>
      <c r="G26" t="s">
        <v>17</v>
      </c>
      <c r="H26" t="str">
        <f t="shared" si="1"/>
        <v>Tenure Regularization for County Phase 1</v>
      </c>
      <c r="L26" t="str">
        <f t="shared" ca="1" si="2"/>
        <v>4572-7198-4169-b65-1414451</v>
      </c>
      <c r="M26" t="str">
        <f>VLOOKUP(B26,[1]Settlement_ref!A:E,5,FALSE)</f>
        <v>Garissa_36</v>
      </c>
      <c r="N26" s="3">
        <v>40544</v>
      </c>
      <c r="O26" s="3">
        <v>44926</v>
      </c>
      <c r="P26" t="s">
        <v>53</v>
      </c>
    </row>
    <row r="27" spans="1:17" x14ac:dyDescent="0.3">
      <c r="A27">
        <v>3</v>
      </c>
      <c r="B27">
        <v>37</v>
      </c>
      <c r="C27">
        <f>VLOOKUP(B27,[1]Settlement_ref!A:E,3,FALSE)</f>
        <v>7</v>
      </c>
      <c r="D27">
        <f>VLOOKUP(B27,[1]Settlement_ref!A:E,4,FALSE)</f>
        <v>30</v>
      </c>
      <c r="E27" t="str">
        <f t="shared" si="0"/>
        <v>Tenure Regularization for County Phase 2</v>
      </c>
      <c r="F27">
        <v>2</v>
      </c>
      <c r="G27" t="s">
        <v>17</v>
      </c>
      <c r="H27" t="str">
        <f t="shared" si="1"/>
        <v>Tenure Regularization for County Phase 2</v>
      </c>
      <c r="L27" t="str">
        <f t="shared" ca="1" si="2"/>
        <v>9205-7228-4261-a79-9820790</v>
      </c>
      <c r="M27" t="str">
        <f>VLOOKUP(B27,[1]Settlement_ref!A:E,5,FALSE)</f>
        <v>Garissa_37</v>
      </c>
      <c r="N27" s="3">
        <v>40544</v>
      </c>
      <c r="O27" s="3">
        <v>44926</v>
      </c>
      <c r="P27" t="s">
        <v>54</v>
      </c>
    </row>
    <row r="28" spans="1:17" x14ac:dyDescent="0.3">
      <c r="A28">
        <v>3</v>
      </c>
      <c r="B28">
        <v>155</v>
      </c>
      <c r="C28">
        <v>43</v>
      </c>
      <c r="E28" t="s">
        <v>458</v>
      </c>
      <c r="F28">
        <v>5</v>
      </c>
      <c r="G28" t="s">
        <v>101</v>
      </c>
      <c r="H28" t="s">
        <v>458</v>
      </c>
      <c r="L28" t="s">
        <v>459</v>
      </c>
      <c r="M28" t="s">
        <v>460</v>
      </c>
      <c r="N28">
        <v>44562</v>
      </c>
      <c r="O28">
        <v>46022</v>
      </c>
      <c r="P28" t="s">
        <v>461</v>
      </c>
      <c r="Q28" t="s">
        <v>178</v>
      </c>
    </row>
    <row r="29" spans="1:17" x14ac:dyDescent="0.3">
      <c r="A29">
        <v>3</v>
      </c>
      <c r="B29">
        <v>180</v>
      </c>
      <c r="C29">
        <v>43</v>
      </c>
      <c r="E29" t="s">
        <v>554</v>
      </c>
      <c r="F29">
        <v>15</v>
      </c>
      <c r="G29" t="s">
        <v>101</v>
      </c>
      <c r="H29" t="s">
        <v>554</v>
      </c>
      <c r="L29" t="s">
        <v>555</v>
      </c>
      <c r="M29" t="s">
        <v>556</v>
      </c>
      <c r="N29">
        <v>44562</v>
      </c>
      <c r="O29">
        <v>46022</v>
      </c>
      <c r="P29" t="s">
        <v>557</v>
      </c>
      <c r="Q29" t="s">
        <v>104</v>
      </c>
    </row>
    <row r="30" spans="1:17" x14ac:dyDescent="0.3">
      <c r="A30">
        <v>3</v>
      </c>
      <c r="B30">
        <v>185</v>
      </c>
      <c r="C30">
        <v>43</v>
      </c>
      <c r="E30" t="s">
        <v>574</v>
      </c>
      <c r="F30">
        <v>15</v>
      </c>
      <c r="G30" t="s">
        <v>101</v>
      </c>
      <c r="H30" t="s">
        <v>574</v>
      </c>
      <c r="L30" t="s">
        <v>575</v>
      </c>
      <c r="M30" t="s">
        <v>576</v>
      </c>
      <c r="N30">
        <v>44562</v>
      </c>
      <c r="O30">
        <v>46022</v>
      </c>
      <c r="P30" t="s">
        <v>577</v>
      </c>
      <c r="Q30" t="s">
        <v>104</v>
      </c>
    </row>
    <row r="31" spans="1:17" x14ac:dyDescent="0.3">
      <c r="A31">
        <v>3</v>
      </c>
      <c r="B31">
        <v>207</v>
      </c>
      <c r="C31">
        <v>43</v>
      </c>
      <c r="E31" t="s">
        <v>657</v>
      </c>
      <c r="F31">
        <v>5</v>
      </c>
      <c r="G31" t="s">
        <v>101</v>
      </c>
      <c r="H31" t="s">
        <v>657</v>
      </c>
      <c r="L31" t="s">
        <v>658</v>
      </c>
      <c r="M31" t="s">
        <v>659</v>
      </c>
      <c r="N31">
        <v>44562</v>
      </c>
      <c r="O31">
        <v>46022</v>
      </c>
      <c r="P31" t="s">
        <v>660</v>
      </c>
      <c r="Q31" t="s">
        <v>178</v>
      </c>
    </row>
    <row r="32" spans="1:17" x14ac:dyDescent="0.3">
      <c r="A32">
        <v>3</v>
      </c>
      <c r="B32">
        <v>212</v>
      </c>
      <c r="C32">
        <v>43</v>
      </c>
      <c r="E32" t="s">
        <v>677</v>
      </c>
      <c r="F32">
        <v>15</v>
      </c>
      <c r="G32" t="s">
        <v>101</v>
      </c>
      <c r="H32" t="s">
        <v>677</v>
      </c>
      <c r="L32" t="s">
        <v>678</v>
      </c>
      <c r="M32" t="s">
        <v>679</v>
      </c>
      <c r="N32">
        <v>44562</v>
      </c>
      <c r="O32">
        <v>46022</v>
      </c>
      <c r="P32" t="s">
        <v>680</v>
      </c>
      <c r="Q32" t="s">
        <v>104</v>
      </c>
    </row>
    <row r="33" spans="1:17" x14ac:dyDescent="0.3">
      <c r="A33">
        <v>3</v>
      </c>
      <c r="B33">
        <v>215</v>
      </c>
      <c r="C33">
        <v>43</v>
      </c>
      <c r="E33" t="s">
        <v>689</v>
      </c>
      <c r="F33">
        <v>15</v>
      </c>
      <c r="G33" t="s">
        <v>101</v>
      </c>
      <c r="H33" t="s">
        <v>689</v>
      </c>
      <c r="L33" t="s">
        <v>690</v>
      </c>
      <c r="M33" t="s">
        <v>691</v>
      </c>
      <c r="N33">
        <v>44562</v>
      </c>
      <c r="O33">
        <v>46022</v>
      </c>
      <c r="P33" t="s">
        <v>692</v>
      </c>
      <c r="Q33" t="s">
        <v>104</v>
      </c>
    </row>
    <row r="34" spans="1:17" x14ac:dyDescent="0.3">
      <c r="A34">
        <v>3</v>
      </c>
      <c r="B34">
        <v>221</v>
      </c>
      <c r="C34">
        <v>43</v>
      </c>
      <c r="E34" t="s">
        <v>713</v>
      </c>
      <c r="F34">
        <v>15</v>
      </c>
      <c r="G34" t="s">
        <v>101</v>
      </c>
      <c r="H34" t="s">
        <v>713</v>
      </c>
      <c r="L34" t="s">
        <v>714</v>
      </c>
      <c r="M34" t="s">
        <v>715</v>
      </c>
      <c r="N34">
        <v>44562</v>
      </c>
      <c r="O34">
        <v>46022</v>
      </c>
      <c r="P34" t="s">
        <v>716</v>
      </c>
      <c r="Q34" t="s">
        <v>104</v>
      </c>
    </row>
    <row r="35" spans="1:17" x14ac:dyDescent="0.3">
      <c r="A35">
        <v>3</v>
      </c>
      <c r="B35">
        <v>226</v>
      </c>
      <c r="C35">
        <v>43</v>
      </c>
      <c r="E35" t="s">
        <v>732</v>
      </c>
      <c r="F35">
        <v>15</v>
      </c>
      <c r="G35" t="s">
        <v>101</v>
      </c>
      <c r="H35" t="s">
        <v>732</v>
      </c>
      <c r="L35" t="s">
        <v>733</v>
      </c>
      <c r="M35" t="s">
        <v>734</v>
      </c>
      <c r="N35">
        <v>44562</v>
      </c>
      <c r="O35">
        <v>46022</v>
      </c>
      <c r="P35" t="s">
        <v>735</v>
      </c>
      <c r="Q35" t="s">
        <v>104</v>
      </c>
    </row>
    <row r="36" spans="1:17" x14ac:dyDescent="0.3">
      <c r="A36">
        <v>3</v>
      </c>
      <c r="B36">
        <v>83</v>
      </c>
      <c r="C36">
        <v>43</v>
      </c>
      <c r="E36" t="s">
        <v>170</v>
      </c>
      <c r="F36">
        <v>15</v>
      </c>
      <c r="G36" t="s">
        <v>101</v>
      </c>
      <c r="H36" t="s">
        <v>170</v>
      </c>
      <c r="L36" t="s">
        <v>171</v>
      </c>
      <c r="M36" t="s">
        <v>172</v>
      </c>
      <c r="N36">
        <v>44562</v>
      </c>
      <c r="O36">
        <v>46022</v>
      </c>
      <c r="P36" t="s">
        <v>173</v>
      </c>
      <c r="Q36" t="s">
        <v>104</v>
      </c>
    </row>
    <row r="37" spans="1:17" x14ac:dyDescent="0.3">
      <c r="A37">
        <v>3</v>
      </c>
      <c r="B37">
        <v>108</v>
      </c>
      <c r="C37">
        <v>34</v>
      </c>
      <c r="E37" t="s">
        <v>270</v>
      </c>
      <c r="F37">
        <v>15</v>
      </c>
      <c r="G37" t="s">
        <v>101</v>
      </c>
      <c r="H37" t="s">
        <v>270</v>
      </c>
      <c r="L37" t="s">
        <v>271</v>
      </c>
      <c r="M37" t="s">
        <v>272</v>
      </c>
      <c r="N37">
        <v>44562</v>
      </c>
      <c r="O37">
        <v>46022</v>
      </c>
      <c r="P37" t="s">
        <v>273</v>
      </c>
      <c r="Q37" t="s">
        <v>104</v>
      </c>
    </row>
    <row r="38" spans="1:17" x14ac:dyDescent="0.3">
      <c r="A38">
        <v>3</v>
      </c>
      <c r="B38">
        <v>176</v>
      </c>
      <c r="C38">
        <v>34</v>
      </c>
      <c r="E38" t="s">
        <v>540</v>
      </c>
      <c r="F38">
        <v>5</v>
      </c>
      <c r="G38" t="s">
        <v>101</v>
      </c>
      <c r="H38" t="s">
        <v>540</v>
      </c>
      <c r="L38" t="s">
        <v>541</v>
      </c>
      <c r="M38" t="s">
        <v>542</v>
      </c>
      <c r="N38">
        <v>44562</v>
      </c>
      <c r="O38">
        <v>46022</v>
      </c>
      <c r="P38" t="s">
        <v>543</v>
      </c>
      <c r="Q38" t="s">
        <v>410</v>
      </c>
    </row>
    <row r="39" spans="1:17" x14ac:dyDescent="0.3">
      <c r="A39">
        <v>3</v>
      </c>
      <c r="B39">
        <v>119</v>
      </c>
      <c r="C39">
        <v>37</v>
      </c>
      <c r="E39" t="s">
        <v>314</v>
      </c>
      <c r="F39">
        <v>5</v>
      </c>
      <c r="G39" t="s">
        <v>101</v>
      </c>
      <c r="H39" t="s">
        <v>314</v>
      </c>
      <c r="L39" t="s">
        <v>315</v>
      </c>
      <c r="M39" t="s">
        <v>316</v>
      </c>
      <c r="N39">
        <v>44562</v>
      </c>
      <c r="O39">
        <v>46022</v>
      </c>
      <c r="P39" t="s">
        <v>317</v>
      </c>
      <c r="Q39" t="s">
        <v>178</v>
      </c>
    </row>
    <row r="40" spans="1:17" x14ac:dyDescent="0.3">
      <c r="A40">
        <v>3</v>
      </c>
      <c r="B40">
        <v>172</v>
      </c>
      <c r="C40">
        <v>37</v>
      </c>
      <c r="E40" t="s">
        <v>524</v>
      </c>
      <c r="F40">
        <v>15</v>
      </c>
      <c r="G40" t="s">
        <v>101</v>
      </c>
      <c r="H40" t="s">
        <v>524</v>
      </c>
      <c r="L40" t="s">
        <v>525</v>
      </c>
      <c r="M40" t="s">
        <v>526</v>
      </c>
      <c r="N40">
        <v>44562</v>
      </c>
      <c r="O40">
        <v>46022</v>
      </c>
      <c r="P40" t="s">
        <v>527</v>
      </c>
      <c r="Q40" t="s">
        <v>104</v>
      </c>
    </row>
    <row r="41" spans="1:17" x14ac:dyDescent="0.3">
      <c r="A41">
        <v>3</v>
      </c>
      <c r="B41">
        <v>172</v>
      </c>
      <c r="C41">
        <v>37</v>
      </c>
      <c r="E41" t="s">
        <v>524</v>
      </c>
      <c r="F41">
        <v>7</v>
      </c>
      <c r="G41" t="s">
        <v>101</v>
      </c>
      <c r="H41" t="s">
        <v>524</v>
      </c>
      <c r="L41" t="s">
        <v>830</v>
      </c>
      <c r="M41" t="s">
        <v>526</v>
      </c>
      <c r="N41">
        <v>44562</v>
      </c>
      <c r="O41">
        <v>46022</v>
      </c>
      <c r="P41" t="s">
        <v>527</v>
      </c>
      <c r="Q41" t="s">
        <v>783</v>
      </c>
    </row>
    <row r="42" spans="1:17" x14ac:dyDescent="0.3">
      <c r="A42">
        <v>3</v>
      </c>
      <c r="B42">
        <v>223</v>
      </c>
      <c r="C42">
        <v>37</v>
      </c>
      <c r="E42" t="s">
        <v>720</v>
      </c>
      <c r="F42">
        <v>15</v>
      </c>
      <c r="G42" t="s">
        <v>101</v>
      </c>
      <c r="H42" t="s">
        <v>720</v>
      </c>
      <c r="L42" t="s">
        <v>721</v>
      </c>
      <c r="M42" t="s">
        <v>722</v>
      </c>
      <c r="N42">
        <v>44562</v>
      </c>
      <c r="O42">
        <v>46022</v>
      </c>
      <c r="P42" t="s">
        <v>723</v>
      </c>
      <c r="Q42" t="s">
        <v>104</v>
      </c>
    </row>
    <row r="43" spans="1:17" x14ac:dyDescent="0.3">
      <c r="A43">
        <v>3</v>
      </c>
      <c r="B43">
        <v>223</v>
      </c>
      <c r="C43">
        <v>37</v>
      </c>
      <c r="E43" t="s">
        <v>720</v>
      </c>
      <c r="F43">
        <v>7</v>
      </c>
      <c r="G43" t="s">
        <v>101</v>
      </c>
      <c r="H43" t="s">
        <v>720</v>
      </c>
      <c r="L43" t="s">
        <v>831</v>
      </c>
      <c r="M43" t="s">
        <v>722</v>
      </c>
      <c r="N43">
        <v>44562</v>
      </c>
      <c r="O43">
        <v>46022</v>
      </c>
      <c r="P43" t="s">
        <v>723</v>
      </c>
      <c r="Q43" t="s">
        <v>783</v>
      </c>
    </row>
    <row r="44" spans="1:17" x14ac:dyDescent="0.3">
      <c r="A44">
        <v>3</v>
      </c>
      <c r="B44">
        <v>79</v>
      </c>
      <c r="C44">
        <f>VLOOKUP(B44,[1]Settlement_ref!A:E,3,FALSE)</f>
        <v>37</v>
      </c>
      <c r="D44">
        <f>VLOOKUP(B44,[1]Settlement_ref!A:E,4,FALSE)</f>
        <v>216</v>
      </c>
      <c r="E44" t="str">
        <f>"Tenure Regularization for "&amp;P44</f>
        <v>Tenure Regularization for Kambi Somali</v>
      </c>
      <c r="F44">
        <v>2</v>
      </c>
      <c r="G44" t="s">
        <v>17</v>
      </c>
      <c r="H44" t="str">
        <f>E44</f>
        <v>Tenure Regularization for Kambi Somali</v>
      </c>
      <c r="L44" t="str">
        <f ca="1">LEFT(CONCATENATE(RANDBETWEEN(0,9),RANDBETWEEN(0,9),RANDBETWEEN(0,9),RANDBETWEEN(0,9),"-",RANDBETWEEN(0,9),RANDBETWEEN(0,9),RANDBETWEEN(0,9),RANDBETWEEN(0,9),"-","4",RANDBETWEEN(0,3),RANDBETWEEN(0,9),RANDBETWEEN(0,9),"-",IF(RANDBETWEEN(0,1)=0,"a","b"),RANDBETWEEN(0,9),RANDBETWEEN(0,9),"-",RANDBETWEEN(0,9),RANDBETWEEN(0,9),RANDBETWEEN(0,9),RANDBETWEEN(0,9),RANDBETWEEN(0,9),RANDBETWEEN(0,9),RANDBETWEEN(0,9)),32)</f>
        <v>5221-5313-4065-a09-2227404</v>
      </c>
      <c r="M44" t="str">
        <f>VLOOKUP(B44,[1]Settlement_ref!A:E,5,FALSE)</f>
        <v>Kakamega_79</v>
      </c>
      <c r="N44" s="3">
        <v>40544</v>
      </c>
      <c r="O44" s="3">
        <v>44926</v>
      </c>
      <c r="P44" t="s">
        <v>96</v>
      </c>
    </row>
    <row r="45" spans="1:17" x14ac:dyDescent="0.3">
      <c r="A45">
        <v>3</v>
      </c>
      <c r="B45">
        <v>79</v>
      </c>
      <c r="C45">
        <v>37</v>
      </c>
      <c r="D45">
        <v>216</v>
      </c>
      <c r="E45" t="s">
        <v>158</v>
      </c>
      <c r="F45">
        <v>15</v>
      </c>
      <c r="G45" t="s">
        <v>101</v>
      </c>
      <c r="H45" t="s">
        <v>158</v>
      </c>
      <c r="L45" t="s">
        <v>159</v>
      </c>
      <c r="M45" t="s">
        <v>160</v>
      </c>
      <c r="N45">
        <v>44562</v>
      </c>
      <c r="O45">
        <v>46022</v>
      </c>
      <c r="P45" t="s">
        <v>96</v>
      </c>
      <c r="Q45" t="s">
        <v>104</v>
      </c>
    </row>
    <row r="46" spans="1:17" x14ac:dyDescent="0.3">
      <c r="A46">
        <v>3</v>
      </c>
      <c r="B46">
        <v>79</v>
      </c>
      <c r="C46">
        <v>37</v>
      </c>
      <c r="D46">
        <v>216</v>
      </c>
      <c r="E46" t="s">
        <v>158</v>
      </c>
      <c r="F46">
        <v>7</v>
      </c>
      <c r="G46" t="s">
        <v>101</v>
      </c>
      <c r="H46" t="s">
        <v>158</v>
      </c>
      <c r="L46" t="s">
        <v>796</v>
      </c>
      <c r="M46" t="s">
        <v>160</v>
      </c>
      <c r="N46">
        <v>44562</v>
      </c>
      <c r="O46">
        <v>46022</v>
      </c>
      <c r="P46" t="s">
        <v>96</v>
      </c>
      <c r="Q46" t="s">
        <v>783</v>
      </c>
    </row>
    <row r="47" spans="1:17" x14ac:dyDescent="0.3">
      <c r="A47">
        <v>3</v>
      </c>
      <c r="B47">
        <v>80</v>
      </c>
      <c r="C47">
        <f>VLOOKUP(B47,[1]Settlement_ref!A:E,3,FALSE)</f>
        <v>37</v>
      </c>
      <c r="D47">
        <f>VLOOKUP(B47,[1]Settlement_ref!A:E,4,FALSE)</f>
        <v>220</v>
      </c>
      <c r="E47" t="str">
        <f>"Tenure Regularization for "&amp;P47</f>
        <v>Tenure Regularization for Mjini</v>
      </c>
      <c r="F47">
        <v>2</v>
      </c>
      <c r="G47" t="s">
        <v>17</v>
      </c>
      <c r="H47" t="str">
        <f>E47</f>
        <v>Tenure Regularization for Mjini</v>
      </c>
      <c r="L47" t="str">
        <f ca="1">LEFT(CONCATENATE(RANDBETWEEN(0,9),RANDBETWEEN(0,9),RANDBETWEEN(0,9),RANDBETWEEN(0,9),"-",RANDBETWEEN(0,9),RANDBETWEEN(0,9),RANDBETWEEN(0,9),RANDBETWEEN(0,9),"-","4",RANDBETWEEN(0,3),RANDBETWEEN(0,9),RANDBETWEEN(0,9),"-",IF(RANDBETWEEN(0,1)=0,"a","b"),RANDBETWEEN(0,9),RANDBETWEEN(0,9),"-",RANDBETWEEN(0,9),RANDBETWEEN(0,9),RANDBETWEEN(0,9),RANDBETWEEN(0,9),RANDBETWEEN(0,9),RANDBETWEEN(0,9),RANDBETWEEN(0,9)),32)</f>
        <v>0775-0656-4270-b31-1754934</v>
      </c>
      <c r="M47" t="str">
        <f>VLOOKUP(B47,[1]Settlement_ref!A:E,5,FALSE)</f>
        <v>Kakamega_80</v>
      </c>
      <c r="N47" s="3">
        <v>40544</v>
      </c>
      <c r="O47" s="3">
        <v>44926</v>
      </c>
      <c r="P47" t="s">
        <v>97</v>
      </c>
    </row>
    <row r="48" spans="1:17" x14ac:dyDescent="0.3">
      <c r="A48">
        <v>3</v>
      </c>
      <c r="B48">
        <v>80</v>
      </c>
      <c r="C48">
        <v>37</v>
      </c>
      <c r="D48">
        <v>220</v>
      </c>
      <c r="E48" t="s">
        <v>161</v>
      </c>
      <c r="F48">
        <v>15</v>
      </c>
      <c r="G48" t="s">
        <v>101</v>
      </c>
      <c r="H48" t="s">
        <v>161</v>
      </c>
      <c r="L48" t="s">
        <v>162</v>
      </c>
      <c r="M48" t="s">
        <v>163</v>
      </c>
      <c r="N48">
        <v>44562</v>
      </c>
      <c r="O48">
        <v>46022</v>
      </c>
      <c r="P48" t="s">
        <v>97</v>
      </c>
      <c r="Q48" t="s">
        <v>104</v>
      </c>
    </row>
    <row r="49" spans="1:17" x14ac:dyDescent="0.3">
      <c r="A49">
        <v>3</v>
      </c>
      <c r="B49">
        <v>80</v>
      </c>
      <c r="C49">
        <v>37</v>
      </c>
      <c r="D49">
        <v>220</v>
      </c>
      <c r="E49" t="s">
        <v>161</v>
      </c>
      <c r="F49">
        <v>7</v>
      </c>
      <c r="G49" t="s">
        <v>101</v>
      </c>
      <c r="H49" t="s">
        <v>161</v>
      </c>
      <c r="L49" t="s">
        <v>797</v>
      </c>
      <c r="M49" t="s">
        <v>163</v>
      </c>
      <c r="N49">
        <v>44562</v>
      </c>
      <c r="O49">
        <v>46022</v>
      </c>
      <c r="P49" t="s">
        <v>97</v>
      </c>
      <c r="Q49" t="s">
        <v>783</v>
      </c>
    </row>
    <row r="50" spans="1:17" x14ac:dyDescent="0.3">
      <c r="A50">
        <v>3</v>
      </c>
      <c r="B50">
        <v>81</v>
      </c>
      <c r="C50">
        <f>VLOOKUP(B50,[1]Settlement_ref!A:E,3,FALSE)</f>
        <v>37</v>
      </c>
      <c r="D50">
        <f>VLOOKUP(B50,[1]Settlement_ref!A:E,4,FALSE)</f>
        <v>216</v>
      </c>
      <c r="E50" t="str">
        <f>"Tenure Regularization for "&amp;P50</f>
        <v>Tenure Regularization for Amalemba</v>
      </c>
      <c r="F50">
        <v>2</v>
      </c>
      <c r="G50" t="s">
        <v>17</v>
      </c>
      <c r="H50" t="str">
        <f>E50</f>
        <v>Tenure Regularization for Amalemba</v>
      </c>
      <c r="L50" t="str">
        <f ca="1">LEFT(CONCATENATE(RANDBETWEEN(0,9),RANDBETWEEN(0,9),RANDBETWEEN(0,9),RANDBETWEEN(0,9),"-",RANDBETWEEN(0,9),RANDBETWEEN(0,9),RANDBETWEEN(0,9),RANDBETWEEN(0,9),"-","4",RANDBETWEEN(0,3),RANDBETWEEN(0,9),RANDBETWEEN(0,9),"-",IF(RANDBETWEEN(0,1)=0,"a","b"),RANDBETWEEN(0,9),RANDBETWEEN(0,9),"-",RANDBETWEEN(0,9),RANDBETWEEN(0,9),RANDBETWEEN(0,9),RANDBETWEEN(0,9),RANDBETWEEN(0,9),RANDBETWEEN(0,9),RANDBETWEEN(0,9)),32)</f>
        <v>5692-8200-4239-b18-2313741</v>
      </c>
      <c r="M50" t="str">
        <f>VLOOKUP(B50,[1]Settlement_ref!A:E,5,FALSE)</f>
        <v>Kakamega_81</v>
      </c>
      <c r="N50" s="3">
        <v>40544</v>
      </c>
      <c r="O50" s="3">
        <v>44926</v>
      </c>
      <c r="P50" t="s">
        <v>98</v>
      </c>
    </row>
    <row r="51" spans="1:17" x14ac:dyDescent="0.3">
      <c r="A51">
        <v>3</v>
      </c>
      <c r="B51">
        <v>81</v>
      </c>
      <c r="C51">
        <v>37</v>
      </c>
      <c r="D51">
        <v>216</v>
      </c>
      <c r="E51" t="s">
        <v>164</v>
      </c>
      <c r="F51">
        <v>15</v>
      </c>
      <c r="G51" t="s">
        <v>101</v>
      </c>
      <c r="H51" t="s">
        <v>164</v>
      </c>
      <c r="L51" t="s">
        <v>165</v>
      </c>
      <c r="M51" t="s">
        <v>166</v>
      </c>
      <c r="N51">
        <v>44562</v>
      </c>
      <c r="O51">
        <v>46022</v>
      </c>
      <c r="P51" t="s">
        <v>98</v>
      </c>
      <c r="Q51" t="s">
        <v>104</v>
      </c>
    </row>
    <row r="52" spans="1:17" x14ac:dyDescent="0.3">
      <c r="A52">
        <v>3</v>
      </c>
      <c r="B52">
        <v>81</v>
      </c>
      <c r="C52">
        <v>37</v>
      </c>
      <c r="D52">
        <v>216</v>
      </c>
      <c r="E52" t="s">
        <v>164</v>
      </c>
      <c r="F52">
        <v>7</v>
      </c>
      <c r="G52" t="s">
        <v>101</v>
      </c>
      <c r="H52" t="s">
        <v>164</v>
      </c>
      <c r="L52" t="s">
        <v>798</v>
      </c>
      <c r="M52" t="s">
        <v>166</v>
      </c>
      <c r="N52">
        <v>44562</v>
      </c>
      <c r="O52">
        <v>46022</v>
      </c>
      <c r="P52" t="s">
        <v>98</v>
      </c>
      <c r="Q52" t="s">
        <v>783</v>
      </c>
    </row>
    <row r="53" spans="1:17" x14ac:dyDescent="0.3">
      <c r="A53">
        <v>3</v>
      </c>
      <c r="B53">
        <v>71</v>
      </c>
      <c r="C53">
        <f>VLOOKUP(B53,[1]Settlement_ref!A:E,3,FALSE)</f>
        <v>35</v>
      </c>
      <c r="D53">
        <f>VLOOKUP(B53,[1]Settlement_ref!A:E,4,FALSE)</f>
        <v>200</v>
      </c>
      <c r="E53" t="str">
        <f>"Tenure Regularization for "&amp;P53</f>
        <v>Tenure Regularization for Swahili Village</v>
      </c>
      <c r="F53">
        <v>2</v>
      </c>
      <c r="G53" t="s">
        <v>17</v>
      </c>
      <c r="H53" t="str">
        <f>E53</f>
        <v>Tenure Regularization for Swahili Village</v>
      </c>
      <c r="L53" t="str">
        <f ca="1">LEFT(CONCATENATE(RANDBETWEEN(0,9),RANDBETWEEN(0,9),RANDBETWEEN(0,9),RANDBETWEEN(0,9),"-",RANDBETWEEN(0,9),RANDBETWEEN(0,9),RANDBETWEEN(0,9),RANDBETWEEN(0,9),"-","4",RANDBETWEEN(0,3),RANDBETWEEN(0,9),RANDBETWEEN(0,9),"-",IF(RANDBETWEEN(0,1)=0,"a","b"),RANDBETWEEN(0,9),RANDBETWEEN(0,9),"-",RANDBETWEEN(0,9),RANDBETWEEN(0,9),RANDBETWEEN(0,9),RANDBETWEEN(0,9),RANDBETWEEN(0,9),RANDBETWEEN(0,9),RANDBETWEEN(0,9)),32)</f>
        <v>7490-9220-4055-a56-2549121</v>
      </c>
      <c r="M53" t="str">
        <f>VLOOKUP(B53,[1]Settlement_ref!A:E,5,FALSE)</f>
        <v>Kericho_71</v>
      </c>
      <c r="N53" s="3">
        <v>40544</v>
      </c>
      <c r="O53" s="3">
        <v>44926</v>
      </c>
      <c r="P53" t="s">
        <v>88</v>
      </c>
    </row>
    <row r="54" spans="1:17" x14ac:dyDescent="0.3">
      <c r="A54">
        <v>3</v>
      </c>
      <c r="B54">
        <v>72</v>
      </c>
      <c r="C54">
        <f>VLOOKUP(B54,[1]Settlement_ref!A:E,3,FALSE)</f>
        <v>35</v>
      </c>
      <c r="D54">
        <f>VLOOKUP(B54,[1]Settlement_ref!A:E,4,FALSE)</f>
        <v>200</v>
      </c>
      <c r="E54" t="str">
        <f>"Tenure Regularization for "&amp;P54</f>
        <v>Tenure Regularization for Majengo Talai</v>
      </c>
      <c r="F54">
        <v>2</v>
      </c>
      <c r="G54" t="s">
        <v>17</v>
      </c>
      <c r="H54" t="str">
        <f>E54</f>
        <v>Tenure Regularization for Majengo Talai</v>
      </c>
      <c r="L54" t="str">
        <f ca="1">LEFT(CONCATENATE(RANDBETWEEN(0,9),RANDBETWEEN(0,9),RANDBETWEEN(0,9),RANDBETWEEN(0,9),"-",RANDBETWEEN(0,9),RANDBETWEEN(0,9),RANDBETWEEN(0,9),RANDBETWEEN(0,9),"-","4",RANDBETWEEN(0,3),RANDBETWEEN(0,9),RANDBETWEEN(0,9),"-",IF(RANDBETWEEN(0,1)=0,"a","b"),RANDBETWEEN(0,9),RANDBETWEEN(0,9),"-",RANDBETWEEN(0,9),RANDBETWEEN(0,9),RANDBETWEEN(0,9),RANDBETWEEN(0,9),RANDBETWEEN(0,9),RANDBETWEEN(0,9),RANDBETWEEN(0,9)),32)</f>
        <v>0130-1979-4362-a50-9998308</v>
      </c>
      <c r="M54" t="str">
        <f>VLOOKUP(B54,[1]Settlement_ref!A:E,5,FALSE)</f>
        <v>Kericho_72</v>
      </c>
      <c r="N54" s="3">
        <v>40544</v>
      </c>
      <c r="O54" s="3">
        <v>44926</v>
      </c>
      <c r="P54" t="s">
        <v>89</v>
      </c>
    </row>
    <row r="55" spans="1:17" x14ac:dyDescent="0.3">
      <c r="A55">
        <v>3</v>
      </c>
      <c r="B55">
        <v>144</v>
      </c>
      <c r="C55">
        <v>22</v>
      </c>
      <c r="E55" t="s">
        <v>415</v>
      </c>
      <c r="F55">
        <v>15</v>
      </c>
      <c r="G55" t="s">
        <v>101</v>
      </c>
      <c r="H55" t="s">
        <v>415</v>
      </c>
      <c r="L55" t="s">
        <v>416</v>
      </c>
      <c r="M55" t="s">
        <v>417</v>
      </c>
      <c r="N55">
        <v>44562</v>
      </c>
      <c r="O55">
        <v>46022</v>
      </c>
      <c r="P55" t="s">
        <v>418</v>
      </c>
      <c r="Q55" t="s">
        <v>104</v>
      </c>
    </row>
    <row r="56" spans="1:17" x14ac:dyDescent="0.3">
      <c r="A56">
        <v>3</v>
      </c>
      <c r="B56">
        <v>191</v>
      </c>
      <c r="C56">
        <v>22</v>
      </c>
      <c r="E56" t="s">
        <v>598</v>
      </c>
      <c r="F56">
        <v>15</v>
      </c>
      <c r="G56" t="s">
        <v>101</v>
      </c>
      <c r="H56" t="s">
        <v>598</v>
      </c>
      <c r="L56" t="s">
        <v>599</v>
      </c>
      <c r="M56" t="s">
        <v>600</v>
      </c>
      <c r="N56">
        <v>44562</v>
      </c>
      <c r="O56">
        <v>46022</v>
      </c>
      <c r="P56" t="s">
        <v>601</v>
      </c>
      <c r="Q56" t="s">
        <v>104</v>
      </c>
    </row>
    <row r="57" spans="1:17" x14ac:dyDescent="0.3">
      <c r="A57">
        <v>3</v>
      </c>
      <c r="B57">
        <v>100</v>
      </c>
      <c r="C57">
        <v>22</v>
      </c>
      <c r="E57" t="s">
        <v>238</v>
      </c>
      <c r="F57">
        <v>5</v>
      </c>
      <c r="G57" t="s">
        <v>101</v>
      </c>
      <c r="H57" t="s">
        <v>238</v>
      </c>
      <c r="L57" t="s">
        <v>239</v>
      </c>
      <c r="M57" t="s">
        <v>240</v>
      </c>
      <c r="N57">
        <v>44562</v>
      </c>
      <c r="O57">
        <v>46022</v>
      </c>
      <c r="P57" t="s">
        <v>241</v>
      </c>
      <c r="Q57" t="s">
        <v>178</v>
      </c>
    </row>
    <row r="58" spans="1:17" x14ac:dyDescent="0.3">
      <c r="A58">
        <v>3</v>
      </c>
      <c r="B58">
        <v>133</v>
      </c>
      <c r="C58">
        <v>22</v>
      </c>
      <c r="E58" t="s">
        <v>370</v>
      </c>
      <c r="F58">
        <v>5</v>
      </c>
      <c r="G58" t="s">
        <v>101</v>
      </c>
      <c r="H58" t="s">
        <v>370</v>
      </c>
      <c r="L58" t="s">
        <v>371</v>
      </c>
      <c r="M58" t="s">
        <v>372</v>
      </c>
      <c r="N58">
        <v>44562</v>
      </c>
      <c r="O58">
        <v>46022</v>
      </c>
      <c r="P58" t="s">
        <v>373</v>
      </c>
      <c r="Q58" t="s">
        <v>178</v>
      </c>
    </row>
    <row r="59" spans="1:17" x14ac:dyDescent="0.3">
      <c r="A59">
        <v>3</v>
      </c>
      <c r="B59">
        <v>141</v>
      </c>
      <c r="C59">
        <v>22</v>
      </c>
      <c r="E59" t="s">
        <v>402</v>
      </c>
      <c r="F59">
        <v>5</v>
      </c>
      <c r="G59" t="s">
        <v>101</v>
      </c>
      <c r="H59" t="s">
        <v>402</v>
      </c>
      <c r="L59" t="s">
        <v>403</v>
      </c>
      <c r="M59" t="s">
        <v>404</v>
      </c>
      <c r="N59">
        <v>44562</v>
      </c>
      <c r="O59">
        <v>46022</v>
      </c>
      <c r="P59" t="s">
        <v>405</v>
      </c>
      <c r="Q59" t="s">
        <v>178</v>
      </c>
    </row>
    <row r="60" spans="1:17" x14ac:dyDescent="0.3">
      <c r="A60">
        <v>3</v>
      </c>
      <c r="B60">
        <v>142</v>
      </c>
      <c r="C60">
        <v>22</v>
      </c>
      <c r="E60" t="s">
        <v>406</v>
      </c>
      <c r="F60">
        <v>5</v>
      </c>
      <c r="G60" t="s">
        <v>101</v>
      </c>
      <c r="H60" t="s">
        <v>406</v>
      </c>
      <c r="L60" t="s">
        <v>407</v>
      </c>
      <c r="M60" t="s">
        <v>408</v>
      </c>
      <c r="N60">
        <v>44562</v>
      </c>
      <c r="O60">
        <v>46022</v>
      </c>
      <c r="P60" t="s">
        <v>409</v>
      </c>
      <c r="Q60" t="s">
        <v>410</v>
      </c>
    </row>
    <row r="61" spans="1:17" x14ac:dyDescent="0.3">
      <c r="A61">
        <v>3</v>
      </c>
      <c r="B61">
        <v>186</v>
      </c>
      <c r="C61">
        <v>22</v>
      </c>
      <c r="E61" t="s">
        <v>578</v>
      </c>
      <c r="F61">
        <v>5</v>
      </c>
      <c r="G61" t="s">
        <v>101</v>
      </c>
      <c r="H61" t="s">
        <v>578</v>
      </c>
      <c r="L61" t="s">
        <v>579</v>
      </c>
      <c r="M61" t="s">
        <v>580</v>
      </c>
      <c r="N61">
        <v>44562</v>
      </c>
      <c r="O61">
        <v>46022</v>
      </c>
      <c r="P61" t="s">
        <v>581</v>
      </c>
      <c r="Q61" t="s">
        <v>178</v>
      </c>
    </row>
    <row r="62" spans="1:17" x14ac:dyDescent="0.3">
      <c r="A62">
        <v>3</v>
      </c>
      <c r="B62">
        <v>60</v>
      </c>
      <c r="C62">
        <f>VLOOKUP(B62,[1]Settlement_ref!A:E,3,FALSE)</f>
        <v>22</v>
      </c>
      <c r="D62">
        <f>VLOOKUP(B62,[1]Settlement_ref!A:E,4,FALSE)</f>
        <v>132</v>
      </c>
      <c r="E62" t="str">
        <f>"Tenure Regularization for "&amp;P62</f>
        <v>Tenure Regularization for Umoja</v>
      </c>
      <c r="F62">
        <v>2</v>
      </c>
      <c r="G62" t="s">
        <v>17</v>
      </c>
      <c r="H62" t="str">
        <f>E62</f>
        <v>Tenure Regularization for Umoja</v>
      </c>
      <c r="L62" t="str">
        <f ca="1">LEFT(CONCATENATE(RANDBETWEEN(0,9),RANDBETWEEN(0,9),RANDBETWEEN(0,9),RANDBETWEEN(0,9),"-",RANDBETWEEN(0,9),RANDBETWEEN(0,9),RANDBETWEEN(0,9),RANDBETWEEN(0,9),"-","4",RANDBETWEEN(0,3),RANDBETWEEN(0,9),RANDBETWEEN(0,9),"-",IF(RANDBETWEEN(0,1)=0,"a","b"),RANDBETWEEN(0,9),RANDBETWEEN(0,9),"-",RANDBETWEEN(0,9),RANDBETWEEN(0,9),RANDBETWEEN(0,9),RANDBETWEEN(0,9),RANDBETWEEN(0,9),RANDBETWEEN(0,9),RANDBETWEEN(0,9)),32)</f>
        <v>7208-5823-4091-b12-2006012</v>
      </c>
      <c r="M62" t="str">
        <f>VLOOKUP(B62,[1]Settlement_ref!A:E,5,FALSE)</f>
        <v>Kiambu_60</v>
      </c>
      <c r="N62" s="3">
        <v>40544</v>
      </c>
      <c r="O62" s="3">
        <v>44926</v>
      </c>
      <c r="P62" t="s">
        <v>77</v>
      </c>
    </row>
    <row r="63" spans="1:17" x14ac:dyDescent="0.3">
      <c r="A63">
        <v>3</v>
      </c>
      <c r="B63">
        <v>60</v>
      </c>
      <c r="C63">
        <v>22</v>
      </c>
      <c r="D63">
        <v>132</v>
      </c>
      <c r="E63" t="s">
        <v>152</v>
      </c>
      <c r="F63">
        <v>15</v>
      </c>
      <c r="G63" t="s">
        <v>101</v>
      </c>
      <c r="H63" t="s">
        <v>152</v>
      </c>
      <c r="L63" t="s">
        <v>153</v>
      </c>
      <c r="M63" t="s">
        <v>154</v>
      </c>
      <c r="N63">
        <v>44562</v>
      </c>
      <c r="O63">
        <v>46022</v>
      </c>
      <c r="P63" t="s">
        <v>77</v>
      </c>
      <c r="Q63" t="s">
        <v>104</v>
      </c>
    </row>
    <row r="64" spans="1:17" x14ac:dyDescent="0.3">
      <c r="A64">
        <v>3</v>
      </c>
      <c r="B64">
        <v>126</v>
      </c>
      <c r="C64">
        <v>3</v>
      </c>
      <c r="E64" t="s">
        <v>342</v>
      </c>
      <c r="F64">
        <v>15</v>
      </c>
      <c r="G64" t="s">
        <v>101</v>
      </c>
      <c r="H64" t="s">
        <v>342</v>
      </c>
      <c r="L64" t="s">
        <v>343</v>
      </c>
      <c r="M64" t="s">
        <v>344</v>
      </c>
      <c r="N64">
        <v>44562</v>
      </c>
      <c r="O64">
        <v>46022</v>
      </c>
      <c r="P64" t="s">
        <v>345</v>
      </c>
      <c r="Q64" t="s">
        <v>104</v>
      </c>
    </row>
    <row r="65" spans="1:17" x14ac:dyDescent="0.3">
      <c r="A65">
        <v>3</v>
      </c>
      <c r="B65">
        <v>126</v>
      </c>
      <c r="C65">
        <v>3</v>
      </c>
      <c r="E65" t="s">
        <v>342</v>
      </c>
      <c r="F65">
        <v>7</v>
      </c>
      <c r="G65" t="s">
        <v>101</v>
      </c>
      <c r="H65" t="s">
        <v>342</v>
      </c>
      <c r="L65" t="s">
        <v>799</v>
      </c>
      <c r="M65" t="s">
        <v>344</v>
      </c>
      <c r="N65">
        <v>44562</v>
      </c>
      <c r="O65">
        <v>46022</v>
      </c>
      <c r="P65" t="s">
        <v>345</v>
      </c>
      <c r="Q65" t="s">
        <v>783</v>
      </c>
    </row>
    <row r="66" spans="1:17" x14ac:dyDescent="0.3">
      <c r="A66">
        <v>3</v>
      </c>
      <c r="B66">
        <v>149</v>
      </c>
      <c r="C66">
        <v>3</v>
      </c>
      <c r="E66" t="s">
        <v>434</v>
      </c>
      <c r="F66">
        <v>15</v>
      </c>
      <c r="G66" t="s">
        <v>101</v>
      </c>
      <c r="H66" t="s">
        <v>434</v>
      </c>
      <c r="L66" t="s">
        <v>435</v>
      </c>
      <c r="M66" t="s">
        <v>436</v>
      </c>
      <c r="N66">
        <v>44562</v>
      </c>
      <c r="O66">
        <v>46022</v>
      </c>
      <c r="P66" t="s">
        <v>437</v>
      </c>
      <c r="Q66" t="s">
        <v>104</v>
      </c>
    </row>
    <row r="67" spans="1:17" x14ac:dyDescent="0.3">
      <c r="A67">
        <v>3</v>
      </c>
      <c r="B67">
        <v>149</v>
      </c>
      <c r="C67">
        <v>3</v>
      </c>
      <c r="E67" t="s">
        <v>434</v>
      </c>
      <c r="F67">
        <v>7</v>
      </c>
      <c r="G67" t="s">
        <v>101</v>
      </c>
      <c r="H67" t="s">
        <v>434</v>
      </c>
      <c r="L67" t="s">
        <v>800</v>
      </c>
      <c r="M67" t="s">
        <v>436</v>
      </c>
      <c r="N67">
        <v>44562</v>
      </c>
      <c r="O67">
        <v>46022</v>
      </c>
      <c r="P67" t="s">
        <v>801</v>
      </c>
      <c r="Q67" t="s">
        <v>783</v>
      </c>
    </row>
    <row r="68" spans="1:17" x14ac:dyDescent="0.3">
      <c r="A68">
        <v>3</v>
      </c>
      <c r="B68">
        <v>15</v>
      </c>
      <c r="C68">
        <f>VLOOKUP(B68,[1]Settlement_ref!A:E,3,FALSE)</f>
        <v>3</v>
      </c>
      <c r="D68">
        <f>VLOOKUP(B68,[1]Settlement_ref!A:E,4,FALSE)</f>
        <v>15</v>
      </c>
      <c r="E68" t="str">
        <f>"Tenure Regularization for "&amp;P68</f>
        <v>Tenure Regularization for Kibikoni M17E</v>
      </c>
      <c r="F68">
        <v>2</v>
      </c>
      <c r="G68" t="s">
        <v>17</v>
      </c>
      <c r="H68" t="str">
        <f>E68</f>
        <v>Tenure Regularization for Kibikoni M17E</v>
      </c>
      <c r="L68" t="str">
        <f ca="1">LEFT(CONCATENATE(RANDBETWEEN(0,9),RANDBETWEEN(0,9),RANDBETWEEN(0,9),RANDBETWEEN(0,9),"-",RANDBETWEEN(0,9),RANDBETWEEN(0,9),RANDBETWEEN(0,9),RANDBETWEEN(0,9),"-","4",RANDBETWEEN(0,3),RANDBETWEEN(0,9),RANDBETWEEN(0,9),"-",IF(RANDBETWEEN(0,1)=0,"a","b"),RANDBETWEEN(0,9),RANDBETWEEN(0,9),"-",RANDBETWEEN(0,9),RANDBETWEEN(0,9),RANDBETWEEN(0,9),RANDBETWEEN(0,9),RANDBETWEEN(0,9),RANDBETWEEN(0,9),RANDBETWEEN(0,9)),32)</f>
        <v>0143-0706-4128-a55-2601312</v>
      </c>
      <c r="M68" t="str">
        <f>VLOOKUP(B68,[1]Settlement_ref!A:E,5,FALSE)</f>
        <v>Kilifi_15</v>
      </c>
      <c r="N68" s="3">
        <v>40544</v>
      </c>
      <c r="O68" s="3">
        <v>44926</v>
      </c>
      <c r="P68" t="s">
        <v>32</v>
      </c>
    </row>
    <row r="69" spans="1:17" x14ac:dyDescent="0.3">
      <c r="A69">
        <v>3</v>
      </c>
      <c r="B69">
        <v>151</v>
      </c>
      <c r="C69">
        <v>3</v>
      </c>
      <c r="E69" t="s">
        <v>442</v>
      </c>
      <c r="F69">
        <v>15</v>
      </c>
      <c r="G69" t="s">
        <v>101</v>
      </c>
      <c r="H69" t="s">
        <v>442</v>
      </c>
      <c r="L69" t="s">
        <v>443</v>
      </c>
      <c r="M69" t="s">
        <v>444</v>
      </c>
      <c r="N69">
        <v>44562</v>
      </c>
      <c r="O69">
        <v>46022</v>
      </c>
      <c r="P69" t="s">
        <v>445</v>
      </c>
      <c r="Q69" t="s">
        <v>104</v>
      </c>
    </row>
    <row r="70" spans="1:17" x14ac:dyDescent="0.3">
      <c r="A70">
        <v>3</v>
      </c>
      <c r="B70">
        <v>16</v>
      </c>
      <c r="C70">
        <f>VLOOKUP(B70,[1]Settlement_ref!A:E,3,FALSE)</f>
        <v>3</v>
      </c>
      <c r="D70">
        <f>VLOOKUP(B70,[1]Settlement_ref!A:E,4,FALSE)</f>
        <v>16</v>
      </c>
      <c r="E70" t="str">
        <f>"Tenure Regularization for "&amp;P70</f>
        <v>Tenure Regularization for Muyeye I</v>
      </c>
      <c r="F70">
        <v>2</v>
      </c>
      <c r="G70" t="s">
        <v>17</v>
      </c>
      <c r="H70" t="str">
        <f>E70</f>
        <v>Tenure Regularization for Muyeye I</v>
      </c>
      <c r="L70" t="str">
        <f ca="1">LEFT(CONCATENATE(RANDBETWEEN(0,9),RANDBETWEEN(0,9),RANDBETWEEN(0,9),RANDBETWEEN(0,9),"-",RANDBETWEEN(0,9),RANDBETWEEN(0,9),RANDBETWEEN(0,9),RANDBETWEEN(0,9),"-","4",RANDBETWEEN(0,3),RANDBETWEEN(0,9),RANDBETWEEN(0,9),"-",IF(RANDBETWEEN(0,1)=0,"a","b"),RANDBETWEEN(0,9),RANDBETWEEN(0,9),"-",RANDBETWEEN(0,9),RANDBETWEEN(0,9),RANDBETWEEN(0,9),RANDBETWEEN(0,9),RANDBETWEEN(0,9),RANDBETWEEN(0,9),RANDBETWEEN(0,9)),32)</f>
        <v>4258-6148-4263-a88-5853962</v>
      </c>
      <c r="M70" t="str">
        <f>VLOOKUP(B70,[1]Settlement_ref!A:E,5,FALSE)</f>
        <v>Kilifi_16</v>
      </c>
      <c r="N70" s="3">
        <v>40544</v>
      </c>
      <c r="O70" s="3">
        <v>44926</v>
      </c>
      <c r="P70" t="s">
        <v>33</v>
      </c>
    </row>
    <row r="71" spans="1:17" x14ac:dyDescent="0.3">
      <c r="A71">
        <v>3</v>
      </c>
      <c r="B71">
        <v>16</v>
      </c>
      <c r="C71">
        <v>3</v>
      </c>
      <c r="D71">
        <v>16</v>
      </c>
      <c r="E71" t="s">
        <v>137</v>
      </c>
      <c r="F71">
        <v>15</v>
      </c>
      <c r="G71" t="s">
        <v>101</v>
      </c>
      <c r="H71" t="s">
        <v>137</v>
      </c>
      <c r="L71" t="s">
        <v>138</v>
      </c>
      <c r="M71" t="s">
        <v>139</v>
      </c>
      <c r="N71">
        <v>44562</v>
      </c>
      <c r="O71">
        <v>46022</v>
      </c>
      <c r="P71" t="s">
        <v>140</v>
      </c>
      <c r="Q71" t="s">
        <v>104</v>
      </c>
    </row>
    <row r="72" spans="1:17" x14ac:dyDescent="0.3">
      <c r="A72">
        <v>3</v>
      </c>
      <c r="B72">
        <v>16</v>
      </c>
      <c r="C72">
        <v>3</v>
      </c>
      <c r="D72">
        <v>16</v>
      </c>
      <c r="E72" t="s">
        <v>137</v>
      </c>
      <c r="F72">
        <v>7</v>
      </c>
      <c r="G72" t="s">
        <v>101</v>
      </c>
      <c r="H72" t="s">
        <v>137</v>
      </c>
      <c r="L72" t="s">
        <v>807</v>
      </c>
      <c r="M72" t="s">
        <v>139</v>
      </c>
      <c r="N72">
        <v>44562</v>
      </c>
      <c r="O72">
        <v>46022</v>
      </c>
      <c r="P72" t="s">
        <v>808</v>
      </c>
      <c r="Q72" t="s">
        <v>783</v>
      </c>
    </row>
    <row r="73" spans="1:17" x14ac:dyDescent="0.3">
      <c r="A73">
        <v>3</v>
      </c>
      <c r="B73">
        <v>160</v>
      </c>
      <c r="C73">
        <v>3</v>
      </c>
      <c r="E73" t="s">
        <v>125</v>
      </c>
      <c r="F73">
        <v>15</v>
      </c>
      <c r="G73" t="s">
        <v>101</v>
      </c>
      <c r="H73" t="s">
        <v>125</v>
      </c>
      <c r="L73" t="s">
        <v>478</v>
      </c>
      <c r="M73" t="s">
        <v>479</v>
      </c>
      <c r="N73">
        <v>44562</v>
      </c>
      <c r="O73">
        <v>46022</v>
      </c>
      <c r="P73" t="s">
        <v>26</v>
      </c>
      <c r="Q73" t="s">
        <v>104</v>
      </c>
    </row>
    <row r="74" spans="1:17" x14ac:dyDescent="0.3">
      <c r="A74">
        <v>3</v>
      </c>
      <c r="B74">
        <v>160</v>
      </c>
      <c r="C74">
        <v>3</v>
      </c>
      <c r="E74" t="s">
        <v>125</v>
      </c>
      <c r="F74">
        <v>7</v>
      </c>
      <c r="G74" t="s">
        <v>101</v>
      </c>
      <c r="H74" t="s">
        <v>125</v>
      </c>
      <c r="L74" t="s">
        <v>805</v>
      </c>
      <c r="M74" t="s">
        <v>479</v>
      </c>
      <c r="N74">
        <v>44562</v>
      </c>
      <c r="O74">
        <v>46022</v>
      </c>
      <c r="P74" t="s">
        <v>806</v>
      </c>
      <c r="Q74" t="s">
        <v>783</v>
      </c>
    </row>
    <row r="75" spans="1:17" x14ac:dyDescent="0.3">
      <c r="A75">
        <v>3</v>
      </c>
      <c r="B75">
        <v>17</v>
      </c>
      <c r="C75">
        <f>VLOOKUP(B75,[1]Settlement_ref!A:E,3,FALSE)</f>
        <v>3</v>
      </c>
      <c r="E75" t="str">
        <f>"Tenure Regularization for "&amp;P75</f>
        <v>Tenure Regularization for Kwa Ndomo</v>
      </c>
      <c r="F75">
        <v>2</v>
      </c>
      <c r="G75" t="s">
        <v>17</v>
      </c>
      <c r="H75" t="str">
        <f>E75</f>
        <v>Tenure Regularization for Kwa Ndomo</v>
      </c>
      <c r="L75" t="str">
        <f ca="1">LEFT(CONCATENATE(RANDBETWEEN(0,9),RANDBETWEEN(0,9),RANDBETWEEN(0,9),RANDBETWEEN(0,9),"-",RANDBETWEEN(0,9),RANDBETWEEN(0,9),RANDBETWEEN(0,9),RANDBETWEEN(0,9),"-","4",RANDBETWEEN(0,3),RANDBETWEEN(0,9),RANDBETWEEN(0,9),"-",IF(RANDBETWEEN(0,1)=0,"a","b"),RANDBETWEEN(0,9),RANDBETWEEN(0,9),"-",RANDBETWEEN(0,9),RANDBETWEEN(0,9),RANDBETWEEN(0,9),RANDBETWEEN(0,9),RANDBETWEEN(0,9),RANDBETWEEN(0,9),RANDBETWEEN(0,9)),32)</f>
        <v>2499-3913-4020-a69-9342001</v>
      </c>
      <c r="M75" t="str">
        <f>VLOOKUP(B75,[1]Settlement_ref!A:E,5,FALSE)</f>
        <v>Kilifi_17</v>
      </c>
      <c r="N75" s="3">
        <v>40544</v>
      </c>
      <c r="O75" s="3">
        <v>44926</v>
      </c>
      <c r="P75" t="s">
        <v>34</v>
      </c>
    </row>
    <row r="76" spans="1:17" x14ac:dyDescent="0.3">
      <c r="A76">
        <v>3</v>
      </c>
      <c r="B76">
        <v>173</v>
      </c>
      <c r="C76">
        <v>3</v>
      </c>
      <c r="E76" t="s">
        <v>528</v>
      </c>
      <c r="F76">
        <v>5</v>
      </c>
      <c r="G76" t="s">
        <v>101</v>
      </c>
      <c r="H76" t="s">
        <v>528</v>
      </c>
      <c r="L76" t="s">
        <v>529</v>
      </c>
      <c r="M76" t="s">
        <v>530</v>
      </c>
      <c r="N76">
        <v>44562</v>
      </c>
      <c r="O76">
        <v>46022</v>
      </c>
      <c r="P76" t="s">
        <v>531</v>
      </c>
      <c r="Q76" t="s">
        <v>178</v>
      </c>
    </row>
    <row r="77" spans="1:17" x14ac:dyDescent="0.3">
      <c r="A77">
        <v>3</v>
      </c>
      <c r="B77">
        <v>18</v>
      </c>
      <c r="C77">
        <f>VLOOKUP(B77,[1]Settlement_ref!A:E,3,FALSE)</f>
        <v>3</v>
      </c>
      <c r="D77">
        <f>VLOOKUP(B77,[1]Settlement_ref!A:E,4,FALSE)</f>
        <v>15</v>
      </c>
      <c r="E77" t="str">
        <f>"Tenure Regularization for "&amp;P77</f>
        <v>Tenure Regularization for M26 Kibokoni</v>
      </c>
      <c r="F77">
        <v>2</v>
      </c>
      <c r="G77" t="s">
        <v>17</v>
      </c>
      <c r="H77" t="str">
        <f>E77</f>
        <v>Tenure Regularization for M26 Kibokoni</v>
      </c>
      <c r="L77" t="str">
        <f ca="1">LEFT(CONCATENATE(RANDBETWEEN(0,9),RANDBETWEEN(0,9),RANDBETWEEN(0,9),RANDBETWEEN(0,9),"-",RANDBETWEEN(0,9),RANDBETWEEN(0,9),RANDBETWEEN(0,9),RANDBETWEEN(0,9),"-","4",RANDBETWEEN(0,3),RANDBETWEEN(0,9),RANDBETWEEN(0,9),"-",IF(RANDBETWEEN(0,1)=0,"a","b"),RANDBETWEEN(0,9),RANDBETWEEN(0,9),"-",RANDBETWEEN(0,9),RANDBETWEEN(0,9),RANDBETWEEN(0,9),RANDBETWEEN(0,9),RANDBETWEEN(0,9),RANDBETWEEN(0,9),RANDBETWEEN(0,9)),32)</f>
        <v>7390-8877-4095-b05-2350198</v>
      </c>
      <c r="M77" t="str">
        <f>VLOOKUP(B77,[1]Settlement_ref!A:E,5,FALSE)</f>
        <v>Kilifi_18</v>
      </c>
      <c r="N77" s="3">
        <v>40544</v>
      </c>
      <c r="O77" s="3">
        <v>44926</v>
      </c>
      <c r="P77" t="s">
        <v>35</v>
      </c>
    </row>
    <row r="78" spans="1:17" x14ac:dyDescent="0.3">
      <c r="A78">
        <v>3</v>
      </c>
      <c r="B78">
        <v>189</v>
      </c>
      <c r="C78">
        <v>3</v>
      </c>
      <c r="E78" t="s">
        <v>590</v>
      </c>
      <c r="F78">
        <v>5</v>
      </c>
      <c r="G78" t="s">
        <v>101</v>
      </c>
      <c r="H78" t="s">
        <v>590</v>
      </c>
      <c r="L78" t="s">
        <v>591</v>
      </c>
      <c r="M78" t="s">
        <v>592</v>
      </c>
      <c r="N78">
        <v>44562</v>
      </c>
      <c r="O78">
        <v>46022</v>
      </c>
      <c r="P78" t="s">
        <v>593</v>
      </c>
      <c r="Q78" t="s">
        <v>178</v>
      </c>
    </row>
    <row r="79" spans="1:17" x14ac:dyDescent="0.3">
      <c r="A79">
        <v>3</v>
      </c>
      <c r="B79">
        <v>19</v>
      </c>
      <c r="C79">
        <f>VLOOKUP(B79,[1]Settlement_ref!A:E,3,FALSE)</f>
        <v>3</v>
      </c>
      <c r="D79">
        <f>VLOOKUP(B79,[1]Settlement_ref!A:E,4,FALSE)</f>
        <v>13</v>
      </c>
      <c r="E79" t="str">
        <f>"Tenure Regularization for "&amp;P79</f>
        <v>Tenure Regularization for Jiwe Leupe</v>
      </c>
      <c r="F79">
        <v>2</v>
      </c>
      <c r="G79" t="s">
        <v>17</v>
      </c>
      <c r="H79" t="str">
        <f>E79</f>
        <v>Tenure Regularization for Jiwe Leupe</v>
      </c>
      <c r="L79" t="str">
        <f ca="1">LEFT(CONCATENATE(RANDBETWEEN(0,9),RANDBETWEEN(0,9),RANDBETWEEN(0,9),RANDBETWEEN(0,9),"-",RANDBETWEEN(0,9),RANDBETWEEN(0,9),RANDBETWEEN(0,9),RANDBETWEEN(0,9),"-","4",RANDBETWEEN(0,3),RANDBETWEEN(0,9),RANDBETWEEN(0,9),"-",IF(RANDBETWEEN(0,1)=0,"a","b"),RANDBETWEEN(0,9),RANDBETWEEN(0,9),"-",RANDBETWEEN(0,9),RANDBETWEEN(0,9),RANDBETWEEN(0,9),RANDBETWEEN(0,9),RANDBETWEEN(0,9),RANDBETWEEN(0,9),RANDBETWEEN(0,9)),32)</f>
        <v>9326-0293-4221-b46-1273691</v>
      </c>
      <c r="M79" t="str">
        <f>VLOOKUP(B79,[1]Settlement_ref!A:E,5,FALSE)</f>
        <v>Kilifi_19</v>
      </c>
      <c r="N79" s="3">
        <v>40544</v>
      </c>
      <c r="O79" s="3">
        <v>44926</v>
      </c>
      <c r="P79" t="s">
        <v>36</v>
      </c>
    </row>
    <row r="80" spans="1:17" x14ac:dyDescent="0.3">
      <c r="A80">
        <v>3</v>
      </c>
      <c r="B80">
        <v>199</v>
      </c>
      <c r="C80">
        <v>3</v>
      </c>
      <c r="E80" t="s">
        <v>625</v>
      </c>
      <c r="F80">
        <v>15</v>
      </c>
      <c r="G80" t="s">
        <v>101</v>
      </c>
      <c r="H80" t="s">
        <v>625</v>
      </c>
      <c r="L80" t="s">
        <v>626</v>
      </c>
      <c r="M80" t="s">
        <v>627</v>
      </c>
      <c r="N80">
        <v>44562</v>
      </c>
      <c r="O80">
        <v>46022</v>
      </c>
      <c r="P80" t="s">
        <v>628</v>
      </c>
      <c r="Q80" t="s">
        <v>104</v>
      </c>
    </row>
    <row r="81" spans="1:17" x14ac:dyDescent="0.3">
      <c r="A81">
        <v>3</v>
      </c>
      <c r="B81">
        <v>199</v>
      </c>
      <c r="C81">
        <v>3</v>
      </c>
      <c r="E81" t="s">
        <v>625</v>
      </c>
      <c r="F81">
        <v>7</v>
      </c>
      <c r="G81" t="s">
        <v>101</v>
      </c>
      <c r="H81" t="s">
        <v>625</v>
      </c>
      <c r="L81" t="s">
        <v>804</v>
      </c>
      <c r="M81" t="s">
        <v>627</v>
      </c>
      <c r="N81">
        <v>44562</v>
      </c>
      <c r="O81">
        <v>46022</v>
      </c>
      <c r="P81" t="s">
        <v>628</v>
      </c>
      <c r="Q81" t="s">
        <v>783</v>
      </c>
    </row>
    <row r="82" spans="1:17" x14ac:dyDescent="0.3">
      <c r="A82">
        <v>3</v>
      </c>
      <c r="B82">
        <v>20</v>
      </c>
      <c r="C82">
        <f>VLOOKUP(B82,[1]Settlement_ref!A:E,3,FALSE)</f>
        <v>3</v>
      </c>
      <c r="E82" t="str">
        <f t="shared" ref="E82:E89" si="3">"Tenure Regularization for "&amp;P82</f>
        <v>Tenure Regularization for Makaburini</v>
      </c>
      <c r="F82">
        <v>2</v>
      </c>
      <c r="G82" t="s">
        <v>17</v>
      </c>
      <c r="H82" t="str">
        <f t="shared" ref="H82:H89" si="4">E82</f>
        <v>Tenure Regularization for Makaburini</v>
      </c>
      <c r="L82" t="str">
        <f t="shared" ref="L82:L89" ca="1" si="5">LEFT(CONCATENATE(RANDBETWEEN(0,9),RANDBETWEEN(0,9),RANDBETWEEN(0,9),RANDBETWEEN(0,9),"-",RANDBETWEEN(0,9),RANDBETWEEN(0,9),RANDBETWEEN(0,9),RANDBETWEEN(0,9),"-","4",RANDBETWEEN(0,3),RANDBETWEEN(0,9),RANDBETWEEN(0,9),"-",IF(RANDBETWEEN(0,1)=0,"a","b"),RANDBETWEEN(0,9),RANDBETWEEN(0,9),"-",RANDBETWEEN(0,9),RANDBETWEEN(0,9),RANDBETWEEN(0,9),RANDBETWEEN(0,9),RANDBETWEEN(0,9),RANDBETWEEN(0,9),RANDBETWEEN(0,9)),32)</f>
        <v>8371-3063-4251-a39-8663967</v>
      </c>
      <c r="M82" t="str">
        <f>VLOOKUP(B82,[1]Settlement_ref!A:E,5,FALSE)</f>
        <v>Kilifi_20</v>
      </c>
      <c r="N82" s="3">
        <v>40544</v>
      </c>
      <c r="O82" s="3">
        <v>44926</v>
      </c>
      <c r="P82" t="s">
        <v>37</v>
      </c>
    </row>
    <row r="83" spans="1:17" x14ac:dyDescent="0.3">
      <c r="A83">
        <v>3</v>
      </c>
      <c r="B83">
        <v>21</v>
      </c>
      <c r="C83">
        <f>VLOOKUP(B83,[1]Settlement_ref!A:E,3,FALSE)</f>
        <v>3</v>
      </c>
      <c r="E83" t="str">
        <f t="shared" si="3"/>
        <v>Tenure Regularization for Njoro ya Chini</v>
      </c>
      <c r="F83">
        <v>2</v>
      </c>
      <c r="G83" t="s">
        <v>17</v>
      </c>
      <c r="H83" t="str">
        <f t="shared" si="4"/>
        <v>Tenure Regularization for Njoro ya Chini</v>
      </c>
      <c r="L83" t="str">
        <f t="shared" ca="1" si="5"/>
        <v>9097-8019-4283-a33-7215227</v>
      </c>
      <c r="M83" t="str">
        <f>VLOOKUP(B83,[1]Settlement_ref!A:E,5,FALSE)</f>
        <v>Kilifi_21</v>
      </c>
      <c r="N83" s="3">
        <v>40544</v>
      </c>
      <c r="O83" s="3">
        <v>44926</v>
      </c>
      <c r="P83" t="s">
        <v>38</v>
      </c>
    </row>
    <row r="84" spans="1:17" x14ac:dyDescent="0.3">
      <c r="A84">
        <v>3</v>
      </c>
      <c r="B84">
        <v>22</v>
      </c>
      <c r="C84">
        <f>VLOOKUP(B84,[1]Settlement_ref!A:E,3,FALSE)</f>
        <v>3</v>
      </c>
      <c r="E84" t="str">
        <f t="shared" si="3"/>
        <v>Tenure Regularization for Shingila</v>
      </c>
      <c r="F84">
        <v>2</v>
      </c>
      <c r="G84" t="s">
        <v>17</v>
      </c>
      <c r="H84" t="str">
        <f t="shared" si="4"/>
        <v>Tenure Regularization for Shingila</v>
      </c>
      <c r="L84" t="str">
        <f t="shared" ca="1" si="5"/>
        <v>1001-9130-4287-b44-1151080</v>
      </c>
      <c r="M84" t="str">
        <f>VLOOKUP(B84,[1]Settlement_ref!A:E,5,FALSE)</f>
        <v>Kilifi_22</v>
      </c>
      <c r="N84" s="3">
        <v>40544</v>
      </c>
      <c r="O84" s="3">
        <v>44926</v>
      </c>
      <c r="P84" t="s">
        <v>39</v>
      </c>
    </row>
    <row r="85" spans="1:17" x14ac:dyDescent="0.3">
      <c r="A85">
        <v>3</v>
      </c>
      <c r="B85">
        <v>23</v>
      </c>
      <c r="C85">
        <f>VLOOKUP(B85,[1]Settlement_ref!A:E,3,FALSE)</f>
        <v>3</v>
      </c>
      <c r="E85" t="str">
        <f t="shared" si="3"/>
        <v>Tenure Regularization for Jacaba</v>
      </c>
      <c r="F85">
        <v>2</v>
      </c>
      <c r="G85" t="s">
        <v>17</v>
      </c>
      <c r="H85" t="str">
        <f t="shared" si="4"/>
        <v>Tenure Regularization for Jacaba</v>
      </c>
      <c r="L85" t="str">
        <f t="shared" ca="1" si="5"/>
        <v>1936-9879-4338-a47-6200329</v>
      </c>
      <c r="M85" t="str">
        <f>VLOOKUP(B85,[1]Settlement_ref!A:E,5,FALSE)</f>
        <v>Kilifi_23</v>
      </c>
      <c r="N85" s="3">
        <v>40544</v>
      </c>
      <c r="O85" s="3">
        <v>44926</v>
      </c>
      <c r="P85" t="s">
        <v>40</v>
      </c>
    </row>
    <row r="86" spans="1:17" x14ac:dyDescent="0.3">
      <c r="A86">
        <v>3</v>
      </c>
      <c r="B86">
        <v>24</v>
      </c>
      <c r="C86">
        <f>VLOOKUP(B86,[1]Settlement_ref!A:E,3,FALSE)</f>
        <v>3</v>
      </c>
      <c r="E86" t="str">
        <f t="shared" si="3"/>
        <v>Tenure Regularization for Njoro Takatifu</v>
      </c>
      <c r="F86">
        <v>2</v>
      </c>
      <c r="G86" t="s">
        <v>17</v>
      </c>
      <c r="H86" t="str">
        <f t="shared" si="4"/>
        <v>Tenure Regularization for Njoro Takatifu</v>
      </c>
      <c r="L86" t="str">
        <f t="shared" ca="1" si="5"/>
        <v>1086-3084-4079-a51-4409014</v>
      </c>
      <c r="M86" t="str">
        <f>VLOOKUP(B86,[1]Settlement_ref!A:E,5,FALSE)</f>
        <v>Kilifi_24</v>
      </c>
      <c r="N86" s="3">
        <v>40544</v>
      </c>
      <c r="O86" s="3">
        <v>44926</v>
      </c>
      <c r="P86" t="s">
        <v>41</v>
      </c>
    </row>
    <row r="87" spans="1:17" x14ac:dyDescent="0.3">
      <c r="A87">
        <v>3</v>
      </c>
      <c r="B87">
        <v>25</v>
      </c>
      <c r="C87">
        <f>VLOOKUP(B87,[1]Settlement_ref!A:E,3,FALSE)</f>
        <v>3</v>
      </c>
      <c r="D87">
        <f>VLOOKUP(B87,[1]Settlement_ref!A:E,4,FALSE)</f>
        <v>15</v>
      </c>
      <c r="E87" t="str">
        <f t="shared" si="3"/>
        <v>Tenure Regularization for Dingwini</v>
      </c>
      <c r="F87">
        <v>2</v>
      </c>
      <c r="G87" t="s">
        <v>17</v>
      </c>
      <c r="H87" t="str">
        <f t="shared" si="4"/>
        <v>Tenure Regularization for Dingwini</v>
      </c>
      <c r="L87" t="str">
        <f t="shared" ca="1" si="5"/>
        <v>6721-7205-4368-b34-1056707</v>
      </c>
      <c r="M87" t="str">
        <f>VLOOKUP(B87,[1]Settlement_ref!A:E,5,FALSE)</f>
        <v>Kilifi_25</v>
      </c>
      <c r="N87" s="3">
        <v>40544</v>
      </c>
      <c r="O87" s="3">
        <v>44926</v>
      </c>
      <c r="P87" t="s">
        <v>42</v>
      </c>
    </row>
    <row r="88" spans="1:17" x14ac:dyDescent="0.3">
      <c r="A88">
        <v>3</v>
      </c>
      <c r="B88">
        <v>26</v>
      </c>
      <c r="C88">
        <f>VLOOKUP(B88,[1]Settlement_ref!A:E,3,FALSE)</f>
        <v>3</v>
      </c>
      <c r="E88" t="str">
        <f t="shared" si="3"/>
        <v>Tenure Regularization for Tabora</v>
      </c>
      <c r="F88">
        <v>2</v>
      </c>
      <c r="G88" t="s">
        <v>17</v>
      </c>
      <c r="H88" t="str">
        <f t="shared" si="4"/>
        <v>Tenure Regularization for Tabora</v>
      </c>
      <c r="L88" t="str">
        <f t="shared" ca="1" si="5"/>
        <v>9022-1501-4125-a65-6965437</v>
      </c>
      <c r="M88" t="str">
        <f>VLOOKUP(B88,[1]Settlement_ref!A:E,5,FALSE)</f>
        <v>Kilifi_26</v>
      </c>
      <c r="N88" s="3">
        <v>40544</v>
      </c>
      <c r="O88" s="3">
        <v>44926</v>
      </c>
      <c r="P88" t="s">
        <v>43</v>
      </c>
    </row>
    <row r="89" spans="1:17" x14ac:dyDescent="0.3">
      <c r="A89">
        <v>3</v>
      </c>
      <c r="B89">
        <v>27</v>
      </c>
      <c r="C89">
        <f>VLOOKUP(B89,[1]Settlement_ref!A:E,3,FALSE)</f>
        <v>3</v>
      </c>
      <c r="D89">
        <f>VLOOKUP(B89,[1]Settlement_ref!A:E,4,FALSE)</f>
        <v>16</v>
      </c>
      <c r="E89" t="str">
        <f t="shared" si="3"/>
        <v>Tenure Regularization for Muyeye II</v>
      </c>
      <c r="F89">
        <v>2</v>
      </c>
      <c r="G89" t="s">
        <v>17</v>
      </c>
      <c r="H89" t="str">
        <f t="shared" si="4"/>
        <v>Tenure Regularization for Muyeye II</v>
      </c>
      <c r="L89" t="str">
        <f t="shared" ca="1" si="5"/>
        <v>1681-0632-4322-b61-4095427</v>
      </c>
      <c r="M89" t="str">
        <f>VLOOKUP(B89,[1]Settlement_ref!A:E,5,FALSE)</f>
        <v>Kilifi_27</v>
      </c>
      <c r="N89" s="3">
        <v>40544</v>
      </c>
      <c r="O89" s="3">
        <v>44926</v>
      </c>
      <c r="P89" t="s">
        <v>44</v>
      </c>
    </row>
    <row r="90" spans="1:17" x14ac:dyDescent="0.3">
      <c r="A90">
        <v>3</v>
      </c>
      <c r="B90">
        <v>89</v>
      </c>
      <c r="C90">
        <v>3</v>
      </c>
      <c r="E90" t="s">
        <v>195</v>
      </c>
      <c r="F90">
        <v>15</v>
      </c>
      <c r="G90" t="s">
        <v>101</v>
      </c>
      <c r="H90" t="s">
        <v>195</v>
      </c>
      <c r="L90" t="s">
        <v>196</v>
      </c>
      <c r="M90" t="s">
        <v>197</v>
      </c>
      <c r="N90">
        <v>44562</v>
      </c>
      <c r="O90">
        <v>46022</v>
      </c>
      <c r="P90" t="s">
        <v>198</v>
      </c>
      <c r="Q90" t="s">
        <v>104</v>
      </c>
    </row>
    <row r="91" spans="1:17" x14ac:dyDescent="0.3">
      <c r="A91">
        <v>3</v>
      </c>
      <c r="B91">
        <v>89</v>
      </c>
      <c r="C91">
        <v>3</v>
      </c>
      <c r="E91" t="s">
        <v>195</v>
      </c>
      <c r="F91">
        <v>7</v>
      </c>
      <c r="G91" t="s">
        <v>101</v>
      </c>
      <c r="H91" t="s">
        <v>195</v>
      </c>
      <c r="L91" t="s">
        <v>802</v>
      </c>
      <c r="M91" t="s">
        <v>197</v>
      </c>
      <c r="N91">
        <v>44562</v>
      </c>
      <c r="O91">
        <v>46022</v>
      </c>
      <c r="P91" t="s">
        <v>803</v>
      </c>
      <c r="Q91" t="s">
        <v>783</v>
      </c>
    </row>
    <row r="92" spans="1:17" x14ac:dyDescent="0.3">
      <c r="A92">
        <v>3</v>
      </c>
      <c r="B92">
        <v>105</v>
      </c>
      <c r="C92">
        <v>20</v>
      </c>
      <c r="E92" t="s">
        <v>258</v>
      </c>
      <c r="F92">
        <v>5</v>
      </c>
      <c r="G92" t="s">
        <v>101</v>
      </c>
      <c r="H92" t="s">
        <v>258</v>
      </c>
      <c r="L92" t="s">
        <v>259</v>
      </c>
      <c r="M92" t="s">
        <v>260</v>
      </c>
      <c r="N92">
        <v>44562</v>
      </c>
      <c r="O92">
        <v>46022</v>
      </c>
      <c r="P92" t="s">
        <v>261</v>
      </c>
      <c r="Q92" t="s">
        <v>178</v>
      </c>
    </row>
    <row r="93" spans="1:17" x14ac:dyDescent="0.3">
      <c r="A93">
        <v>3</v>
      </c>
      <c r="B93">
        <v>106</v>
      </c>
      <c r="C93">
        <v>20</v>
      </c>
      <c r="E93" t="s">
        <v>262</v>
      </c>
      <c r="F93">
        <v>5</v>
      </c>
      <c r="G93" t="s">
        <v>101</v>
      </c>
      <c r="H93" t="s">
        <v>262</v>
      </c>
      <c r="L93" t="s">
        <v>263</v>
      </c>
      <c r="M93" t="s">
        <v>264</v>
      </c>
      <c r="N93">
        <v>44562</v>
      </c>
      <c r="O93">
        <v>46022</v>
      </c>
      <c r="P93" t="s">
        <v>265</v>
      </c>
      <c r="Q93" t="s">
        <v>178</v>
      </c>
    </row>
    <row r="94" spans="1:17" x14ac:dyDescent="0.3">
      <c r="A94">
        <v>3</v>
      </c>
      <c r="B94">
        <v>107</v>
      </c>
      <c r="C94">
        <v>20</v>
      </c>
      <c r="E94" t="s">
        <v>266</v>
      </c>
      <c r="F94">
        <v>5</v>
      </c>
      <c r="G94" t="s">
        <v>101</v>
      </c>
      <c r="H94" t="s">
        <v>266</v>
      </c>
      <c r="L94" t="s">
        <v>267</v>
      </c>
      <c r="M94" t="s">
        <v>268</v>
      </c>
      <c r="N94">
        <v>44562</v>
      </c>
      <c r="O94">
        <v>46022</v>
      </c>
      <c r="P94" t="s">
        <v>269</v>
      </c>
      <c r="Q94" t="s">
        <v>178</v>
      </c>
    </row>
    <row r="95" spans="1:17" x14ac:dyDescent="0.3">
      <c r="A95">
        <v>3</v>
      </c>
      <c r="B95">
        <v>109</v>
      </c>
      <c r="C95">
        <v>20</v>
      </c>
      <c r="E95" t="s">
        <v>274</v>
      </c>
      <c r="F95">
        <v>5</v>
      </c>
      <c r="G95" t="s">
        <v>101</v>
      </c>
      <c r="H95" t="s">
        <v>274</v>
      </c>
      <c r="L95" t="s">
        <v>275</v>
      </c>
      <c r="M95" t="s">
        <v>276</v>
      </c>
      <c r="N95">
        <v>44562</v>
      </c>
      <c r="O95">
        <v>46022</v>
      </c>
      <c r="P95" t="s">
        <v>277</v>
      </c>
      <c r="Q95" t="s">
        <v>178</v>
      </c>
    </row>
    <row r="96" spans="1:17" x14ac:dyDescent="0.3">
      <c r="A96">
        <v>3</v>
      </c>
      <c r="B96">
        <v>115</v>
      </c>
      <c r="C96">
        <v>20</v>
      </c>
      <c r="E96" t="s">
        <v>298</v>
      </c>
      <c r="F96">
        <v>5</v>
      </c>
      <c r="G96" t="s">
        <v>101</v>
      </c>
      <c r="H96" t="s">
        <v>298</v>
      </c>
      <c r="L96" t="s">
        <v>299</v>
      </c>
      <c r="M96" t="s">
        <v>300</v>
      </c>
      <c r="N96">
        <v>44562</v>
      </c>
      <c r="O96">
        <v>46022</v>
      </c>
      <c r="P96" t="s">
        <v>301</v>
      </c>
      <c r="Q96" t="s">
        <v>178</v>
      </c>
    </row>
    <row r="97" spans="1:17" x14ac:dyDescent="0.3">
      <c r="A97">
        <v>3</v>
      </c>
      <c r="B97">
        <v>123</v>
      </c>
      <c r="C97">
        <v>20</v>
      </c>
      <c r="E97" t="s">
        <v>330</v>
      </c>
      <c r="F97">
        <v>5</v>
      </c>
      <c r="G97" t="s">
        <v>101</v>
      </c>
      <c r="H97" t="s">
        <v>330</v>
      </c>
      <c r="L97" t="s">
        <v>331</v>
      </c>
      <c r="M97" t="s">
        <v>332</v>
      </c>
      <c r="N97">
        <v>44562</v>
      </c>
      <c r="O97">
        <v>46022</v>
      </c>
      <c r="P97" t="s">
        <v>333</v>
      </c>
      <c r="Q97" t="s">
        <v>178</v>
      </c>
    </row>
    <row r="98" spans="1:17" x14ac:dyDescent="0.3">
      <c r="A98">
        <v>3</v>
      </c>
      <c r="B98">
        <v>124</v>
      </c>
      <c r="C98">
        <v>20</v>
      </c>
      <c r="E98" t="s">
        <v>334</v>
      </c>
      <c r="F98">
        <v>5</v>
      </c>
      <c r="G98" t="s">
        <v>101</v>
      </c>
      <c r="H98" t="s">
        <v>334</v>
      </c>
      <c r="L98" t="s">
        <v>335</v>
      </c>
      <c r="M98" t="s">
        <v>336</v>
      </c>
      <c r="N98">
        <v>44562</v>
      </c>
      <c r="O98">
        <v>46022</v>
      </c>
      <c r="P98" t="s">
        <v>337</v>
      </c>
      <c r="Q98" t="s">
        <v>178</v>
      </c>
    </row>
    <row r="99" spans="1:17" x14ac:dyDescent="0.3">
      <c r="A99">
        <v>3</v>
      </c>
      <c r="B99">
        <v>131</v>
      </c>
      <c r="C99">
        <v>20</v>
      </c>
      <c r="E99" t="s">
        <v>362</v>
      </c>
      <c r="F99">
        <v>5</v>
      </c>
      <c r="G99" t="s">
        <v>101</v>
      </c>
      <c r="H99" t="s">
        <v>362</v>
      </c>
      <c r="L99" t="s">
        <v>363</v>
      </c>
      <c r="M99" t="s">
        <v>364</v>
      </c>
      <c r="N99">
        <v>44562</v>
      </c>
      <c r="O99">
        <v>46022</v>
      </c>
      <c r="P99" t="s">
        <v>365</v>
      </c>
      <c r="Q99" t="s">
        <v>178</v>
      </c>
    </row>
    <row r="100" spans="1:17" x14ac:dyDescent="0.3">
      <c r="A100">
        <v>3</v>
      </c>
      <c r="B100">
        <v>132</v>
      </c>
      <c r="C100">
        <v>20</v>
      </c>
      <c r="E100" t="s">
        <v>366</v>
      </c>
      <c r="F100">
        <v>5</v>
      </c>
      <c r="G100" t="s">
        <v>101</v>
      </c>
      <c r="H100" t="s">
        <v>366</v>
      </c>
      <c r="L100" t="s">
        <v>367</v>
      </c>
      <c r="M100" t="s">
        <v>368</v>
      </c>
      <c r="N100">
        <v>44562</v>
      </c>
      <c r="O100">
        <v>46022</v>
      </c>
      <c r="P100" t="s">
        <v>369</v>
      </c>
      <c r="Q100" t="s">
        <v>178</v>
      </c>
    </row>
    <row r="101" spans="1:17" x14ac:dyDescent="0.3">
      <c r="A101">
        <v>3</v>
      </c>
      <c r="B101">
        <v>143</v>
      </c>
      <c r="C101">
        <v>20</v>
      </c>
      <c r="E101" t="s">
        <v>411</v>
      </c>
      <c r="F101">
        <v>5</v>
      </c>
      <c r="G101" t="s">
        <v>101</v>
      </c>
      <c r="H101" t="s">
        <v>411</v>
      </c>
      <c r="L101" t="s">
        <v>412</v>
      </c>
      <c r="M101" t="s">
        <v>413</v>
      </c>
      <c r="N101">
        <v>44562</v>
      </c>
      <c r="O101">
        <v>46022</v>
      </c>
      <c r="P101" t="s">
        <v>414</v>
      </c>
      <c r="Q101" t="s">
        <v>178</v>
      </c>
    </row>
    <row r="102" spans="1:17" x14ac:dyDescent="0.3">
      <c r="A102">
        <v>3</v>
      </c>
      <c r="B102">
        <v>145</v>
      </c>
      <c r="C102">
        <v>20</v>
      </c>
      <c r="E102" t="s">
        <v>419</v>
      </c>
      <c r="F102">
        <v>5</v>
      </c>
      <c r="G102" t="s">
        <v>101</v>
      </c>
      <c r="H102" t="s">
        <v>419</v>
      </c>
      <c r="L102" t="s">
        <v>420</v>
      </c>
      <c r="M102" t="s">
        <v>421</v>
      </c>
      <c r="N102">
        <v>44562</v>
      </c>
      <c r="O102">
        <v>46022</v>
      </c>
      <c r="P102" t="s">
        <v>418</v>
      </c>
      <c r="Q102" t="s">
        <v>178</v>
      </c>
    </row>
    <row r="103" spans="1:17" x14ac:dyDescent="0.3">
      <c r="A103">
        <v>3</v>
      </c>
      <c r="B103">
        <v>146</v>
      </c>
      <c r="C103">
        <v>20</v>
      </c>
      <c r="E103" t="s">
        <v>422</v>
      </c>
      <c r="F103">
        <v>5</v>
      </c>
      <c r="G103" t="s">
        <v>101</v>
      </c>
      <c r="H103" t="s">
        <v>422</v>
      </c>
      <c r="L103" t="s">
        <v>423</v>
      </c>
      <c r="M103" t="s">
        <v>424</v>
      </c>
      <c r="N103">
        <v>44562</v>
      </c>
      <c r="O103">
        <v>46022</v>
      </c>
      <c r="P103" t="s">
        <v>425</v>
      </c>
      <c r="Q103" t="s">
        <v>178</v>
      </c>
    </row>
    <row r="104" spans="1:17" x14ac:dyDescent="0.3">
      <c r="A104">
        <v>3</v>
      </c>
      <c r="B104">
        <v>147</v>
      </c>
      <c r="C104">
        <v>20</v>
      </c>
      <c r="E104" t="s">
        <v>426</v>
      </c>
      <c r="F104">
        <v>5</v>
      </c>
      <c r="G104" t="s">
        <v>101</v>
      </c>
      <c r="H104" t="s">
        <v>426</v>
      </c>
      <c r="L104" t="s">
        <v>427</v>
      </c>
      <c r="M104" t="s">
        <v>428</v>
      </c>
      <c r="N104">
        <v>44562</v>
      </c>
      <c r="O104">
        <v>46022</v>
      </c>
      <c r="P104" t="s">
        <v>429</v>
      </c>
      <c r="Q104" t="s">
        <v>178</v>
      </c>
    </row>
    <row r="105" spans="1:17" x14ac:dyDescent="0.3">
      <c r="A105">
        <v>3</v>
      </c>
      <c r="B105">
        <v>150</v>
      </c>
      <c r="C105">
        <v>20</v>
      </c>
      <c r="E105" t="s">
        <v>438</v>
      </c>
      <c r="F105">
        <v>5</v>
      </c>
      <c r="G105" t="s">
        <v>101</v>
      </c>
      <c r="H105" t="s">
        <v>438</v>
      </c>
      <c r="L105" t="s">
        <v>439</v>
      </c>
      <c r="M105" t="s">
        <v>440</v>
      </c>
      <c r="N105">
        <v>44562</v>
      </c>
      <c r="O105">
        <v>46022</v>
      </c>
      <c r="P105" t="s">
        <v>441</v>
      </c>
      <c r="Q105" t="s">
        <v>178</v>
      </c>
    </row>
    <row r="106" spans="1:17" x14ac:dyDescent="0.3">
      <c r="A106">
        <v>3</v>
      </c>
      <c r="B106">
        <v>157</v>
      </c>
      <c r="C106">
        <v>20</v>
      </c>
      <c r="E106" t="s">
        <v>466</v>
      </c>
      <c r="F106">
        <v>5</v>
      </c>
      <c r="G106" t="s">
        <v>101</v>
      </c>
      <c r="H106" t="s">
        <v>466</v>
      </c>
      <c r="L106" t="s">
        <v>467</v>
      </c>
      <c r="M106" t="s">
        <v>468</v>
      </c>
      <c r="N106">
        <v>44562</v>
      </c>
      <c r="O106">
        <v>46022</v>
      </c>
      <c r="P106" t="s">
        <v>469</v>
      </c>
      <c r="Q106" t="s">
        <v>178</v>
      </c>
    </row>
    <row r="107" spans="1:17" x14ac:dyDescent="0.3">
      <c r="A107">
        <v>3</v>
      </c>
      <c r="B107">
        <v>201</v>
      </c>
      <c r="C107">
        <v>20</v>
      </c>
      <c r="E107" t="s">
        <v>633</v>
      </c>
      <c r="F107">
        <v>5</v>
      </c>
      <c r="G107" t="s">
        <v>101</v>
      </c>
      <c r="H107" t="s">
        <v>633</v>
      </c>
      <c r="L107" t="s">
        <v>634</v>
      </c>
      <c r="M107" t="s">
        <v>635</v>
      </c>
      <c r="N107">
        <v>44562</v>
      </c>
      <c r="O107">
        <v>46022</v>
      </c>
      <c r="P107" t="s">
        <v>636</v>
      </c>
      <c r="Q107" t="s">
        <v>178</v>
      </c>
    </row>
    <row r="108" spans="1:17" x14ac:dyDescent="0.3">
      <c r="A108">
        <v>3</v>
      </c>
      <c r="B108">
        <v>208</v>
      </c>
      <c r="C108">
        <v>20</v>
      </c>
      <c r="E108" t="s">
        <v>661</v>
      </c>
      <c r="F108">
        <v>5</v>
      </c>
      <c r="G108" t="s">
        <v>101</v>
      </c>
      <c r="H108" t="s">
        <v>661</v>
      </c>
      <c r="L108" t="s">
        <v>662</v>
      </c>
      <c r="M108" t="s">
        <v>663</v>
      </c>
      <c r="N108">
        <v>44562</v>
      </c>
      <c r="O108">
        <v>46022</v>
      </c>
      <c r="P108" t="s">
        <v>664</v>
      </c>
      <c r="Q108" t="s">
        <v>178</v>
      </c>
    </row>
    <row r="109" spans="1:17" x14ac:dyDescent="0.3">
      <c r="A109">
        <v>3</v>
      </c>
      <c r="B109">
        <v>216</v>
      </c>
      <c r="C109">
        <v>20</v>
      </c>
      <c r="E109" t="s">
        <v>693</v>
      </c>
      <c r="F109">
        <v>5</v>
      </c>
      <c r="G109" t="s">
        <v>101</v>
      </c>
      <c r="H109" t="s">
        <v>693</v>
      </c>
      <c r="L109" t="s">
        <v>694</v>
      </c>
      <c r="M109" t="s">
        <v>695</v>
      </c>
      <c r="N109">
        <v>44562</v>
      </c>
      <c r="O109">
        <v>46022</v>
      </c>
      <c r="P109" t="s">
        <v>696</v>
      </c>
      <c r="Q109" t="s">
        <v>178</v>
      </c>
    </row>
    <row r="110" spans="1:17" x14ac:dyDescent="0.3">
      <c r="A110">
        <v>3</v>
      </c>
      <c r="B110">
        <v>222</v>
      </c>
      <c r="C110">
        <v>20</v>
      </c>
      <c r="E110" t="s">
        <v>717</v>
      </c>
      <c r="F110">
        <v>5</v>
      </c>
      <c r="G110" t="s">
        <v>101</v>
      </c>
      <c r="H110" t="s">
        <v>717</v>
      </c>
      <c r="L110" t="s">
        <v>718</v>
      </c>
      <c r="M110" t="s">
        <v>719</v>
      </c>
      <c r="N110">
        <v>44562</v>
      </c>
      <c r="O110">
        <v>46022</v>
      </c>
      <c r="P110" t="s">
        <v>92</v>
      </c>
      <c r="Q110" t="s">
        <v>178</v>
      </c>
    </row>
    <row r="111" spans="1:17" x14ac:dyDescent="0.3">
      <c r="A111">
        <v>3</v>
      </c>
      <c r="B111">
        <v>229</v>
      </c>
      <c r="C111">
        <v>20</v>
      </c>
      <c r="E111" t="s">
        <v>744</v>
      </c>
      <c r="F111">
        <v>5</v>
      </c>
      <c r="G111" t="s">
        <v>101</v>
      </c>
      <c r="H111" t="s">
        <v>744</v>
      </c>
      <c r="L111" t="s">
        <v>745</v>
      </c>
      <c r="M111" t="s">
        <v>746</v>
      </c>
      <c r="N111">
        <v>44562</v>
      </c>
      <c r="O111">
        <v>46022</v>
      </c>
      <c r="P111" t="s">
        <v>747</v>
      </c>
      <c r="Q111" t="s">
        <v>178</v>
      </c>
    </row>
    <row r="112" spans="1:17" x14ac:dyDescent="0.3">
      <c r="A112">
        <v>3</v>
      </c>
      <c r="B112">
        <v>152</v>
      </c>
      <c r="C112">
        <v>42</v>
      </c>
      <c r="E112" t="s">
        <v>446</v>
      </c>
      <c r="F112">
        <v>15</v>
      </c>
      <c r="G112" t="s">
        <v>101</v>
      </c>
      <c r="H112" t="s">
        <v>446</v>
      </c>
      <c r="L112" t="s">
        <v>447</v>
      </c>
      <c r="M112" t="s">
        <v>448</v>
      </c>
      <c r="N112">
        <v>44562</v>
      </c>
      <c r="O112">
        <v>46022</v>
      </c>
      <c r="P112" t="s">
        <v>449</v>
      </c>
      <c r="Q112" t="s">
        <v>104</v>
      </c>
    </row>
    <row r="113" spans="1:17" x14ac:dyDescent="0.3">
      <c r="A113">
        <v>3</v>
      </c>
      <c r="B113">
        <v>152</v>
      </c>
      <c r="C113">
        <v>42</v>
      </c>
      <c r="E113" t="s">
        <v>446</v>
      </c>
      <c r="F113">
        <v>7</v>
      </c>
      <c r="G113" t="s">
        <v>101</v>
      </c>
      <c r="H113" t="s">
        <v>446</v>
      </c>
      <c r="L113" t="s">
        <v>821</v>
      </c>
      <c r="M113" t="s">
        <v>448</v>
      </c>
      <c r="N113">
        <v>44562</v>
      </c>
      <c r="O113">
        <v>46022</v>
      </c>
      <c r="P113" t="s">
        <v>822</v>
      </c>
      <c r="Q113" t="s">
        <v>783</v>
      </c>
    </row>
    <row r="114" spans="1:17" x14ac:dyDescent="0.3">
      <c r="A114">
        <v>3</v>
      </c>
      <c r="B114">
        <v>182</v>
      </c>
      <c r="C114">
        <v>42</v>
      </c>
      <c r="E114" t="s">
        <v>562</v>
      </c>
      <c r="F114">
        <v>15</v>
      </c>
      <c r="G114" t="s">
        <v>101</v>
      </c>
      <c r="H114" t="s">
        <v>562</v>
      </c>
      <c r="L114" t="s">
        <v>563</v>
      </c>
      <c r="M114" t="s">
        <v>564</v>
      </c>
      <c r="N114">
        <v>44562</v>
      </c>
      <c r="O114">
        <v>46022</v>
      </c>
      <c r="P114" t="s">
        <v>565</v>
      </c>
      <c r="Q114" t="s">
        <v>104</v>
      </c>
    </row>
    <row r="115" spans="1:17" x14ac:dyDescent="0.3">
      <c r="A115">
        <v>3</v>
      </c>
      <c r="B115">
        <v>182</v>
      </c>
      <c r="C115">
        <v>42</v>
      </c>
      <c r="E115" t="s">
        <v>562</v>
      </c>
      <c r="F115">
        <v>7</v>
      </c>
      <c r="G115" t="s">
        <v>101</v>
      </c>
      <c r="H115" t="s">
        <v>562</v>
      </c>
      <c r="L115" t="s">
        <v>823</v>
      </c>
      <c r="M115" t="s">
        <v>564</v>
      </c>
      <c r="N115">
        <v>44562</v>
      </c>
      <c r="O115">
        <v>46022</v>
      </c>
      <c r="P115" t="s">
        <v>824</v>
      </c>
      <c r="Q115" t="s">
        <v>783</v>
      </c>
    </row>
    <row r="116" spans="1:17" x14ac:dyDescent="0.3">
      <c r="A116">
        <v>3</v>
      </c>
      <c r="B116">
        <v>183</v>
      </c>
      <c r="C116">
        <v>42</v>
      </c>
      <c r="E116" t="s">
        <v>566</v>
      </c>
      <c r="F116">
        <v>15</v>
      </c>
      <c r="G116" t="s">
        <v>101</v>
      </c>
      <c r="H116" t="s">
        <v>566</v>
      </c>
      <c r="L116" t="s">
        <v>567</v>
      </c>
      <c r="M116" t="s">
        <v>568</v>
      </c>
      <c r="N116">
        <v>44562</v>
      </c>
      <c r="O116">
        <v>46022</v>
      </c>
      <c r="P116" t="s">
        <v>569</v>
      </c>
      <c r="Q116" t="s">
        <v>104</v>
      </c>
    </row>
    <row r="117" spans="1:17" x14ac:dyDescent="0.3">
      <c r="A117">
        <v>3</v>
      </c>
      <c r="B117">
        <v>183</v>
      </c>
      <c r="C117">
        <v>42</v>
      </c>
      <c r="E117" t="s">
        <v>566</v>
      </c>
      <c r="F117">
        <v>7</v>
      </c>
      <c r="G117" t="s">
        <v>101</v>
      </c>
      <c r="H117" t="s">
        <v>566</v>
      </c>
      <c r="L117" t="s">
        <v>825</v>
      </c>
      <c r="M117" t="s">
        <v>568</v>
      </c>
      <c r="N117">
        <v>44562</v>
      </c>
      <c r="O117">
        <v>46022</v>
      </c>
      <c r="P117" t="s">
        <v>826</v>
      </c>
      <c r="Q117" t="s">
        <v>783</v>
      </c>
    </row>
    <row r="118" spans="1:17" x14ac:dyDescent="0.3">
      <c r="A118">
        <v>3</v>
      </c>
      <c r="B118">
        <v>200</v>
      </c>
      <c r="C118">
        <v>42</v>
      </c>
      <c r="E118" t="s">
        <v>629</v>
      </c>
      <c r="F118">
        <v>15</v>
      </c>
      <c r="G118" t="s">
        <v>101</v>
      </c>
      <c r="H118" t="s">
        <v>629</v>
      </c>
      <c r="L118" t="s">
        <v>630</v>
      </c>
      <c r="M118" t="s">
        <v>631</v>
      </c>
      <c r="N118">
        <v>44562</v>
      </c>
      <c r="O118">
        <v>46022</v>
      </c>
      <c r="P118" t="s">
        <v>632</v>
      </c>
      <c r="Q118" t="s">
        <v>104</v>
      </c>
    </row>
    <row r="119" spans="1:17" x14ac:dyDescent="0.3">
      <c r="A119">
        <v>3</v>
      </c>
      <c r="B119">
        <v>200</v>
      </c>
      <c r="C119">
        <v>42</v>
      </c>
      <c r="E119" t="s">
        <v>629</v>
      </c>
      <c r="F119">
        <v>7</v>
      </c>
      <c r="G119" t="s">
        <v>101</v>
      </c>
      <c r="H119" t="s">
        <v>629</v>
      </c>
      <c r="L119" t="s">
        <v>827</v>
      </c>
      <c r="M119" t="s">
        <v>631</v>
      </c>
      <c r="N119">
        <v>44562</v>
      </c>
      <c r="O119">
        <v>46022</v>
      </c>
      <c r="P119" t="s">
        <v>828</v>
      </c>
      <c r="Q119" t="s">
        <v>783</v>
      </c>
    </row>
    <row r="120" spans="1:17" x14ac:dyDescent="0.3">
      <c r="A120">
        <v>3</v>
      </c>
      <c r="B120">
        <v>213</v>
      </c>
      <c r="C120">
        <v>42</v>
      </c>
      <c r="E120" t="s">
        <v>681</v>
      </c>
      <c r="F120">
        <v>15</v>
      </c>
      <c r="G120" t="s">
        <v>101</v>
      </c>
      <c r="H120" t="s">
        <v>681</v>
      </c>
      <c r="L120" t="s">
        <v>682</v>
      </c>
      <c r="M120" t="s">
        <v>683</v>
      </c>
      <c r="N120">
        <v>44562</v>
      </c>
      <c r="O120">
        <v>46022</v>
      </c>
      <c r="P120" t="s">
        <v>684</v>
      </c>
      <c r="Q120" t="s">
        <v>104</v>
      </c>
    </row>
    <row r="121" spans="1:17" x14ac:dyDescent="0.3">
      <c r="A121">
        <v>3</v>
      </c>
      <c r="B121">
        <v>213</v>
      </c>
      <c r="C121">
        <v>42</v>
      </c>
      <c r="E121" t="s">
        <v>681</v>
      </c>
      <c r="F121">
        <v>7</v>
      </c>
      <c r="G121" t="s">
        <v>101</v>
      </c>
      <c r="H121" t="s">
        <v>681</v>
      </c>
      <c r="L121" t="s">
        <v>829</v>
      </c>
      <c r="M121" t="s">
        <v>683</v>
      </c>
      <c r="N121">
        <v>44562</v>
      </c>
      <c r="O121">
        <v>46022</v>
      </c>
      <c r="P121" t="s">
        <v>684</v>
      </c>
      <c r="Q121" t="s">
        <v>783</v>
      </c>
    </row>
    <row r="122" spans="1:17" x14ac:dyDescent="0.3">
      <c r="A122">
        <v>3</v>
      </c>
      <c r="B122">
        <v>73</v>
      </c>
      <c r="C122">
        <v>42</v>
      </c>
      <c r="D122">
        <f>VLOOKUP(B122,[1]Settlement_ref!A:E,4,FALSE)</f>
        <v>254</v>
      </c>
      <c r="E122" t="str">
        <f>"Tenure Regularization for "&amp;P122</f>
        <v>Tenure Regularization for Bondeni</v>
      </c>
      <c r="F122">
        <v>2</v>
      </c>
      <c r="G122" t="s">
        <v>17</v>
      </c>
      <c r="H122" t="str">
        <f>E122</f>
        <v>Tenure Regularization for Bondeni</v>
      </c>
      <c r="L122" t="str">
        <f ca="1">LEFT(CONCATENATE(RANDBETWEEN(0,9),RANDBETWEEN(0,9),RANDBETWEEN(0,9),RANDBETWEEN(0,9),"-",RANDBETWEEN(0,9),RANDBETWEEN(0,9),RANDBETWEEN(0,9),RANDBETWEEN(0,9),"-","4",RANDBETWEEN(0,3),RANDBETWEEN(0,9),RANDBETWEEN(0,9),"-",IF(RANDBETWEEN(0,1)=0,"a","b"),RANDBETWEEN(0,9),RANDBETWEEN(0,9),"-",RANDBETWEEN(0,9),RANDBETWEEN(0,9),RANDBETWEEN(0,9),RANDBETWEEN(0,9),RANDBETWEEN(0,9),RANDBETWEEN(0,9),RANDBETWEEN(0,9)),32)</f>
        <v>5194-3355-4345-a61-1948927</v>
      </c>
      <c r="M122" t="str">
        <f>VLOOKUP(B122,[1]Settlement_ref!A:E,5,FALSE)</f>
        <v>Kisumu_73</v>
      </c>
      <c r="N122" s="3">
        <v>40544</v>
      </c>
      <c r="O122" s="3">
        <v>44926</v>
      </c>
      <c r="P122" t="s">
        <v>90</v>
      </c>
    </row>
    <row r="123" spans="1:17" x14ac:dyDescent="0.3">
      <c r="A123">
        <v>3</v>
      </c>
      <c r="B123">
        <v>73</v>
      </c>
      <c r="C123">
        <v>42</v>
      </c>
      <c r="D123">
        <v>254</v>
      </c>
      <c r="E123" t="s">
        <v>786</v>
      </c>
      <c r="F123">
        <v>7</v>
      </c>
      <c r="G123" t="s">
        <v>101</v>
      </c>
      <c r="H123" t="s">
        <v>786</v>
      </c>
      <c r="L123" t="s">
        <v>787</v>
      </c>
      <c r="M123" t="s">
        <v>788</v>
      </c>
      <c r="N123">
        <v>44562</v>
      </c>
      <c r="O123">
        <v>46022</v>
      </c>
      <c r="P123" t="s">
        <v>90</v>
      </c>
      <c r="Q123" t="s">
        <v>783</v>
      </c>
    </row>
    <row r="124" spans="1:17" x14ac:dyDescent="0.3">
      <c r="A124">
        <v>3</v>
      </c>
      <c r="B124">
        <v>74</v>
      </c>
      <c r="C124">
        <v>42</v>
      </c>
      <c r="D124">
        <f>VLOOKUP(B124,[1]Settlement_ref!A:E,4,FALSE)</f>
        <v>254</v>
      </c>
      <c r="E124" t="str">
        <f>"Tenure Regularization for "&amp;P124</f>
        <v>Tenure Regularization for Swahili</v>
      </c>
      <c r="F124">
        <v>2</v>
      </c>
      <c r="G124" t="s">
        <v>17</v>
      </c>
      <c r="H124" t="str">
        <f>E124</f>
        <v>Tenure Regularization for Swahili</v>
      </c>
      <c r="L124" t="str">
        <f ca="1">LEFT(CONCATENATE(RANDBETWEEN(0,9),RANDBETWEEN(0,9),RANDBETWEEN(0,9),RANDBETWEEN(0,9),"-",RANDBETWEEN(0,9),RANDBETWEEN(0,9),RANDBETWEEN(0,9),RANDBETWEEN(0,9),"-","4",RANDBETWEEN(0,3),RANDBETWEEN(0,9),RANDBETWEEN(0,9),"-",IF(RANDBETWEEN(0,1)=0,"a","b"),RANDBETWEEN(0,9),RANDBETWEEN(0,9),"-",RANDBETWEEN(0,9),RANDBETWEEN(0,9),RANDBETWEEN(0,9),RANDBETWEEN(0,9),RANDBETWEEN(0,9),RANDBETWEEN(0,9),RANDBETWEEN(0,9)),32)</f>
        <v>5398-1927-4137-b17-5251188</v>
      </c>
      <c r="M124" t="str">
        <f>VLOOKUP(B124,[1]Settlement_ref!A:E,5,FALSE)</f>
        <v>Kisumu_74</v>
      </c>
      <c r="N124" s="3">
        <v>40544</v>
      </c>
      <c r="O124" s="3">
        <v>44926</v>
      </c>
      <c r="P124" t="s">
        <v>91</v>
      </c>
    </row>
    <row r="125" spans="1:17" x14ac:dyDescent="0.3">
      <c r="A125">
        <v>3</v>
      </c>
      <c r="B125">
        <v>75</v>
      </c>
      <c r="C125">
        <v>42</v>
      </c>
      <c r="D125">
        <f>VLOOKUP(B125,[1]Settlement_ref!A:E,4,FALSE)</f>
        <v>254</v>
      </c>
      <c r="E125" t="str">
        <f>"Tenure Regularization for "&amp;P125</f>
        <v>Tenure Regularization for Shauri yako</v>
      </c>
      <c r="F125">
        <v>2</v>
      </c>
      <c r="G125" t="s">
        <v>17</v>
      </c>
      <c r="H125" t="str">
        <f>E125</f>
        <v>Tenure Regularization for Shauri yako</v>
      </c>
      <c r="L125" t="str">
        <f ca="1">LEFT(CONCATENATE(RANDBETWEEN(0,9),RANDBETWEEN(0,9),RANDBETWEEN(0,9),RANDBETWEEN(0,9),"-",RANDBETWEEN(0,9),RANDBETWEEN(0,9),RANDBETWEEN(0,9),RANDBETWEEN(0,9),"-","4",RANDBETWEEN(0,3),RANDBETWEEN(0,9),RANDBETWEEN(0,9),"-",IF(RANDBETWEEN(0,1)=0,"a","b"),RANDBETWEEN(0,9),RANDBETWEEN(0,9),"-",RANDBETWEEN(0,9),RANDBETWEEN(0,9),RANDBETWEEN(0,9),RANDBETWEEN(0,9),RANDBETWEEN(0,9),RANDBETWEEN(0,9),RANDBETWEEN(0,9)),32)</f>
        <v>6422-4568-4360-b58-6099590</v>
      </c>
      <c r="M125" t="str">
        <f>VLOOKUP(B125,[1]Settlement_ref!A:E,5,FALSE)</f>
        <v>Kisumu_75</v>
      </c>
      <c r="N125" s="3">
        <v>40544</v>
      </c>
      <c r="O125" s="3">
        <v>44926</v>
      </c>
      <c r="P125" t="s">
        <v>92</v>
      </c>
    </row>
    <row r="126" spans="1:17" x14ac:dyDescent="0.3">
      <c r="A126">
        <v>3</v>
      </c>
      <c r="B126">
        <v>75</v>
      </c>
      <c r="C126">
        <v>42</v>
      </c>
      <c r="D126">
        <v>254</v>
      </c>
      <c r="E126" t="s">
        <v>789</v>
      </c>
      <c r="F126">
        <v>7</v>
      </c>
      <c r="G126" t="s">
        <v>101</v>
      </c>
      <c r="H126" t="s">
        <v>789</v>
      </c>
      <c r="L126" t="s">
        <v>790</v>
      </c>
      <c r="M126" t="s">
        <v>791</v>
      </c>
      <c r="N126">
        <v>44562</v>
      </c>
      <c r="O126">
        <v>46022</v>
      </c>
      <c r="P126" t="s">
        <v>92</v>
      </c>
      <c r="Q126" t="s">
        <v>783</v>
      </c>
    </row>
    <row r="127" spans="1:17" x14ac:dyDescent="0.3">
      <c r="A127">
        <v>3</v>
      </c>
      <c r="B127">
        <v>76</v>
      </c>
      <c r="C127">
        <v>42</v>
      </c>
      <c r="D127">
        <f>VLOOKUP(B127,[1]Settlement_ref!A:E,4,FALSE)</f>
        <v>251</v>
      </c>
      <c r="E127" t="str">
        <f>"Tenure Regularization for "&amp;P127</f>
        <v>Tenure Regularization for Kaloleni</v>
      </c>
      <c r="F127">
        <v>2</v>
      </c>
      <c r="G127" t="s">
        <v>17</v>
      </c>
      <c r="H127" t="str">
        <f>E127</f>
        <v>Tenure Regularization for Kaloleni</v>
      </c>
      <c r="L127" t="str">
        <f ca="1">LEFT(CONCATENATE(RANDBETWEEN(0,9),RANDBETWEEN(0,9),RANDBETWEEN(0,9),RANDBETWEEN(0,9),"-",RANDBETWEEN(0,9),RANDBETWEEN(0,9),RANDBETWEEN(0,9),RANDBETWEEN(0,9),"-","4",RANDBETWEEN(0,3),RANDBETWEEN(0,9),RANDBETWEEN(0,9),"-",IF(RANDBETWEEN(0,1)=0,"a","b"),RANDBETWEEN(0,9),RANDBETWEEN(0,9),"-",RANDBETWEEN(0,9),RANDBETWEEN(0,9),RANDBETWEEN(0,9),RANDBETWEEN(0,9),RANDBETWEEN(0,9),RANDBETWEEN(0,9),RANDBETWEEN(0,9)),32)</f>
        <v>9108-3408-4150-b44-9392205</v>
      </c>
      <c r="M127" t="str">
        <f>VLOOKUP(B127,[1]Settlement_ref!A:E,5,FALSE)</f>
        <v>Kisumu_76</v>
      </c>
      <c r="N127" s="3">
        <v>40544</v>
      </c>
      <c r="O127" s="3">
        <v>44926</v>
      </c>
      <c r="P127" t="s">
        <v>93</v>
      </c>
    </row>
    <row r="128" spans="1:17" x14ac:dyDescent="0.3">
      <c r="A128">
        <v>3</v>
      </c>
      <c r="B128">
        <v>77</v>
      </c>
      <c r="C128">
        <v>42</v>
      </c>
      <c r="D128">
        <f>VLOOKUP(B128,[1]Settlement_ref!A:E,4,FALSE)</f>
        <v>254</v>
      </c>
      <c r="E128" t="str">
        <f>"Tenure Regularization for "&amp;P128</f>
        <v>Tenure Regularization for Shauri Moyo</v>
      </c>
      <c r="F128">
        <v>2</v>
      </c>
      <c r="G128" t="s">
        <v>17</v>
      </c>
      <c r="H128" t="str">
        <f>E128</f>
        <v>Tenure Regularization for Shauri Moyo</v>
      </c>
      <c r="L128" t="str">
        <f ca="1">LEFT(CONCATENATE(RANDBETWEEN(0,9),RANDBETWEEN(0,9),RANDBETWEEN(0,9),RANDBETWEEN(0,9),"-",RANDBETWEEN(0,9),RANDBETWEEN(0,9),RANDBETWEEN(0,9),RANDBETWEEN(0,9),"-","4",RANDBETWEEN(0,3),RANDBETWEEN(0,9),RANDBETWEEN(0,9),"-",IF(RANDBETWEEN(0,1)=0,"a","b"),RANDBETWEEN(0,9),RANDBETWEEN(0,9),"-",RANDBETWEEN(0,9),RANDBETWEEN(0,9),RANDBETWEEN(0,9),RANDBETWEEN(0,9),RANDBETWEEN(0,9),RANDBETWEEN(0,9),RANDBETWEEN(0,9)),32)</f>
        <v>2521-7903-4316-a91-8492944</v>
      </c>
      <c r="M128" t="str">
        <f>VLOOKUP(B128,[1]Settlement_ref!A:E,5,FALSE)</f>
        <v>Kisumu_77</v>
      </c>
      <c r="N128" s="3">
        <v>40544</v>
      </c>
      <c r="O128" s="3">
        <v>44926</v>
      </c>
      <c r="P128" t="s">
        <v>94</v>
      </c>
    </row>
    <row r="129" spans="1:17" x14ac:dyDescent="0.3">
      <c r="A129">
        <v>3</v>
      </c>
      <c r="B129">
        <v>77</v>
      </c>
      <c r="C129">
        <v>42</v>
      </c>
      <c r="D129">
        <v>254</v>
      </c>
      <c r="E129" t="s">
        <v>792</v>
      </c>
      <c r="F129">
        <v>7</v>
      </c>
      <c r="G129" t="s">
        <v>101</v>
      </c>
      <c r="H129" t="s">
        <v>792</v>
      </c>
      <c r="L129" t="s">
        <v>793</v>
      </c>
      <c r="M129" t="s">
        <v>794</v>
      </c>
      <c r="N129">
        <v>44562</v>
      </c>
      <c r="O129">
        <v>46022</v>
      </c>
      <c r="P129" t="s">
        <v>795</v>
      </c>
      <c r="Q129" t="s">
        <v>783</v>
      </c>
    </row>
    <row r="130" spans="1:17" x14ac:dyDescent="0.3">
      <c r="A130">
        <v>3</v>
      </c>
      <c r="B130">
        <v>78</v>
      </c>
      <c r="C130">
        <v>42</v>
      </c>
      <c r="D130">
        <f>VLOOKUP(B130,[1]Settlement_ref!A:E,4,FALSE)</f>
        <v>254</v>
      </c>
      <c r="E130" t="str">
        <f>"Tenure Regularization for "&amp;P130</f>
        <v>Tenure Regularization for Kopere</v>
      </c>
      <c r="F130">
        <v>2</v>
      </c>
      <c r="G130" t="s">
        <v>17</v>
      </c>
      <c r="H130" t="str">
        <f>E130</f>
        <v>Tenure Regularization for Kopere</v>
      </c>
      <c r="L130" t="str">
        <f ca="1">LEFT(CONCATENATE(RANDBETWEEN(0,9),RANDBETWEEN(0,9),RANDBETWEEN(0,9),RANDBETWEEN(0,9),"-",RANDBETWEEN(0,9),RANDBETWEEN(0,9),RANDBETWEEN(0,9),RANDBETWEEN(0,9),"-","4",RANDBETWEEN(0,3),RANDBETWEEN(0,9),RANDBETWEEN(0,9),"-",IF(RANDBETWEEN(0,1)=0,"a","b"),RANDBETWEEN(0,9),RANDBETWEEN(0,9),"-",RANDBETWEEN(0,9),RANDBETWEEN(0,9),RANDBETWEEN(0,9),RANDBETWEEN(0,9),RANDBETWEEN(0,9),RANDBETWEEN(0,9),RANDBETWEEN(0,9)),32)</f>
        <v>9460-0736-4135-b62-7385886</v>
      </c>
      <c r="M130" t="str">
        <f>VLOOKUP(B130,[1]Settlement_ref!A:E,5,FALSE)</f>
        <v>Kisumu_78</v>
      </c>
      <c r="N130" s="3">
        <v>40544</v>
      </c>
      <c r="O130" s="3">
        <v>44926</v>
      </c>
      <c r="P130" t="s">
        <v>95</v>
      </c>
    </row>
    <row r="131" spans="1:17" x14ac:dyDescent="0.3">
      <c r="A131">
        <v>3</v>
      </c>
      <c r="B131">
        <v>87</v>
      </c>
      <c r="C131">
        <v>42</v>
      </c>
      <c r="E131" t="s">
        <v>187</v>
      </c>
      <c r="F131">
        <v>15</v>
      </c>
      <c r="G131" t="s">
        <v>101</v>
      </c>
      <c r="H131" t="s">
        <v>187</v>
      </c>
      <c r="L131" t="s">
        <v>188</v>
      </c>
      <c r="M131" t="s">
        <v>189</v>
      </c>
      <c r="N131">
        <v>44562</v>
      </c>
      <c r="O131">
        <v>46022</v>
      </c>
      <c r="P131" t="s">
        <v>190</v>
      </c>
      <c r="Q131" t="s">
        <v>104</v>
      </c>
    </row>
    <row r="132" spans="1:17" x14ac:dyDescent="0.3">
      <c r="A132">
        <v>3</v>
      </c>
      <c r="B132">
        <v>87</v>
      </c>
      <c r="C132">
        <v>42</v>
      </c>
      <c r="E132" t="s">
        <v>187</v>
      </c>
      <c r="F132">
        <v>7</v>
      </c>
      <c r="G132" t="s">
        <v>101</v>
      </c>
      <c r="H132" t="s">
        <v>187</v>
      </c>
      <c r="L132" t="s">
        <v>819</v>
      </c>
      <c r="M132" t="s">
        <v>189</v>
      </c>
      <c r="N132">
        <v>44562</v>
      </c>
      <c r="O132">
        <v>46022</v>
      </c>
      <c r="P132" t="s">
        <v>820</v>
      </c>
      <c r="Q132" t="s">
        <v>783</v>
      </c>
    </row>
    <row r="133" spans="1:17" x14ac:dyDescent="0.3">
      <c r="A133">
        <v>3</v>
      </c>
      <c r="B133">
        <v>127</v>
      </c>
      <c r="C133">
        <v>15</v>
      </c>
      <c r="E133" t="s">
        <v>346</v>
      </c>
      <c r="F133">
        <v>5</v>
      </c>
      <c r="G133" t="s">
        <v>101</v>
      </c>
      <c r="H133" t="s">
        <v>346</v>
      </c>
      <c r="L133" t="s">
        <v>347</v>
      </c>
      <c r="M133" t="s">
        <v>348</v>
      </c>
      <c r="N133">
        <v>44562</v>
      </c>
      <c r="O133">
        <v>46022</v>
      </c>
      <c r="P133" t="s">
        <v>349</v>
      </c>
      <c r="Q133" t="s">
        <v>178</v>
      </c>
    </row>
    <row r="134" spans="1:17" x14ac:dyDescent="0.3">
      <c r="A134">
        <v>3</v>
      </c>
      <c r="B134">
        <v>128</v>
      </c>
      <c r="C134">
        <v>15</v>
      </c>
      <c r="E134" t="s">
        <v>350</v>
      </c>
      <c r="F134">
        <v>5</v>
      </c>
      <c r="G134" t="s">
        <v>101</v>
      </c>
      <c r="H134" t="s">
        <v>350</v>
      </c>
      <c r="L134" t="s">
        <v>351</v>
      </c>
      <c r="M134" t="s">
        <v>352</v>
      </c>
      <c r="N134">
        <v>44562</v>
      </c>
      <c r="O134">
        <v>46022</v>
      </c>
      <c r="P134" t="s">
        <v>353</v>
      </c>
      <c r="Q134" t="s">
        <v>178</v>
      </c>
    </row>
    <row r="135" spans="1:17" x14ac:dyDescent="0.3">
      <c r="A135">
        <v>3</v>
      </c>
      <c r="B135">
        <v>38</v>
      </c>
      <c r="C135">
        <f>VLOOKUP(B135,[1]Settlement_ref!A:E,3,FALSE)</f>
        <v>15</v>
      </c>
      <c r="D135">
        <f>VLOOKUP(B135,[1]Settlement_ref!A:E,4,FALSE)</f>
        <v>73</v>
      </c>
      <c r="E135" t="str">
        <f>"Tenure Regularization for "&amp;P135</f>
        <v>Tenure Regularization for Kaango Mosquito</v>
      </c>
      <c r="F135">
        <v>2</v>
      </c>
      <c r="G135" t="s">
        <v>17</v>
      </c>
      <c r="H135" t="str">
        <f>E135</f>
        <v>Tenure Regularization for Kaango Mosquito</v>
      </c>
      <c r="L135" t="str">
        <f ca="1">LEFT(CONCATENATE(RANDBETWEEN(0,9),RANDBETWEEN(0,9),RANDBETWEEN(0,9),RANDBETWEEN(0,9),"-",RANDBETWEEN(0,9),RANDBETWEEN(0,9),RANDBETWEEN(0,9),RANDBETWEEN(0,9),"-","4",RANDBETWEEN(0,3),RANDBETWEEN(0,9),RANDBETWEEN(0,9),"-",IF(RANDBETWEEN(0,1)=0,"a","b"),RANDBETWEEN(0,9),RANDBETWEEN(0,9),"-",RANDBETWEEN(0,9),RANDBETWEEN(0,9),RANDBETWEEN(0,9),RANDBETWEEN(0,9),RANDBETWEEN(0,9),RANDBETWEEN(0,9),RANDBETWEEN(0,9)),32)</f>
        <v>5052-1304-4159-b92-2173020</v>
      </c>
      <c r="M135" t="str">
        <f>VLOOKUP(B135,[1]Settlement_ref!A:E,5,FALSE)</f>
        <v>Kitui_38</v>
      </c>
      <c r="N135" s="3">
        <v>40544</v>
      </c>
      <c r="O135" s="3">
        <v>44926</v>
      </c>
      <c r="P135" t="s">
        <v>55</v>
      </c>
    </row>
    <row r="136" spans="1:17" x14ac:dyDescent="0.3">
      <c r="A136">
        <v>3</v>
      </c>
      <c r="B136">
        <v>101</v>
      </c>
      <c r="C136">
        <v>2</v>
      </c>
      <c r="E136" t="s">
        <v>242</v>
      </c>
      <c r="F136">
        <v>15</v>
      </c>
      <c r="G136" t="s">
        <v>101</v>
      </c>
      <c r="H136" t="s">
        <v>242</v>
      </c>
      <c r="L136" t="s">
        <v>243</v>
      </c>
      <c r="M136" t="s">
        <v>244</v>
      </c>
      <c r="N136">
        <v>44562</v>
      </c>
      <c r="O136">
        <v>46022</v>
      </c>
      <c r="P136" t="s">
        <v>245</v>
      </c>
      <c r="Q136" t="s">
        <v>104</v>
      </c>
    </row>
    <row r="137" spans="1:17" x14ac:dyDescent="0.3">
      <c r="A137">
        <v>3</v>
      </c>
      <c r="B137">
        <v>230</v>
      </c>
      <c r="C137">
        <v>2</v>
      </c>
      <c r="E137" t="s">
        <v>748</v>
      </c>
      <c r="F137">
        <v>5</v>
      </c>
      <c r="G137" t="s">
        <v>101</v>
      </c>
      <c r="H137" t="s">
        <v>748</v>
      </c>
      <c r="L137" t="s">
        <v>749</v>
      </c>
      <c r="M137" t="s">
        <v>750</v>
      </c>
      <c r="N137">
        <v>44562</v>
      </c>
      <c r="O137">
        <v>46022</v>
      </c>
      <c r="P137" t="s">
        <v>751</v>
      </c>
      <c r="Q137" t="s">
        <v>410</v>
      </c>
    </row>
    <row r="138" spans="1:17" x14ac:dyDescent="0.3">
      <c r="A138">
        <v>3</v>
      </c>
      <c r="B138">
        <v>104</v>
      </c>
      <c r="C138">
        <v>5</v>
      </c>
      <c r="E138" t="s">
        <v>254</v>
      </c>
      <c r="F138">
        <v>15</v>
      </c>
      <c r="G138" t="s">
        <v>101</v>
      </c>
      <c r="H138" t="s">
        <v>254</v>
      </c>
      <c r="L138" t="s">
        <v>255</v>
      </c>
      <c r="M138" t="s">
        <v>256</v>
      </c>
      <c r="N138">
        <v>44562</v>
      </c>
      <c r="O138">
        <v>46022</v>
      </c>
      <c r="P138" t="s">
        <v>257</v>
      </c>
      <c r="Q138" t="s">
        <v>104</v>
      </c>
    </row>
    <row r="139" spans="1:17" x14ac:dyDescent="0.3">
      <c r="A139">
        <v>3</v>
      </c>
      <c r="B139">
        <v>161</v>
      </c>
      <c r="C139">
        <v>5</v>
      </c>
      <c r="E139" t="s">
        <v>480</v>
      </c>
      <c r="F139">
        <v>15</v>
      </c>
      <c r="G139" t="s">
        <v>101</v>
      </c>
      <c r="H139" t="s">
        <v>480</v>
      </c>
      <c r="L139" t="s">
        <v>481</v>
      </c>
      <c r="M139" t="s">
        <v>482</v>
      </c>
      <c r="N139">
        <v>44562</v>
      </c>
      <c r="O139">
        <v>46022</v>
      </c>
      <c r="P139" t="s">
        <v>483</v>
      </c>
      <c r="Q139" t="s">
        <v>144</v>
      </c>
    </row>
    <row r="140" spans="1:17" x14ac:dyDescent="0.3">
      <c r="A140">
        <v>3</v>
      </c>
      <c r="B140">
        <v>188</v>
      </c>
      <c r="C140">
        <v>5</v>
      </c>
      <c r="E140" t="s">
        <v>586</v>
      </c>
      <c r="F140">
        <v>15</v>
      </c>
      <c r="G140" t="s">
        <v>101</v>
      </c>
      <c r="H140" t="s">
        <v>586</v>
      </c>
      <c r="L140" t="s">
        <v>587</v>
      </c>
      <c r="M140" t="s">
        <v>588</v>
      </c>
      <c r="N140">
        <v>44562</v>
      </c>
      <c r="O140">
        <v>46022</v>
      </c>
      <c r="P140" t="s">
        <v>589</v>
      </c>
      <c r="Q140" t="s">
        <v>104</v>
      </c>
    </row>
    <row r="141" spans="1:17" x14ac:dyDescent="0.3">
      <c r="A141">
        <v>3</v>
      </c>
      <c r="B141">
        <v>196</v>
      </c>
      <c r="C141">
        <v>5</v>
      </c>
      <c r="E141" t="s">
        <v>613</v>
      </c>
      <c r="F141">
        <v>15</v>
      </c>
      <c r="G141" t="s">
        <v>101</v>
      </c>
      <c r="H141" t="s">
        <v>613</v>
      </c>
      <c r="L141" t="s">
        <v>614</v>
      </c>
      <c r="M141" t="s">
        <v>615</v>
      </c>
      <c r="N141">
        <v>44562</v>
      </c>
      <c r="O141">
        <v>46022</v>
      </c>
      <c r="P141" t="s">
        <v>616</v>
      </c>
      <c r="Q141" t="s">
        <v>104</v>
      </c>
    </row>
    <row r="142" spans="1:17" x14ac:dyDescent="0.3">
      <c r="A142">
        <v>3</v>
      </c>
      <c r="B142">
        <v>236</v>
      </c>
      <c r="C142">
        <v>5</v>
      </c>
      <c r="E142" t="s">
        <v>772</v>
      </c>
      <c r="F142">
        <v>15</v>
      </c>
      <c r="G142" t="s">
        <v>101</v>
      </c>
      <c r="H142" t="s">
        <v>772</v>
      </c>
      <c r="L142" t="s">
        <v>773</v>
      </c>
      <c r="M142" t="s">
        <v>774</v>
      </c>
      <c r="N142">
        <v>44562</v>
      </c>
      <c r="O142">
        <v>46022</v>
      </c>
      <c r="P142" t="s">
        <v>775</v>
      </c>
      <c r="Q142" t="s">
        <v>104</v>
      </c>
    </row>
    <row r="143" spans="1:17" x14ac:dyDescent="0.3">
      <c r="A143">
        <v>3</v>
      </c>
      <c r="B143">
        <v>237</v>
      </c>
      <c r="C143">
        <v>5</v>
      </c>
      <c r="E143" t="s">
        <v>776</v>
      </c>
      <c r="F143">
        <v>15</v>
      </c>
      <c r="G143" t="s">
        <v>101</v>
      </c>
      <c r="H143" t="s">
        <v>776</v>
      </c>
      <c r="L143" t="s">
        <v>777</v>
      </c>
      <c r="M143" t="s">
        <v>778</v>
      </c>
      <c r="N143">
        <v>44562</v>
      </c>
      <c r="O143">
        <v>46022</v>
      </c>
      <c r="P143" t="s">
        <v>779</v>
      </c>
      <c r="Q143" t="s">
        <v>104</v>
      </c>
    </row>
    <row r="144" spans="1:17" x14ac:dyDescent="0.3">
      <c r="A144">
        <v>3</v>
      </c>
      <c r="B144">
        <v>116</v>
      </c>
      <c r="C144">
        <v>16</v>
      </c>
      <c r="E144" t="s">
        <v>302</v>
      </c>
      <c r="F144">
        <v>5</v>
      </c>
      <c r="G144" t="s">
        <v>101</v>
      </c>
      <c r="H144" t="s">
        <v>302</v>
      </c>
      <c r="L144" t="s">
        <v>303</v>
      </c>
      <c r="M144" t="s">
        <v>304</v>
      </c>
      <c r="N144">
        <v>44562</v>
      </c>
      <c r="O144">
        <v>46022</v>
      </c>
      <c r="P144" t="s">
        <v>305</v>
      </c>
      <c r="Q144" t="s">
        <v>178</v>
      </c>
    </row>
    <row r="145" spans="1:17" x14ac:dyDescent="0.3">
      <c r="A145">
        <v>3</v>
      </c>
      <c r="B145">
        <v>162</v>
      </c>
      <c r="C145">
        <v>16</v>
      </c>
      <c r="E145" t="s">
        <v>484</v>
      </c>
      <c r="F145">
        <v>5</v>
      </c>
      <c r="G145" t="s">
        <v>101</v>
      </c>
      <c r="H145" t="s">
        <v>484</v>
      </c>
      <c r="L145" t="s">
        <v>485</v>
      </c>
      <c r="M145" t="s">
        <v>486</v>
      </c>
      <c r="N145">
        <v>44562</v>
      </c>
      <c r="O145">
        <v>46022</v>
      </c>
      <c r="P145" t="s">
        <v>487</v>
      </c>
      <c r="Q145" t="s">
        <v>178</v>
      </c>
    </row>
    <row r="146" spans="1:17" x14ac:dyDescent="0.3">
      <c r="A146">
        <v>3</v>
      </c>
      <c r="B146">
        <v>164</v>
      </c>
      <c r="C146">
        <v>16</v>
      </c>
      <c r="E146" t="s">
        <v>492</v>
      </c>
      <c r="F146">
        <v>5</v>
      </c>
      <c r="G146" t="s">
        <v>101</v>
      </c>
      <c r="H146" t="s">
        <v>492</v>
      </c>
      <c r="L146" t="s">
        <v>493</v>
      </c>
      <c r="M146" t="s">
        <v>494</v>
      </c>
      <c r="N146">
        <v>44562</v>
      </c>
      <c r="O146">
        <v>46022</v>
      </c>
      <c r="P146" t="s">
        <v>495</v>
      </c>
      <c r="Q146" t="s">
        <v>178</v>
      </c>
    </row>
    <row r="147" spans="1:17" x14ac:dyDescent="0.3">
      <c r="A147">
        <v>3</v>
      </c>
      <c r="B147">
        <v>225</v>
      </c>
      <c r="C147">
        <v>16</v>
      </c>
      <c r="E147" t="s">
        <v>728</v>
      </c>
      <c r="F147">
        <v>5</v>
      </c>
      <c r="G147" t="s">
        <v>101</v>
      </c>
      <c r="H147" t="s">
        <v>728</v>
      </c>
      <c r="L147" t="s">
        <v>729</v>
      </c>
      <c r="M147" t="s">
        <v>730</v>
      </c>
      <c r="N147">
        <v>44562</v>
      </c>
      <c r="O147">
        <v>46022</v>
      </c>
      <c r="P147" t="s">
        <v>731</v>
      </c>
      <c r="Q147" t="s">
        <v>178</v>
      </c>
    </row>
    <row r="148" spans="1:17" x14ac:dyDescent="0.3">
      <c r="A148">
        <v>3</v>
      </c>
      <c r="B148">
        <v>94</v>
      </c>
      <c r="C148">
        <v>16</v>
      </c>
      <c r="E148" t="s">
        <v>214</v>
      </c>
      <c r="F148">
        <v>5</v>
      </c>
      <c r="G148" t="s">
        <v>101</v>
      </c>
      <c r="H148" t="s">
        <v>214</v>
      </c>
      <c r="L148" t="s">
        <v>215</v>
      </c>
      <c r="M148" t="s">
        <v>216</v>
      </c>
      <c r="N148">
        <v>44562</v>
      </c>
      <c r="O148">
        <v>46022</v>
      </c>
      <c r="P148" t="s">
        <v>217</v>
      </c>
      <c r="Q148" t="s">
        <v>178</v>
      </c>
    </row>
    <row r="149" spans="1:17" x14ac:dyDescent="0.3">
      <c r="A149">
        <v>3</v>
      </c>
      <c r="B149">
        <v>190</v>
      </c>
      <c r="C149">
        <v>17</v>
      </c>
      <c r="E149" t="s">
        <v>594</v>
      </c>
      <c r="F149">
        <v>5</v>
      </c>
      <c r="G149" t="s">
        <v>101</v>
      </c>
      <c r="H149" t="s">
        <v>594</v>
      </c>
      <c r="L149" t="s">
        <v>595</v>
      </c>
      <c r="M149" t="s">
        <v>596</v>
      </c>
      <c r="N149">
        <v>44562</v>
      </c>
      <c r="O149">
        <v>46022</v>
      </c>
      <c r="P149" t="s">
        <v>597</v>
      </c>
      <c r="Q149" t="s">
        <v>178</v>
      </c>
    </row>
    <row r="150" spans="1:17" x14ac:dyDescent="0.3">
      <c r="A150">
        <v>3</v>
      </c>
      <c r="B150">
        <v>194</v>
      </c>
      <c r="C150">
        <v>17</v>
      </c>
      <c r="E150" t="s">
        <v>608</v>
      </c>
      <c r="F150">
        <v>5</v>
      </c>
      <c r="G150" t="s">
        <v>101</v>
      </c>
      <c r="H150" t="s">
        <v>608</v>
      </c>
      <c r="L150" t="s">
        <v>609</v>
      </c>
      <c r="M150" t="s">
        <v>610</v>
      </c>
      <c r="N150">
        <v>44562</v>
      </c>
      <c r="O150">
        <v>46022</v>
      </c>
      <c r="P150" t="s">
        <v>97</v>
      </c>
      <c r="Q150" t="s">
        <v>178</v>
      </c>
    </row>
    <row r="151" spans="1:17" x14ac:dyDescent="0.3">
      <c r="A151">
        <v>3</v>
      </c>
      <c r="B151">
        <v>227</v>
      </c>
      <c r="C151">
        <v>17</v>
      </c>
      <c r="E151" t="s">
        <v>736</v>
      </c>
      <c r="F151">
        <v>5</v>
      </c>
      <c r="G151" t="s">
        <v>101</v>
      </c>
      <c r="H151" t="s">
        <v>736</v>
      </c>
      <c r="L151" t="s">
        <v>737</v>
      </c>
      <c r="M151" t="s">
        <v>738</v>
      </c>
      <c r="N151">
        <v>44562</v>
      </c>
      <c r="O151">
        <v>46022</v>
      </c>
      <c r="P151" t="s">
        <v>739</v>
      </c>
      <c r="Q151" t="s">
        <v>178</v>
      </c>
    </row>
    <row r="152" spans="1:17" x14ac:dyDescent="0.3">
      <c r="A152">
        <v>3</v>
      </c>
      <c r="B152">
        <v>177</v>
      </c>
      <c r="C152">
        <v>12</v>
      </c>
      <c r="E152" t="s">
        <v>544</v>
      </c>
      <c r="F152">
        <v>15</v>
      </c>
      <c r="G152" t="s">
        <v>101</v>
      </c>
      <c r="H152" t="s">
        <v>544</v>
      </c>
      <c r="L152" t="s">
        <v>545</v>
      </c>
      <c r="M152" t="s">
        <v>546</v>
      </c>
      <c r="N152">
        <v>44562</v>
      </c>
      <c r="O152">
        <v>46022</v>
      </c>
      <c r="P152" t="s">
        <v>543</v>
      </c>
      <c r="Q152" t="s">
        <v>104</v>
      </c>
    </row>
    <row r="153" spans="1:17" x14ac:dyDescent="0.3">
      <c r="A153">
        <v>3</v>
      </c>
      <c r="B153">
        <v>195</v>
      </c>
      <c r="C153">
        <v>12</v>
      </c>
      <c r="E153" t="s">
        <v>161</v>
      </c>
      <c r="F153">
        <v>15</v>
      </c>
      <c r="G153" t="s">
        <v>101</v>
      </c>
      <c r="H153" t="s">
        <v>161</v>
      </c>
      <c r="L153" t="s">
        <v>611</v>
      </c>
      <c r="M153" t="s">
        <v>612</v>
      </c>
      <c r="N153">
        <v>44562</v>
      </c>
      <c r="O153">
        <v>46022</v>
      </c>
      <c r="P153" t="s">
        <v>97</v>
      </c>
      <c r="Q153" t="s">
        <v>104</v>
      </c>
    </row>
    <row r="154" spans="1:17" x14ac:dyDescent="0.3">
      <c r="A154">
        <v>3</v>
      </c>
      <c r="B154">
        <v>217</v>
      </c>
      <c r="C154">
        <v>12</v>
      </c>
      <c r="E154" t="s">
        <v>697</v>
      </c>
      <c r="F154">
        <v>15</v>
      </c>
      <c r="G154" t="s">
        <v>101</v>
      </c>
      <c r="H154" t="s">
        <v>697</v>
      </c>
      <c r="L154" t="s">
        <v>698</v>
      </c>
      <c r="M154" t="s">
        <v>699</v>
      </c>
      <c r="N154">
        <v>44562</v>
      </c>
      <c r="O154">
        <v>46022</v>
      </c>
      <c r="P154" t="s">
        <v>700</v>
      </c>
      <c r="Q154" t="s">
        <v>104</v>
      </c>
    </row>
    <row r="155" spans="1:17" x14ac:dyDescent="0.3">
      <c r="A155">
        <v>3</v>
      </c>
      <c r="B155">
        <v>117</v>
      </c>
      <c r="C155">
        <v>44</v>
      </c>
      <c r="E155" t="s">
        <v>306</v>
      </c>
      <c r="F155">
        <v>5</v>
      </c>
      <c r="G155" t="s">
        <v>101</v>
      </c>
      <c r="H155" t="s">
        <v>306</v>
      </c>
      <c r="L155" t="s">
        <v>307</v>
      </c>
      <c r="M155" t="s">
        <v>308</v>
      </c>
      <c r="N155">
        <v>44562</v>
      </c>
      <c r="O155">
        <v>46022</v>
      </c>
      <c r="P155" t="s">
        <v>309</v>
      </c>
      <c r="Q155" t="s">
        <v>178</v>
      </c>
    </row>
    <row r="156" spans="1:17" x14ac:dyDescent="0.3">
      <c r="A156">
        <v>3</v>
      </c>
      <c r="B156">
        <v>10</v>
      </c>
      <c r="C156">
        <f>VLOOKUP(B156,[1]Settlement_ref!A:E,3,FALSE)</f>
        <v>1</v>
      </c>
      <c r="D156">
        <f>VLOOKUP(B156,[1]Settlement_ref!A:E,4,FALSE)</f>
        <v>2</v>
      </c>
      <c r="E156" t="str">
        <f>"Tenure Regularization for "&amp;P156</f>
        <v>Tenure Regularization for Misufini</v>
      </c>
      <c r="F156">
        <v>2</v>
      </c>
      <c r="G156" t="s">
        <v>17</v>
      </c>
      <c r="H156" t="str">
        <f>E156</f>
        <v>Tenure Regularization for Misufini</v>
      </c>
      <c r="L156" t="str">
        <f ca="1">LEFT(CONCATENATE(RANDBETWEEN(0,9),RANDBETWEEN(0,9),RANDBETWEEN(0,9),RANDBETWEEN(0,9),"-",RANDBETWEEN(0,9),RANDBETWEEN(0,9),RANDBETWEEN(0,9),RANDBETWEEN(0,9),"-","4",RANDBETWEEN(0,3),RANDBETWEEN(0,9),RANDBETWEEN(0,9),"-",IF(RANDBETWEEN(0,1)=0,"a","b"),RANDBETWEEN(0,9),RANDBETWEEN(0,9),"-",RANDBETWEEN(0,9),RANDBETWEEN(0,9),RANDBETWEEN(0,9),RANDBETWEEN(0,9),RANDBETWEEN(0,9),RANDBETWEEN(0,9),RANDBETWEEN(0,9)),32)</f>
        <v>5599-7040-4341-a23-9316355</v>
      </c>
      <c r="M156" t="str">
        <f>VLOOKUP(B156,[1]Settlement_ref!A:E,5,FALSE)</f>
        <v>Mombasa_10</v>
      </c>
      <c r="N156" s="3">
        <v>40544</v>
      </c>
      <c r="O156" s="3">
        <v>44926</v>
      </c>
      <c r="P156" t="s">
        <v>27</v>
      </c>
    </row>
    <row r="157" spans="1:17" x14ac:dyDescent="0.3">
      <c r="A157">
        <v>3</v>
      </c>
      <c r="B157">
        <v>10</v>
      </c>
      <c r="C157">
        <v>1</v>
      </c>
      <c r="D157">
        <v>2</v>
      </c>
      <c r="E157" t="s">
        <v>128</v>
      </c>
      <c r="F157">
        <v>15</v>
      </c>
      <c r="G157" t="s">
        <v>101</v>
      </c>
      <c r="H157" t="s">
        <v>128</v>
      </c>
      <c r="L157" t="s">
        <v>129</v>
      </c>
      <c r="M157" t="s">
        <v>130</v>
      </c>
      <c r="N157">
        <v>44562</v>
      </c>
      <c r="O157">
        <v>46022</v>
      </c>
      <c r="P157" t="s">
        <v>27</v>
      </c>
      <c r="Q157" t="s">
        <v>104</v>
      </c>
    </row>
    <row r="158" spans="1:17" x14ac:dyDescent="0.3">
      <c r="A158">
        <v>3</v>
      </c>
      <c r="B158">
        <v>11</v>
      </c>
      <c r="C158">
        <f>VLOOKUP(B158,[1]Settlement_ref!A:E,3,FALSE)</f>
        <v>1</v>
      </c>
      <c r="D158">
        <f>VLOOKUP(B158,[1]Settlement_ref!A:E,4,FALSE)</f>
        <v>2</v>
      </c>
      <c r="E158" t="str">
        <f>"Tenure Regularization for "&amp;P158</f>
        <v>Tenure Regularization for Kwa Hakatsa</v>
      </c>
      <c r="F158">
        <v>2</v>
      </c>
      <c r="G158" t="s">
        <v>17</v>
      </c>
      <c r="H158" t="str">
        <f>E158</f>
        <v>Tenure Regularization for Kwa Hakatsa</v>
      </c>
      <c r="L158" t="str">
        <f ca="1">LEFT(CONCATENATE(RANDBETWEEN(0,9),RANDBETWEEN(0,9),RANDBETWEEN(0,9),RANDBETWEEN(0,9),"-",RANDBETWEEN(0,9),RANDBETWEEN(0,9),RANDBETWEEN(0,9),RANDBETWEEN(0,9),"-","4",RANDBETWEEN(0,3),RANDBETWEEN(0,9),RANDBETWEEN(0,9),"-",IF(RANDBETWEEN(0,1)=0,"a","b"),RANDBETWEEN(0,9),RANDBETWEEN(0,9),"-",RANDBETWEEN(0,9),RANDBETWEEN(0,9),RANDBETWEEN(0,9),RANDBETWEEN(0,9),RANDBETWEEN(0,9),RANDBETWEEN(0,9),RANDBETWEEN(0,9)),32)</f>
        <v>3007-0756-4364-a55-8121265</v>
      </c>
      <c r="M158" t="str">
        <f>VLOOKUP(B158,[1]Settlement_ref!A:E,5,FALSE)</f>
        <v>Mombasa_11</v>
      </c>
      <c r="N158" s="3">
        <v>40544</v>
      </c>
      <c r="O158" s="3">
        <v>44926</v>
      </c>
      <c r="P158" t="s">
        <v>28</v>
      </c>
    </row>
    <row r="159" spans="1:17" x14ac:dyDescent="0.3">
      <c r="A159">
        <v>3</v>
      </c>
      <c r="B159">
        <v>112</v>
      </c>
      <c r="C159">
        <v>1</v>
      </c>
      <c r="E159" t="s">
        <v>286</v>
      </c>
      <c r="F159">
        <v>15</v>
      </c>
      <c r="G159" t="s">
        <v>101</v>
      </c>
      <c r="H159" t="s">
        <v>286</v>
      </c>
      <c r="L159" t="s">
        <v>287</v>
      </c>
      <c r="M159" t="s">
        <v>288</v>
      </c>
      <c r="N159">
        <v>44562</v>
      </c>
      <c r="O159">
        <v>46022</v>
      </c>
      <c r="P159" t="s">
        <v>289</v>
      </c>
      <c r="Q159" t="s">
        <v>104</v>
      </c>
    </row>
    <row r="160" spans="1:17" x14ac:dyDescent="0.3">
      <c r="A160">
        <v>3</v>
      </c>
      <c r="B160">
        <v>12</v>
      </c>
      <c r="C160">
        <f>VLOOKUP(B160,[1]Settlement_ref!A:E,3,FALSE)</f>
        <v>1</v>
      </c>
      <c r="D160">
        <f>VLOOKUP(B160,[1]Settlement_ref!A:E,4,FALSE)</f>
        <v>1</v>
      </c>
      <c r="E160" t="str">
        <f>"Tenure Regularization for "&amp;P160</f>
        <v>Tenure Regularization for Mwatate</v>
      </c>
      <c r="F160">
        <v>2</v>
      </c>
      <c r="G160" t="s">
        <v>17</v>
      </c>
      <c r="H160" t="str">
        <f>E160</f>
        <v>Tenure Regularization for Mwatate</v>
      </c>
      <c r="L160" t="str">
        <f ca="1">LEFT(CONCATENATE(RANDBETWEEN(0,9),RANDBETWEEN(0,9),RANDBETWEEN(0,9),RANDBETWEEN(0,9),"-",RANDBETWEEN(0,9),RANDBETWEEN(0,9),RANDBETWEEN(0,9),RANDBETWEEN(0,9),"-","4",RANDBETWEEN(0,3),RANDBETWEEN(0,9),RANDBETWEEN(0,9),"-",IF(RANDBETWEEN(0,1)=0,"a","b"),RANDBETWEEN(0,9),RANDBETWEEN(0,9),"-",RANDBETWEEN(0,9),RANDBETWEEN(0,9),RANDBETWEEN(0,9),RANDBETWEEN(0,9),RANDBETWEEN(0,9),RANDBETWEEN(0,9),RANDBETWEEN(0,9)),32)</f>
        <v>2402-2535-4005-b00-1178760</v>
      </c>
      <c r="M160" t="str">
        <f>VLOOKUP(B160,[1]Settlement_ref!A:E,5,FALSE)</f>
        <v>Mombasa_12</v>
      </c>
      <c r="N160" s="3">
        <v>40544</v>
      </c>
      <c r="O160" s="3">
        <v>44926</v>
      </c>
      <c r="P160" t="s">
        <v>29</v>
      </c>
    </row>
    <row r="161" spans="1:17" x14ac:dyDescent="0.3">
      <c r="A161">
        <v>3</v>
      </c>
      <c r="B161">
        <v>13</v>
      </c>
      <c r="C161">
        <f>VLOOKUP(B161,[1]Settlement_ref!A:E,3,FALSE)</f>
        <v>1</v>
      </c>
      <c r="D161">
        <f>VLOOKUP(B161,[1]Settlement_ref!A:E,4,FALSE)</f>
        <v>1</v>
      </c>
      <c r="E161" t="str">
        <f>"Tenure Regularization for "&amp;P161</f>
        <v>Tenure Regularization for Chaani</v>
      </c>
      <c r="F161">
        <v>2</v>
      </c>
      <c r="G161" t="s">
        <v>17</v>
      </c>
      <c r="H161" t="str">
        <f>E161</f>
        <v>Tenure Regularization for Chaani</v>
      </c>
      <c r="L161" t="str">
        <f ca="1">LEFT(CONCATENATE(RANDBETWEEN(0,9),RANDBETWEEN(0,9),RANDBETWEEN(0,9),RANDBETWEEN(0,9),"-",RANDBETWEEN(0,9),RANDBETWEEN(0,9),RANDBETWEEN(0,9),RANDBETWEEN(0,9),"-","4",RANDBETWEEN(0,3),RANDBETWEEN(0,9),RANDBETWEEN(0,9),"-",IF(RANDBETWEEN(0,1)=0,"a","b"),RANDBETWEEN(0,9),RANDBETWEEN(0,9),"-",RANDBETWEEN(0,9),RANDBETWEEN(0,9),RANDBETWEEN(0,9),RANDBETWEEN(0,9),RANDBETWEEN(0,9),RANDBETWEEN(0,9),RANDBETWEEN(0,9)),32)</f>
        <v>6504-7008-4319-b87-5640506</v>
      </c>
      <c r="M161" t="str">
        <f>VLOOKUP(B161,[1]Settlement_ref!A:E,5,FALSE)</f>
        <v>Mombasa_13</v>
      </c>
      <c r="N161" s="3">
        <v>40544</v>
      </c>
      <c r="O161" s="3">
        <v>44926</v>
      </c>
      <c r="P161" t="s">
        <v>30</v>
      </c>
    </row>
    <row r="162" spans="1:17" x14ac:dyDescent="0.3">
      <c r="A162">
        <v>3</v>
      </c>
      <c r="B162">
        <v>13</v>
      </c>
      <c r="C162">
        <v>1</v>
      </c>
      <c r="D162">
        <v>1</v>
      </c>
      <c r="E162" t="s">
        <v>131</v>
      </c>
      <c r="F162">
        <v>15</v>
      </c>
      <c r="G162" t="s">
        <v>101</v>
      </c>
      <c r="H162" t="s">
        <v>131</v>
      </c>
      <c r="L162" t="s">
        <v>132</v>
      </c>
      <c r="M162" t="s">
        <v>133</v>
      </c>
      <c r="N162">
        <v>44562</v>
      </c>
      <c r="O162">
        <v>46022</v>
      </c>
      <c r="P162" t="s">
        <v>30</v>
      </c>
      <c r="Q162" t="s">
        <v>104</v>
      </c>
    </row>
    <row r="163" spans="1:17" x14ac:dyDescent="0.3">
      <c r="A163">
        <v>3</v>
      </c>
      <c r="B163">
        <v>14</v>
      </c>
      <c r="C163">
        <f>VLOOKUP(B163,[1]Settlement_ref!A:E,3,FALSE)</f>
        <v>1</v>
      </c>
      <c r="D163">
        <f>VLOOKUP(B163,[1]Settlement_ref!A:E,4,FALSE)</f>
        <v>4</v>
      </c>
      <c r="E163" t="str">
        <f>"Tenure Regularization for "&amp;P163</f>
        <v>Tenure Regularization for Likoni 203</v>
      </c>
      <c r="F163">
        <v>2</v>
      </c>
      <c r="G163" t="s">
        <v>17</v>
      </c>
      <c r="H163" t="str">
        <f>E163</f>
        <v>Tenure Regularization for Likoni 203</v>
      </c>
      <c r="L163" t="str">
        <f ca="1">LEFT(CONCATENATE(RANDBETWEEN(0,9),RANDBETWEEN(0,9),RANDBETWEEN(0,9),RANDBETWEEN(0,9),"-",RANDBETWEEN(0,9),RANDBETWEEN(0,9),RANDBETWEEN(0,9),RANDBETWEEN(0,9),"-","4",RANDBETWEEN(0,3),RANDBETWEEN(0,9),RANDBETWEEN(0,9),"-",IF(RANDBETWEEN(0,1)=0,"a","b"),RANDBETWEEN(0,9),RANDBETWEEN(0,9),"-",RANDBETWEEN(0,9),RANDBETWEEN(0,9),RANDBETWEEN(0,9),RANDBETWEEN(0,9),RANDBETWEEN(0,9),RANDBETWEEN(0,9),RANDBETWEEN(0,9)),32)</f>
        <v>3314-0205-4058-a11-0044690</v>
      </c>
      <c r="M163" t="str">
        <f>VLOOKUP(B163,[1]Settlement_ref!A:E,5,FALSE)</f>
        <v>Mombasa_14</v>
      </c>
      <c r="N163" s="3">
        <v>40544</v>
      </c>
      <c r="O163" s="3">
        <v>44926</v>
      </c>
      <c r="P163" t="s">
        <v>31</v>
      </c>
    </row>
    <row r="164" spans="1:17" x14ac:dyDescent="0.3">
      <c r="A164">
        <v>3</v>
      </c>
      <c r="B164">
        <v>14</v>
      </c>
      <c r="C164">
        <v>1</v>
      </c>
      <c r="D164">
        <v>4</v>
      </c>
      <c r="E164" t="s">
        <v>134</v>
      </c>
      <c r="F164">
        <v>15</v>
      </c>
      <c r="G164" t="s">
        <v>101</v>
      </c>
      <c r="H164" t="s">
        <v>134</v>
      </c>
      <c r="L164" t="s">
        <v>135</v>
      </c>
      <c r="M164" t="s">
        <v>136</v>
      </c>
      <c r="N164">
        <v>44562</v>
      </c>
      <c r="O164">
        <v>46022</v>
      </c>
      <c r="P164" t="s">
        <v>31</v>
      </c>
      <c r="Q164" t="s">
        <v>104</v>
      </c>
    </row>
    <row r="165" spans="1:17" x14ac:dyDescent="0.3">
      <c r="A165">
        <v>3</v>
      </c>
      <c r="B165">
        <v>156</v>
      </c>
      <c r="C165">
        <v>1</v>
      </c>
      <c r="E165" t="s">
        <v>462</v>
      </c>
      <c r="F165">
        <v>15</v>
      </c>
      <c r="G165" t="s">
        <v>101</v>
      </c>
      <c r="H165" t="s">
        <v>462</v>
      </c>
      <c r="L165" t="s">
        <v>463</v>
      </c>
      <c r="M165" t="s">
        <v>464</v>
      </c>
      <c r="N165">
        <v>44562</v>
      </c>
      <c r="O165">
        <v>46022</v>
      </c>
      <c r="P165" t="s">
        <v>465</v>
      </c>
      <c r="Q165" t="s">
        <v>104</v>
      </c>
    </row>
    <row r="166" spans="1:17" x14ac:dyDescent="0.3">
      <c r="A166">
        <v>3</v>
      </c>
      <c r="B166">
        <v>174</v>
      </c>
      <c r="C166">
        <v>1</v>
      </c>
      <c r="E166" t="s">
        <v>532</v>
      </c>
      <c r="F166">
        <v>15</v>
      </c>
      <c r="G166" t="s">
        <v>101</v>
      </c>
      <c r="H166" t="s">
        <v>532</v>
      </c>
      <c r="L166" t="s">
        <v>533</v>
      </c>
      <c r="M166" t="s">
        <v>534</v>
      </c>
      <c r="N166">
        <v>44562</v>
      </c>
      <c r="O166">
        <v>46022</v>
      </c>
      <c r="P166" t="s">
        <v>535</v>
      </c>
      <c r="Q166" t="s">
        <v>104</v>
      </c>
    </row>
    <row r="167" spans="1:17" x14ac:dyDescent="0.3">
      <c r="A167">
        <v>3</v>
      </c>
      <c r="B167">
        <v>8</v>
      </c>
      <c r="C167">
        <f>VLOOKUP(B167,[1]Settlement_ref!A:E,3,FALSE)</f>
        <v>1</v>
      </c>
      <c r="D167">
        <f>VLOOKUP(B167,[1]Settlement_ref!A:E,4,FALSE)</f>
        <v>4</v>
      </c>
      <c r="E167" t="str">
        <f>"Tenure Regularization for "&amp;P167</f>
        <v>Tenure Regularization for Kindunguni</v>
      </c>
      <c r="F167">
        <v>2</v>
      </c>
      <c r="G167" t="s">
        <v>17</v>
      </c>
      <c r="H167" t="str">
        <f>E167</f>
        <v>Tenure Regularization for Kindunguni</v>
      </c>
      <c r="L167" t="str">
        <f ca="1">LEFT(CONCATENATE(RANDBETWEEN(0,9),RANDBETWEEN(0,9),RANDBETWEEN(0,9),RANDBETWEEN(0,9),"-",RANDBETWEEN(0,9),RANDBETWEEN(0,9),RANDBETWEEN(0,9),RANDBETWEEN(0,9),"-","4",RANDBETWEEN(0,3),RANDBETWEEN(0,9),RANDBETWEEN(0,9),"-",IF(RANDBETWEEN(0,1)=0,"a","b"),RANDBETWEEN(0,9),RANDBETWEEN(0,9),"-",RANDBETWEEN(0,9),RANDBETWEEN(0,9),RANDBETWEEN(0,9),RANDBETWEEN(0,9),RANDBETWEEN(0,9),RANDBETWEEN(0,9),RANDBETWEEN(0,9)),32)</f>
        <v>5916-1121-4288-b09-6593292</v>
      </c>
      <c r="M167" t="str">
        <f>VLOOKUP(B167,[1]Settlement_ref!A:E,5,FALSE)</f>
        <v>Mombasa_8</v>
      </c>
      <c r="N167" s="3">
        <v>40544</v>
      </c>
      <c r="O167" s="3">
        <v>44926</v>
      </c>
      <c r="P167" t="s">
        <v>25</v>
      </c>
    </row>
    <row r="168" spans="1:17" x14ac:dyDescent="0.3">
      <c r="A168">
        <v>3</v>
      </c>
      <c r="B168">
        <v>8</v>
      </c>
      <c r="C168">
        <v>1</v>
      </c>
      <c r="D168">
        <v>4</v>
      </c>
      <c r="E168" t="s">
        <v>122</v>
      </c>
      <c r="F168">
        <v>15</v>
      </c>
      <c r="G168" t="s">
        <v>101</v>
      </c>
      <c r="H168" t="s">
        <v>122</v>
      </c>
      <c r="L168" t="s">
        <v>123</v>
      </c>
      <c r="M168" t="s">
        <v>124</v>
      </c>
      <c r="N168">
        <v>44562</v>
      </c>
      <c r="O168">
        <v>46022</v>
      </c>
      <c r="P168" t="s">
        <v>25</v>
      </c>
      <c r="Q168" t="s">
        <v>104</v>
      </c>
    </row>
    <row r="169" spans="1:17" x14ac:dyDescent="0.3">
      <c r="A169">
        <v>3</v>
      </c>
      <c r="B169">
        <v>9</v>
      </c>
      <c r="C169">
        <f>VLOOKUP(B169,[1]Settlement_ref!A:E,3,FALSE)</f>
        <v>1</v>
      </c>
      <c r="D169">
        <f>VLOOKUP(B169,[1]Settlement_ref!A:E,4,FALSE)</f>
        <v>6</v>
      </c>
      <c r="E169" t="str">
        <f>"Tenure Regularization for "&amp;P169</f>
        <v>Tenure Regularization for Kisumu Ndogo</v>
      </c>
      <c r="F169">
        <v>2</v>
      </c>
      <c r="G169" t="s">
        <v>17</v>
      </c>
      <c r="H169" t="str">
        <f>E169</f>
        <v>Tenure Regularization for Kisumu Ndogo</v>
      </c>
      <c r="L169" t="str">
        <f ca="1">LEFT(CONCATENATE(RANDBETWEEN(0,9),RANDBETWEEN(0,9),RANDBETWEEN(0,9),RANDBETWEEN(0,9),"-",RANDBETWEEN(0,9),RANDBETWEEN(0,9),RANDBETWEEN(0,9),RANDBETWEEN(0,9),"-","4",RANDBETWEEN(0,3),RANDBETWEEN(0,9),RANDBETWEEN(0,9),"-",IF(RANDBETWEEN(0,1)=0,"a","b"),RANDBETWEEN(0,9),RANDBETWEEN(0,9),"-",RANDBETWEEN(0,9),RANDBETWEEN(0,9),RANDBETWEEN(0,9),RANDBETWEEN(0,9),RANDBETWEEN(0,9),RANDBETWEEN(0,9),RANDBETWEEN(0,9)),32)</f>
        <v>9601-3931-4038-a42-1856915</v>
      </c>
      <c r="M169" t="str">
        <f>VLOOKUP(B169,[1]Settlement_ref!A:E,5,FALSE)</f>
        <v>Mombasa_9</v>
      </c>
      <c r="N169" s="3">
        <v>40544</v>
      </c>
      <c r="O169" s="3">
        <v>44926</v>
      </c>
      <c r="P169" t="s">
        <v>26</v>
      </c>
    </row>
    <row r="170" spans="1:17" x14ac:dyDescent="0.3">
      <c r="A170">
        <v>3</v>
      </c>
      <c r="B170">
        <v>9</v>
      </c>
      <c r="C170">
        <v>1</v>
      </c>
      <c r="D170">
        <v>6</v>
      </c>
      <c r="E170" t="s">
        <v>125</v>
      </c>
      <c r="F170">
        <v>15</v>
      </c>
      <c r="G170" t="s">
        <v>101</v>
      </c>
      <c r="H170" t="s">
        <v>125</v>
      </c>
      <c r="L170" t="s">
        <v>126</v>
      </c>
      <c r="M170" t="s">
        <v>127</v>
      </c>
      <c r="N170">
        <v>44562</v>
      </c>
      <c r="O170">
        <v>46022</v>
      </c>
      <c r="P170" t="s">
        <v>26</v>
      </c>
      <c r="Q170" t="s">
        <v>104</v>
      </c>
    </row>
    <row r="171" spans="1:17" x14ac:dyDescent="0.3">
      <c r="A171">
        <v>3</v>
      </c>
      <c r="B171">
        <v>97</v>
      </c>
      <c r="C171">
        <v>1</v>
      </c>
      <c r="E171" t="s">
        <v>226</v>
      </c>
      <c r="F171">
        <v>15</v>
      </c>
      <c r="G171" t="s">
        <v>101</v>
      </c>
      <c r="H171" t="s">
        <v>226</v>
      </c>
      <c r="L171" t="s">
        <v>227</v>
      </c>
      <c r="M171" t="s">
        <v>228</v>
      </c>
      <c r="N171">
        <v>44562</v>
      </c>
      <c r="O171">
        <v>46022</v>
      </c>
      <c r="P171" t="s">
        <v>229</v>
      </c>
      <c r="Q171" t="s">
        <v>104</v>
      </c>
    </row>
    <row r="172" spans="1:17" x14ac:dyDescent="0.3">
      <c r="A172">
        <v>3</v>
      </c>
      <c r="B172">
        <v>1</v>
      </c>
      <c r="C172">
        <f>VLOOKUP(B172,[1]Settlement_ref!A:E,3,FALSE)</f>
        <v>47</v>
      </c>
      <c r="D172">
        <f>VLOOKUP(B172,[1]Settlement_ref!A:E,4,FALSE)</f>
        <v>291</v>
      </c>
      <c r="E172" t="str">
        <f>"Tenure Regularization for "&amp;P172</f>
        <v>Tenure Regularization for Embakasi</v>
      </c>
      <c r="F172">
        <v>2</v>
      </c>
      <c r="G172" t="s">
        <v>17</v>
      </c>
      <c r="H172" t="str">
        <f>E172</f>
        <v>Tenure Regularization for Embakasi</v>
      </c>
      <c r="L172" t="str">
        <f ca="1">LEFT(CONCATENATE(RANDBETWEEN(0,9),RANDBETWEEN(0,9),RANDBETWEEN(0,9),RANDBETWEEN(0,9),"-",RANDBETWEEN(0,9),RANDBETWEEN(0,9),RANDBETWEEN(0,9),RANDBETWEEN(0,9),"-","4",RANDBETWEEN(0,3),RANDBETWEEN(0,9),RANDBETWEEN(0,9),"-",IF(RANDBETWEEN(0,1)=0,"a","b"),RANDBETWEEN(0,9),RANDBETWEEN(0,9),"-",RANDBETWEEN(0,9),RANDBETWEEN(0,9),RANDBETWEEN(0,9),RANDBETWEEN(0,9),RANDBETWEEN(0,9),RANDBETWEEN(0,9),RANDBETWEEN(0,9)),32)</f>
        <v>2345-7594-4212-a47-1001147</v>
      </c>
      <c r="M172" t="str">
        <f>VLOOKUP(B172,[1]Settlement_ref!A:E,5,FALSE)</f>
        <v>Nairobi_1</v>
      </c>
      <c r="N172" s="3">
        <v>40544</v>
      </c>
      <c r="O172" s="3">
        <v>44926</v>
      </c>
      <c r="P172" t="s">
        <v>18</v>
      </c>
    </row>
    <row r="173" spans="1:17" x14ac:dyDescent="0.3">
      <c r="A173">
        <v>3</v>
      </c>
      <c r="B173">
        <v>1</v>
      </c>
      <c r="C173">
        <v>47</v>
      </c>
      <c r="D173">
        <v>291</v>
      </c>
      <c r="E173" t="s">
        <v>780</v>
      </c>
      <c r="F173">
        <v>7</v>
      </c>
      <c r="G173" t="s">
        <v>101</v>
      </c>
      <c r="H173" t="s">
        <v>780</v>
      </c>
      <c r="L173" t="s">
        <v>781</v>
      </c>
      <c r="M173" t="s">
        <v>782</v>
      </c>
      <c r="N173">
        <v>44562</v>
      </c>
      <c r="O173">
        <v>46022</v>
      </c>
      <c r="P173" t="s">
        <v>18</v>
      </c>
      <c r="Q173" t="s">
        <v>783</v>
      </c>
    </row>
    <row r="174" spans="1:17" x14ac:dyDescent="0.3">
      <c r="A174">
        <v>3</v>
      </c>
      <c r="B174">
        <v>102</v>
      </c>
      <c r="C174">
        <v>47</v>
      </c>
      <c r="E174" t="s">
        <v>246</v>
      </c>
      <c r="F174">
        <v>15</v>
      </c>
      <c r="G174" t="s">
        <v>101</v>
      </c>
      <c r="H174" t="s">
        <v>246</v>
      </c>
      <c r="L174" t="s">
        <v>247</v>
      </c>
      <c r="M174" t="s">
        <v>248</v>
      </c>
      <c r="N174">
        <v>44562</v>
      </c>
      <c r="O174">
        <v>46022</v>
      </c>
      <c r="P174" t="s">
        <v>249</v>
      </c>
      <c r="Q174" t="s">
        <v>104</v>
      </c>
    </row>
    <row r="175" spans="1:17" x14ac:dyDescent="0.3">
      <c r="A175">
        <v>3</v>
      </c>
      <c r="B175">
        <v>103</v>
      </c>
      <c r="C175">
        <v>47</v>
      </c>
      <c r="E175" t="s">
        <v>250</v>
      </c>
      <c r="F175">
        <v>15</v>
      </c>
      <c r="G175" t="s">
        <v>101</v>
      </c>
      <c r="H175" t="s">
        <v>250</v>
      </c>
      <c r="L175" t="s">
        <v>251</v>
      </c>
      <c r="M175" t="s">
        <v>252</v>
      </c>
      <c r="N175">
        <v>44562</v>
      </c>
      <c r="O175">
        <v>46022</v>
      </c>
      <c r="P175" t="s">
        <v>253</v>
      </c>
      <c r="Q175" t="s">
        <v>104</v>
      </c>
    </row>
    <row r="176" spans="1:17" x14ac:dyDescent="0.3">
      <c r="A176">
        <v>3</v>
      </c>
      <c r="B176">
        <v>139</v>
      </c>
      <c r="C176">
        <v>47</v>
      </c>
      <c r="E176" t="s">
        <v>394</v>
      </c>
      <c r="F176">
        <v>15</v>
      </c>
      <c r="G176" t="s">
        <v>101</v>
      </c>
      <c r="H176" t="s">
        <v>394</v>
      </c>
      <c r="L176" t="s">
        <v>395</v>
      </c>
      <c r="M176" t="s">
        <v>396</v>
      </c>
      <c r="N176">
        <v>44562</v>
      </c>
      <c r="O176">
        <v>46022</v>
      </c>
      <c r="P176" t="s">
        <v>397</v>
      </c>
      <c r="Q176" t="s">
        <v>104</v>
      </c>
    </row>
    <row r="177" spans="1:17" x14ac:dyDescent="0.3">
      <c r="A177">
        <v>3</v>
      </c>
      <c r="B177">
        <v>139</v>
      </c>
      <c r="C177">
        <v>47</v>
      </c>
      <c r="E177" t="s">
        <v>394</v>
      </c>
      <c r="F177">
        <v>7</v>
      </c>
      <c r="G177" t="s">
        <v>101</v>
      </c>
      <c r="H177" t="s">
        <v>394</v>
      </c>
      <c r="L177" t="s">
        <v>809</v>
      </c>
      <c r="M177" t="s">
        <v>396</v>
      </c>
      <c r="N177">
        <v>44562</v>
      </c>
      <c r="O177">
        <v>46022</v>
      </c>
      <c r="P177" t="s">
        <v>810</v>
      </c>
      <c r="Q177" t="s">
        <v>783</v>
      </c>
    </row>
    <row r="178" spans="1:17" x14ac:dyDescent="0.3">
      <c r="A178">
        <v>3</v>
      </c>
      <c r="B178">
        <v>2</v>
      </c>
      <c r="C178">
        <f>VLOOKUP(B178,[1]Settlement_ref!A:E,3,FALSE)</f>
        <v>47</v>
      </c>
      <c r="D178">
        <f>VLOOKUP(B178,[1]Settlement_ref!A:E,4,FALSE)</f>
        <v>301</v>
      </c>
      <c r="E178" t="str">
        <f>"Tenure Regularization for "&amp;P178</f>
        <v>Tenure Regularization for Kahawa Soweto</v>
      </c>
      <c r="F178">
        <v>2</v>
      </c>
      <c r="G178" t="s">
        <v>17</v>
      </c>
      <c r="H178" t="str">
        <f>E178</f>
        <v>Tenure Regularization for Kahawa Soweto</v>
      </c>
      <c r="L178" t="str">
        <f ca="1">LEFT(CONCATENATE(RANDBETWEEN(0,9),RANDBETWEEN(0,9),RANDBETWEEN(0,9),RANDBETWEEN(0,9),"-",RANDBETWEEN(0,9),RANDBETWEEN(0,9),RANDBETWEEN(0,9),RANDBETWEEN(0,9),"-","4",RANDBETWEEN(0,3),RANDBETWEEN(0,9),RANDBETWEEN(0,9),"-",IF(RANDBETWEEN(0,1)=0,"a","b"),RANDBETWEEN(0,9),RANDBETWEEN(0,9),"-",RANDBETWEEN(0,9),RANDBETWEEN(0,9),RANDBETWEEN(0,9),RANDBETWEEN(0,9),RANDBETWEEN(0,9),RANDBETWEEN(0,9),RANDBETWEEN(0,9)),32)</f>
        <v>1892-7442-4186-b95-7552973</v>
      </c>
      <c r="M178" t="str">
        <f>VLOOKUP(B178,[1]Settlement_ref!A:E,5,FALSE)</f>
        <v>Nairobi_2</v>
      </c>
      <c r="N178" s="3">
        <v>40544</v>
      </c>
      <c r="O178" s="3">
        <v>44926</v>
      </c>
      <c r="P178" t="s">
        <v>19</v>
      </c>
    </row>
    <row r="179" spans="1:17" x14ac:dyDescent="0.3">
      <c r="A179">
        <v>3</v>
      </c>
      <c r="B179">
        <v>2</v>
      </c>
      <c r="C179">
        <v>47</v>
      </c>
      <c r="D179">
        <v>301</v>
      </c>
      <c r="E179" t="s">
        <v>100</v>
      </c>
      <c r="F179">
        <v>15</v>
      </c>
      <c r="G179" t="s">
        <v>101</v>
      </c>
      <c r="H179" t="s">
        <v>100</v>
      </c>
      <c r="L179" t="s">
        <v>102</v>
      </c>
      <c r="M179" t="s">
        <v>103</v>
      </c>
      <c r="N179">
        <v>44562</v>
      </c>
      <c r="O179">
        <v>46022</v>
      </c>
      <c r="P179" t="s">
        <v>19</v>
      </c>
      <c r="Q179" t="s">
        <v>104</v>
      </c>
    </row>
    <row r="180" spans="1:17" x14ac:dyDescent="0.3">
      <c r="A180">
        <v>3</v>
      </c>
      <c r="B180">
        <v>2</v>
      </c>
      <c r="C180">
        <v>47</v>
      </c>
      <c r="D180">
        <v>301</v>
      </c>
      <c r="E180" t="s">
        <v>100</v>
      </c>
      <c r="F180">
        <v>7</v>
      </c>
      <c r="G180" t="s">
        <v>101</v>
      </c>
      <c r="H180" t="s">
        <v>100</v>
      </c>
      <c r="L180" t="s">
        <v>784</v>
      </c>
      <c r="M180" t="s">
        <v>103</v>
      </c>
      <c r="N180">
        <v>44562</v>
      </c>
      <c r="O180">
        <v>46022</v>
      </c>
      <c r="P180" t="s">
        <v>19</v>
      </c>
      <c r="Q180" t="s">
        <v>783</v>
      </c>
    </row>
    <row r="181" spans="1:17" x14ac:dyDescent="0.3">
      <c r="A181">
        <v>3</v>
      </c>
      <c r="B181">
        <v>3</v>
      </c>
      <c r="C181">
        <f>VLOOKUP(B181,[1]Settlement_ref!A:E,3,FALSE)</f>
        <v>47</v>
      </c>
      <c r="D181">
        <f>VLOOKUP(B181,[1]Settlement_ref!A:E,4,FALSE)</f>
        <v>300</v>
      </c>
      <c r="E181" t="str">
        <f>"Tenure Regularization for "&amp;P181</f>
        <v>Tenure Regularization for Kambi Moto</v>
      </c>
      <c r="F181">
        <v>2</v>
      </c>
      <c r="G181" t="s">
        <v>17</v>
      </c>
      <c r="H181" t="str">
        <f>E181</f>
        <v>Tenure Regularization for Kambi Moto</v>
      </c>
      <c r="L181" t="str">
        <f ca="1">LEFT(CONCATENATE(RANDBETWEEN(0,9),RANDBETWEEN(0,9),RANDBETWEEN(0,9),RANDBETWEEN(0,9),"-",RANDBETWEEN(0,9),RANDBETWEEN(0,9),RANDBETWEEN(0,9),RANDBETWEEN(0,9),"-","4",RANDBETWEEN(0,3),RANDBETWEEN(0,9),RANDBETWEEN(0,9),"-",IF(RANDBETWEEN(0,1)=0,"a","b"),RANDBETWEEN(0,9),RANDBETWEEN(0,9),"-",RANDBETWEEN(0,9),RANDBETWEEN(0,9),RANDBETWEEN(0,9),RANDBETWEEN(0,9),RANDBETWEEN(0,9),RANDBETWEEN(0,9),RANDBETWEEN(0,9)),32)</f>
        <v>5836-4195-4268-a58-7632135</v>
      </c>
      <c r="M181" t="str">
        <f>VLOOKUP(B181,[1]Settlement_ref!A:E,5,FALSE)</f>
        <v>Nairobi_3</v>
      </c>
      <c r="N181" s="3">
        <v>40544</v>
      </c>
      <c r="O181" s="3">
        <v>44926</v>
      </c>
      <c r="P181" t="s">
        <v>20</v>
      </c>
    </row>
    <row r="182" spans="1:17" x14ac:dyDescent="0.3">
      <c r="A182">
        <v>3</v>
      </c>
      <c r="B182">
        <v>3</v>
      </c>
      <c r="C182">
        <v>47</v>
      </c>
      <c r="D182">
        <v>300</v>
      </c>
      <c r="E182" t="s">
        <v>105</v>
      </c>
      <c r="F182">
        <v>15</v>
      </c>
      <c r="G182" t="s">
        <v>101</v>
      </c>
      <c r="H182" t="s">
        <v>105</v>
      </c>
      <c r="L182" t="s">
        <v>106</v>
      </c>
      <c r="M182" t="s">
        <v>107</v>
      </c>
      <c r="N182">
        <v>44562</v>
      </c>
      <c r="O182">
        <v>46022</v>
      </c>
      <c r="P182" t="s">
        <v>20</v>
      </c>
      <c r="Q182" t="s">
        <v>104</v>
      </c>
    </row>
    <row r="183" spans="1:17" x14ac:dyDescent="0.3">
      <c r="A183">
        <v>3</v>
      </c>
      <c r="B183">
        <v>3</v>
      </c>
      <c r="C183">
        <v>47</v>
      </c>
      <c r="D183">
        <v>300</v>
      </c>
      <c r="E183" t="s">
        <v>105</v>
      </c>
      <c r="F183">
        <v>7</v>
      </c>
      <c r="G183" t="s">
        <v>101</v>
      </c>
      <c r="H183" t="s">
        <v>105</v>
      </c>
      <c r="L183" t="s">
        <v>785</v>
      </c>
      <c r="M183" t="s">
        <v>107</v>
      </c>
      <c r="N183">
        <v>44562</v>
      </c>
      <c r="O183">
        <v>46022</v>
      </c>
      <c r="P183" t="s">
        <v>20</v>
      </c>
      <c r="Q183" t="s">
        <v>783</v>
      </c>
    </row>
    <row r="184" spans="1:17" x14ac:dyDescent="0.3">
      <c r="A184">
        <v>3</v>
      </c>
      <c r="B184">
        <v>4</v>
      </c>
      <c r="C184">
        <f>VLOOKUP(B184,[1]Settlement_ref!A:E,3,FALSE)</f>
        <v>47</v>
      </c>
      <c r="E184" t="str">
        <f>"Tenure Regularization for "&amp;P184</f>
        <v>Tenure Regularization for Mathare fire victims</v>
      </c>
      <c r="F184">
        <v>2</v>
      </c>
      <c r="G184" t="s">
        <v>17</v>
      </c>
      <c r="H184" t="str">
        <f>E184</f>
        <v>Tenure Regularization for Mathare fire victims</v>
      </c>
      <c r="L184" t="str">
        <f ca="1">LEFT(CONCATENATE(RANDBETWEEN(0,9),RANDBETWEEN(0,9),RANDBETWEEN(0,9),RANDBETWEEN(0,9),"-",RANDBETWEEN(0,9),RANDBETWEEN(0,9),RANDBETWEEN(0,9),RANDBETWEEN(0,9),"-","4",RANDBETWEEN(0,3),RANDBETWEEN(0,9),RANDBETWEEN(0,9),"-",IF(RANDBETWEEN(0,1)=0,"a","b"),RANDBETWEEN(0,9),RANDBETWEEN(0,9),"-",RANDBETWEEN(0,9),RANDBETWEEN(0,9),RANDBETWEEN(0,9),RANDBETWEEN(0,9),RANDBETWEEN(0,9),RANDBETWEEN(0,9),RANDBETWEEN(0,9)),32)</f>
        <v>2470-2898-4128-b02-4411177</v>
      </c>
      <c r="M184" t="str">
        <f>VLOOKUP(B184,[1]Settlement_ref!A:E,5,FALSE)</f>
        <v>Nairobi_4</v>
      </c>
      <c r="N184" s="3">
        <v>40544</v>
      </c>
      <c r="O184" s="3">
        <v>44926</v>
      </c>
      <c r="P184" t="s">
        <v>21</v>
      </c>
    </row>
    <row r="185" spans="1:17" x14ac:dyDescent="0.3">
      <c r="A185">
        <v>3</v>
      </c>
      <c r="B185">
        <v>4</v>
      </c>
      <c r="C185">
        <v>47</v>
      </c>
      <c r="E185" t="s">
        <v>108</v>
      </c>
      <c r="F185">
        <v>15</v>
      </c>
      <c r="G185" t="s">
        <v>101</v>
      </c>
      <c r="H185" t="s">
        <v>108</v>
      </c>
      <c r="L185" t="s">
        <v>109</v>
      </c>
      <c r="M185" t="s">
        <v>110</v>
      </c>
      <c r="N185">
        <v>44562</v>
      </c>
      <c r="O185">
        <v>46022</v>
      </c>
      <c r="P185" t="s">
        <v>21</v>
      </c>
      <c r="Q185" t="s">
        <v>104</v>
      </c>
    </row>
    <row r="186" spans="1:17" x14ac:dyDescent="0.3">
      <c r="A186">
        <v>3</v>
      </c>
      <c r="B186">
        <v>5</v>
      </c>
      <c r="C186">
        <f>VLOOKUP(B186,[1]Settlement_ref!A:E,3,FALSE)</f>
        <v>47</v>
      </c>
      <c r="E186" t="str">
        <f>"Tenure Regularization for "&amp;P186</f>
        <v>Tenure Regularization for Ex-Grogon</v>
      </c>
      <c r="F186">
        <v>2</v>
      </c>
      <c r="G186" t="s">
        <v>17</v>
      </c>
      <c r="H186" t="str">
        <f>E186</f>
        <v>Tenure Regularization for Ex-Grogon</v>
      </c>
      <c r="L186" t="str">
        <f ca="1">LEFT(CONCATENATE(RANDBETWEEN(0,9),RANDBETWEEN(0,9),RANDBETWEEN(0,9),RANDBETWEEN(0,9),"-",RANDBETWEEN(0,9),RANDBETWEEN(0,9),RANDBETWEEN(0,9),RANDBETWEEN(0,9),"-","4",RANDBETWEEN(0,3),RANDBETWEEN(0,9),RANDBETWEEN(0,9),"-",IF(RANDBETWEEN(0,1)=0,"a","b"),RANDBETWEEN(0,9),RANDBETWEEN(0,9),"-",RANDBETWEEN(0,9),RANDBETWEEN(0,9),RANDBETWEEN(0,9),RANDBETWEEN(0,9),RANDBETWEEN(0,9),RANDBETWEEN(0,9),RANDBETWEEN(0,9)),32)</f>
        <v>0964-8540-4177-b46-6395630</v>
      </c>
      <c r="M186" t="str">
        <f>VLOOKUP(B186,[1]Settlement_ref!A:E,5,FALSE)</f>
        <v>Nairobi_5</v>
      </c>
      <c r="N186" s="3">
        <v>40544</v>
      </c>
      <c r="O186" s="3">
        <v>44926</v>
      </c>
      <c r="P186" t="s">
        <v>22</v>
      </c>
    </row>
    <row r="187" spans="1:17" x14ac:dyDescent="0.3">
      <c r="A187">
        <v>3</v>
      </c>
      <c r="B187">
        <v>5</v>
      </c>
      <c r="C187">
        <v>47</v>
      </c>
      <c r="E187" t="s">
        <v>111</v>
      </c>
      <c r="F187">
        <v>15</v>
      </c>
      <c r="G187" t="s">
        <v>101</v>
      </c>
      <c r="H187" t="s">
        <v>111</v>
      </c>
      <c r="L187" t="s">
        <v>112</v>
      </c>
      <c r="M187" t="s">
        <v>113</v>
      </c>
      <c r="N187">
        <v>44562</v>
      </c>
      <c r="O187">
        <v>46022</v>
      </c>
      <c r="P187" t="s">
        <v>22</v>
      </c>
      <c r="Q187" t="s">
        <v>104</v>
      </c>
    </row>
    <row r="188" spans="1:17" x14ac:dyDescent="0.3">
      <c r="A188">
        <v>3</v>
      </c>
      <c r="B188">
        <v>6</v>
      </c>
      <c r="C188">
        <f>VLOOKUP(B188,[1]Settlement_ref!A:E,3,FALSE)</f>
        <v>47</v>
      </c>
      <c r="D188">
        <f>VLOOKUP(B188,[1]Settlement_ref!A:E,4,FALSE)</f>
        <v>304</v>
      </c>
      <c r="E188" t="str">
        <f>"Tenure Regularization for "&amp;P188</f>
        <v>Tenure Regularization for Mji wa Huruma</v>
      </c>
      <c r="F188">
        <v>2</v>
      </c>
      <c r="G188" t="s">
        <v>17</v>
      </c>
      <c r="H188" t="str">
        <f>E188</f>
        <v>Tenure Regularization for Mji wa Huruma</v>
      </c>
      <c r="L188" t="str">
        <f ca="1">LEFT(CONCATENATE(RANDBETWEEN(0,9),RANDBETWEEN(0,9),RANDBETWEEN(0,9),RANDBETWEEN(0,9),"-",RANDBETWEEN(0,9),RANDBETWEEN(0,9),RANDBETWEEN(0,9),RANDBETWEEN(0,9),"-","4",RANDBETWEEN(0,3),RANDBETWEEN(0,9),RANDBETWEEN(0,9),"-",IF(RANDBETWEEN(0,1)=0,"a","b"),RANDBETWEEN(0,9),RANDBETWEEN(0,9),"-",RANDBETWEEN(0,9),RANDBETWEEN(0,9),RANDBETWEEN(0,9),RANDBETWEEN(0,9),RANDBETWEEN(0,9),RANDBETWEEN(0,9),RANDBETWEEN(0,9)),32)</f>
        <v>1327-6103-4297-a03-3754844</v>
      </c>
      <c r="M188" t="str">
        <f>VLOOKUP(B188,[1]Settlement_ref!A:E,5,FALSE)</f>
        <v>Nairobi_6</v>
      </c>
      <c r="N188" s="3">
        <v>40544</v>
      </c>
      <c r="O188" s="3">
        <v>44926</v>
      </c>
      <c r="P188" t="s">
        <v>23</v>
      </c>
    </row>
    <row r="189" spans="1:17" x14ac:dyDescent="0.3">
      <c r="A189">
        <v>3</v>
      </c>
      <c r="B189">
        <v>6</v>
      </c>
      <c r="C189">
        <v>47</v>
      </c>
      <c r="D189">
        <v>304</v>
      </c>
      <c r="E189" t="s">
        <v>114</v>
      </c>
      <c r="F189">
        <v>15</v>
      </c>
      <c r="G189" t="s">
        <v>101</v>
      </c>
      <c r="H189" t="s">
        <v>114</v>
      </c>
      <c r="L189" t="s">
        <v>115</v>
      </c>
      <c r="M189" t="s">
        <v>116</v>
      </c>
      <c r="N189">
        <v>44562</v>
      </c>
      <c r="O189">
        <v>46022</v>
      </c>
      <c r="P189" t="s">
        <v>117</v>
      </c>
      <c r="Q189" t="s">
        <v>104</v>
      </c>
    </row>
    <row r="190" spans="1:17" x14ac:dyDescent="0.3">
      <c r="A190">
        <v>3</v>
      </c>
      <c r="B190">
        <v>7</v>
      </c>
      <c r="C190">
        <f>VLOOKUP(B190,[1]Settlement_ref!A:E,3,FALSE)</f>
        <v>47</v>
      </c>
      <c r="E190" t="str">
        <f>"Tenure Regularization for "&amp;P190</f>
        <v>Tenure Regularization for Redeemed</v>
      </c>
      <c r="F190">
        <v>2</v>
      </c>
      <c r="G190" t="s">
        <v>17</v>
      </c>
      <c r="H190" t="str">
        <f>E190</f>
        <v>Tenure Regularization for Redeemed</v>
      </c>
      <c r="L190" t="str">
        <f ca="1">LEFT(CONCATENATE(RANDBETWEEN(0,9),RANDBETWEEN(0,9),RANDBETWEEN(0,9),RANDBETWEEN(0,9),"-",RANDBETWEEN(0,9),RANDBETWEEN(0,9),RANDBETWEEN(0,9),RANDBETWEEN(0,9),"-","4",RANDBETWEEN(0,3),RANDBETWEEN(0,9),RANDBETWEEN(0,9),"-",IF(RANDBETWEEN(0,1)=0,"a","b"),RANDBETWEEN(0,9),RANDBETWEEN(0,9),"-",RANDBETWEEN(0,9),RANDBETWEEN(0,9),RANDBETWEEN(0,9),RANDBETWEEN(0,9),RANDBETWEEN(0,9),RANDBETWEEN(0,9),RANDBETWEEN(0,9)),32)</f>
        <v>3067-5313-4058-a94-2125112</v>
      </c>
      <c r="M190" t="str">
        <f>VLOOKUP(B190,[1]Settlement_ref!A:E,5,FALSE)</f>
        <v>Nairobi_7</v>
      </c>
      <c r="N190" s="3">
        <v>40544</v>
      </c>
      <c r="O190" s="3">
        <v>44926</v>
      </c>
      <c r="P190" t="s">
        <v>24</v>
      </c>
    </row>
    <row r="191" spans="1:17" x14ac:dyDescent="0.3">
      <c r="A191">
        <v>3</v>
      </c>
      <c r="B191">
        <v>7</v>
      </c>
      <c r="C191">
        <v>47</v>
      </c>
      <c r="E191" t="s">
        <v>118</v>
      </c>
      <c r="F191">
        <v>15</v>
      </c>
      <c r="G191" t="s">
        <v>101</v>
      </c>
      <c r="H191" t="s">
        <v>118</v>
      </c>
      <c r="L191" t="s">
        <v>119</v>
      </c>
      <c r="M191" t="s">
        <v>120</v>
      </c>
      <c r="N191">
        <v>44562</v>
      </c>
      <c r="O191">
        <v>46022</v>
      </c>
      <c r="P191" t="s">
        <v>121</v>
      </c>
      <c r="Q191" t="s">
        <v>104</v>
      </c>
    </row>
    <row r="192" spans="1:17" x14ac:dyDescent="0.3">
      <c r="A192">
        <v>3</v>
      </c>
      <c r="B192">
        <v>121</v>
      </c>
      <c r="C192">
        <v>32</v>
      </c>
      <c r="E192" t="s">
        <v>322</v>
      </c>
      <c r="F192">
        <v>5</v>
      </c>
      <c r="G192" t="s">
        <v>101</v>
      </c>
      <c r="H192" t="s">
        <v>322</v>
      </c>
      <c r="L192" t="s">
        <v>323</v>
      </c>
      <c r="M192" t="s">
        <v>324</v>
      </c>
      <c r="N192">
        <v>44562</v>
      </c>
      <c r="O192">
        <v>46022</v>
      </c>
      <c r="P192" t="s">
        <v>325</v>
      </c>
      <c r="Q192" t="s">
        <v>178</v>
      </c>
    </row>
    <row r="193" spans="1:17" x14ac:dyDescent="0.3">
      <c r="A193">
        <v>3</v>
      </c>
      <c r="B193">
        <v>136</v>
      </c>
      <c r="C193">
        <v>32</v>
      </c>
      <c r="E193" t="s">
        <v>382</v>
      </c>
      <c r="F193">
        <v>15</v>
      </c>
      <c r="G193" t="s">
        <v>101</v>
      </c>
      <c r="H193" t="s">
        <v>382</v>
      </c>
      <c r="L193" t="s">
        <v>383</v>
      </c>
      <c r="M193" t="s">
        <v>384</v>
      </c>
      <c r="N193">
        <v>44562</v>
      </c>
      <c r="O193">
        <v>46022</v>
      </c>
      <c r="P193" t="s">
        <v>385</v>
      </c>
      <c r="Q193" t="s">
        <v>104</v>
      </c>
    </row>
    <row r="194" spans="1:17" x14ac:dyDescent="0.3">
      <c r="A194">
        <v>3</v>
      </c>
      <c r="B194">
        <v>136</v>
      </c>
      <c r="C194">
        <v>32</v>
      </c>
      <c r="E194" t="s">
        <v>382</v>
      </c>
      <c r="F194">
        <v>7</v>
      </c>
      <c r="G194" t="s">
        <v>101</v>
      </c>
      <c r="H194" t="s">
        <v>382</v>
      </c>
      <c r="L194" t="s">
        <v>811</v>
      </c>
      <c r="M194" t="s">
        <v>384</v>
      </c>
      <c r="N194">
        <v>44562</v>
      </c>
      <c r="O194">
        <v>46022</v>
      </c>
      <c r="P194" t="s">
        <v>812</v>
      </c>
      <c r="Q194" t="s">
        <v>783</v>
      </c>
    </row>
    <row r="195" spans="1:17" x14ac:dyDescent="0.3">
      <c r="A195">
        <v>3</v>
      </c>
      <c r="B195">
        <v>163</v>
      </c>
      <c r="C195">
        <v>32</v>
      </c>
      <c r="E195" t="s">
        <v>488</v>
      </c>
      <c r="F195">
        <v>15</v>
      </c>
      <c r="G195" t="s">
        <v>101</v>
      </c>
      <c r="H195" t="s">
        <v>488</v>
      </c>
      <c r="L195" t="s">
        <v>489</v>
      </c>
      <c r="M195" t="s">
        <v>490</v>
      </c>
      <c r="N195">
        <v>44562</v>
      </c>
      <c r="O195">
        <v>46022</v>
      </c>
      <c r="P195" t="s">
        <v>491</v>
      </c>
      <c r="Q195" t="s">
        <v>104</v>
      </c>
    </row>
    <row r="196" spans="1:17" x14ac:dyDescent="0.3">
      <c r="A196">
        <v>3</v>
      </c>
      <c r="B196">
        <v>163</v>
      </c>
      <c r="C196">
        <v>32</v>
      </c>
      <c r="E196" t="s">
        <v>488</v>
      </c>
      <c r="F196">
        <v>7</v>
      </c>
      <c r="G196" t="s">
        <v>101</v>
      </c>
      <c r="H196" t="s">
        <v>488</v>
      </c>
      <c r="L196" t="s">
        <v>817</v>
      </c>
      <c r="M196" t="s">
        <v>490</v>
      </c>
      <c r="N196">
        <v>44562</v>
      </c>
      <c r="O196">
        <v>46022</v>
      </c>
      <c r="P196" t="s">
        <v>818</v>
      </c>
      <c r="Q196" t="s">
        <v>783</v>
      </c>
    </row>
    <row r="197" spans="1:17" x14ac:dyDescent="0.3">
      <c r="A197">
        <v>3</v>
      </c>
      <c r="B197">
        <v>165</v>
      </c>
      <c r="C197">
        <v>32</v>
      </c>
      <c r="E197" t="s">
        <v>496</v>
      </c>
      <c r="F197">
        <v>15</v>
      </c>
      <c r="G197" t="s">
        <v>101</v>
      </c>
      <c r="H197" t="s">
        <v>496</v>
      </c>
      <c r="L197" t="s">
        <v>497</v>
      </c>
      <c r="M197" t="s">
        <v>498</v>
      </c>
      <c r="N197">
        <v>44562</v>
      </c>
      <c r="O197">
        <v>46022</v>
      </c>
      <c r="P197" t="s">
        <v>499</v>
      </c>
      <c r="Q197" t="s">
        <v>104</v>
      </c>
    </row>
    <row r="198" spans="1:17" x14ac:dyDescent="0.3">
      <c r="A198">
        <v>3</v>
      </c>
      <c r="B198">
        <v>165</v>
      </c>
      <c r="C198">
        <v>32</v>
      </c>
      <c r="E198" t="s">
        <v>496</v>
      </c>
      <c r="F198">
        <v>7</v>
      </c>
      <c r="G198" t="s">
        <v>101</v>
      </c>
      <c r="H198" t="s">
        <v>496</v>
      </c>
      <c r="L198" t="s">
        <v>813</v>
      </c>
      <c r="M198" t="s">
        <v>498</v>
      </c>
      <c r="N198">
        <v>44562</v>
      </c>
      <c r="O198">
        <v>46022</v>
      </c>
      <c r="P198" t="s">
        <v>814</v>
      </c>
      <c r="Q198" t="s">
        <v>783</v>
      </c>
    </row>
    <row r="199" spans="1:17" x14ac:dyDescent="0.3">
      <c r="A199">
        <v>3</v>
      </c>
      <c r="B199">
        <v>170</v>
      </c>
      <c r="C199">
        <v>32</v>
      </c>
      <c r="E199" t="s">
        <v>516</v>
      </c>
      <c r="F199">
        <v>15</v>
      </c>
      <c r="G199" t="s">
        <v>101</v>
      </c>
      <c r="H199" t="s">
        <v>516</v>
      </c>
      <c r="L199" t="s">
        <v>517</v>
      </c>
      <c r="M199" t="s">
        <v>518</v>
      </c>
      <c r="N199">
        <v>44562</v>
      </c>
      <c r="O199">
        <v>46022</v>
      </c>
      <c r="P199" t="s">
        <v>519</v>
      </c>
      <c r="Q199" t="s">
        <v>104</v>
      </c>
    </row>
    <row r="200" spans="1:17" x14ac:dyDescent="0.3">
      <c r="A200">
        <v>3</v>
      </c>
      <c r="B200">
        <v>170</v>
      </c>
      <c r="C200">
        <v>32</v>
      </c>
      <c r="E200" t="s">
        <v>516</v>
      </c>
      <c r="F200">
        <v>7</v>
      </c>
      <c r="G200" t="s">
        <v>101</v>
      </c>
      <c r="H200" t="s">
        <v>516</v>
      </c>
      <c r="L200" t="s">
        <v>815</v>
      </c>
      <c r="M200" t="s">
        <v>518</v>
      </c>
      <c r="N200">
        <v>44562</v>
      </c>
      <c r="O200">
        <v>46022</v>
      </c>
      <c r="P200" t="s">
        <v>816</v>
      </c>
      <c r="Q200" t="s">
        <v>783</v>
      </c>
    </row>
    <row r="201" spans="1:17" x14ac:dyDescent="0.3">
      <c r="A201">
        <v>3</v>
      </c>
      <c r="B201">
        <v>211</v>
      </c>
      <c r="C201">
        <v>32</v>
      </c>
      <c r="E201" t="s">
        <v>673</v>
      </c>
      <c r="F201">
        <v>5</v>
      </c>
      <c r="G201" t="s">
        <v>101</v>
      </c>
      <c r="H201" t="s">
        <v>673</v>
      </c>
      <c r="L201" t="s">
        <v>674</v>
      </c>
      <c r="M201" t="s">
        <v>675</v>
      </c>
      <c r="N201">
        <v>44562</v>
      </c>
      <c r="O201">
        <v>46022</v>
      </c>
      <c r="P201" t="s">
        <v>676</v>
      </c>
      <c r="Q201" t="s">
        <v>178</v>
      </c>
    </row>
    <row r="202" spans="1:17" x14ac:dyDescent="0.3">
      <c r="A202">
        <v>3</v>
      </c>
      <c r="B202">
        <v>61</v>
      </c>
      <c r="C202">
        <f>VLOOKUP(B202,[1]Settlement_ref!A:E,3,FALSE)</f>
        <v>32</v>
      </c>
      <c r="D202">
        <f>VLOOKUP(B202,[1]Settlement_ref!A:E,4,FALSE)</f>
        <v>181</v>
      </c>
      <c r="E202" t="str">
        <f t="shared" ref="E202:E208" si="6">"Tenure Regularization for "&amp;P202</f>
        <v>Tenure Regularization for Kasarani A</v>
      </c>
      <c r="F202">
        <v>2</v>
      </c>
      <c r="G202" t="s">
        <v>17</v>
      </c>
      <c r="H202" t="str">
        <f t="shared" ref="H202:H208" si="7">E202</f>
        <v>Tenure Regularization for Kasarani A</v>
      </c>
      <c r="L202" t="str">
        <f t="shared" ref="L202:L208" ca="1" si="8">LEFT(CONCATENATE(RANDBETWEEN(0,9),RANDBETWEEN(0,9),RANDBETWEEN(0,9),RANDBETWEEN(0,9),"-",RANDBETWEEN(0,9),RANDBETWEEN(0,9),RANDBETWEEN(0,9),RANDBETWEEN(0,9),"-","4",RANDBETWEEN(0,3),RANDBETWEEN(0,9),RANDBETWEEN(0,9),"-",IF(RANDBETWEEN(0,1)=0,"a","b"),RANDBETWEEN(0,9),RANDBETWEEN(0,9),"-",RANDBETWEEN(0,9),RANDBETWEEN(0,9),RANDBETWEEN(0,9),RANDBETWEEN(0,9),RANDBETWEEN(0,9),RANDBETWEEN(0,9),RANDBETWEEN(0,9)),32)</f>
        <v>8754-8110-4235-b48-0335469</v>
      </c>
      <c r="M202" t="str">
        <f>VLOOKUP(B202,[1]Settlement_ref!A:E,5,FALSE)</f>
        <v>Nakuru_61</v>
      </c>
      <c r="N202" s="3">
        <v>40544</v>
      </c>
      <c r="O202" s="3">
        <v>44926</v>
      </c>
      <c r="P202" t="s">
        <v>78</v>
      </c>
    </row>
    <row r="203" spans="1:17" x14ac:dyDescent="0.3">
      <c r="A203">
        <v>3</v>
      </c>
      <c r="B203">
        <v>62</v>
      </c>
      <c r="C203">
        <f>VLOOKUP(B203,[1]Settlement_ref!A:E,3,FALSE)</f>
        <v>32</v>
      </c>
      <c r="D203">
        <f>VLOOKUP(B203,[1]Settlement_ref!A:E,4,FALSE)</f>
        <v>181</v>
      </c>
      <c r="E203" t="str">
        <f t="shared" si="6"/>
        <v>Tenure Regularization for Kasarani B</v>
      </c>
      <c r="F203">
        <v>2</v>
      </c>
      <c r="G203" t="s">
        <v>17</v>
      </c>
      <c r="H203" t="str">
        <f t="shared" si="7"/>
        <v>Tenure Regularization for Kasarani B</v>
      </c>
      <c r="L203" t="str">
        <f t="shared" ca="1" si="8"/>
        <v>6712-0326-4316-b80-0715764</v>
      </c>
      <c r="M203" t="str">
        <f>VLOOKUP(B203,[1]Settlement_ref!A:E,5,FALSE)</f>
        <v>Nakuru_62</v>
      </c>
      <c r="N203" s="3">
        <v>40544</v>
      </c>
      <c r="O203" s="3">
        <v>44926</v>
      </c>
      <c r="P203" t="s">
        <v>79</v>
      </c>
    </row>
    <row r="204" spans="1:17" x14ac:dyDescent="0.3">
      <c r="A204">
        <v>3</v>
      </c>
      <c r="B204">
        <v>63</v>
      </c>
      <c r="C204">
        <f>VLOOKUP(B204,[1]Settlement_ref!A:E,3,FALSE)</f>
        <v>32</v>
      </c>
      <c r="D204">
        <f>VLOOKUP(B204,[1]Settlement_ref!A:E,4,FALSE)</f>
        <v>181</v>
      </c>
      <c r="E204" t="str">
        <f t="shared" si="6"/>
        <v>Tenure Regularization for Eastleigh</v>
      </c>
      <c r="F204">
        <v>2</v>
      </c>
      <c r="G204" t="s">
        <v>17</v>
      </c>
      <c r="H204" t="str">
        <f t="shared" si="7"/>
        <v>Tenure Regularization for Eastleigh</v>
      </c>
      <c r="L204" t="str">
        <f t="shared" ca="1" si="8"/>
        <v>3036-4013-4325-b68-2444527</v>
      </c>
      <c r="M204" t="str">
        <f>VLOOKUP(B204,[1]Settlement_ref!A:E,5,FALSE)</f>
        <v>Nakuru_63</v>
      </c>
      <c r="N204" s="3">
        <v>40544</v>
      </c>
      <c r="O204" s="3">
        <v>44926</v>
      </c>
      <c r="P204" t="s">
        <v>80</v>
      </c>
    </row>
    <row r="205" spans="1:17" x14ac:dyDescent="0.3">
      <c r="A205">
        <v>3</v>
      </c>
      <c r="B205">
        <v>64</v>
      </c>
      <c r="C205">
        <f>VLOOKUP(B205,[1]Settlement_ref!A:E,3,FALSE)</f>
        <v>32</v>
      </c>
      <c r="D205">
        <f>VLOOKUP(B205,[1]Settlement_ref!A:E,4,FALSE)</f>
        <v>178</v>
      </c>
      <c r="E205" t="str">
        <f t="shared" si="6"/>
        <v>Tenure Regularization for Tarabete</v>
      </c>
      <c r="F205">
        <v>2</v>
      </c>
      <c r="G205" t="s">
        <v>17</v>
      </c>
      <c r="H205" t="str">
        <f t="shared" si="7"/>
        <v>Tenure Regularization for Tarabete</v>
      </c>
      <c r="L205" t="str">
        <f t="shared" ca="1" si="8"/>
        <v>3481-9810-4121-b62-5810194</v>
      </c>
      <c r="M205" t="str">
        <f>VLOOKUP(B205,[1]Settlement_ref!A:E,5,FALSE)</f>
        <v>Nakuru_64</v>
      </c>
      <c r="N205" s="3">
        <v>40544</v>
      </c>
      <c r="O205" s="3">
        <v>44926</v>
      </c>
      <c r="P205" t="s">
        <v>81</v>
      </c>
    </row>
    <row r="206" spans="1:17" x14ac:dyDescent="0.3">
      <c r="A206">
        <v>3</v>
      </c>
      <c r="B206">
        <v>65</v>
      </c>
      <c r="C206">
        <f>VLOOKUP(B206,[1]Settlement_ref!A:E,3,FALSE)</f>
        <v>32</v>
      </c>
      <c r="D206">
        <f>VLOOKUP(B206,[1]Settlement_ref!A:E,4,FALSE)</f>
        <v>180</v>
      </c>
      <c r="E206" t="str">
        <f t="shared" si="6"/>
        <v>Tenure Regularization for Keringet</v>
      </c>
      <c r="F206">
        <v>2</v>
      </c>
      <c r="G206" t="s">
        <v>17</v>
      </c>
      <c r="H206" t="str">
        <f t="shared" si="7"/>
        <v>Tenure Regularization for Keringet</v>
      </c>
      <c r="L206" t="str">
        <f t="shared" ca="1" si="8"/>
        <v>3679-7015-4250-a86-1052502</v>
      </c>
      <c r="M206" t="str">
        <f>VLOOKUP(B206,[1]Settlement_ref!A:E,5,FALSE)</f>
        <v>Nakuru_65</v>
      </c>
      <c r="N206" s="3">
        <v>40544</v>
      </c>
      <c r="O206" s="3">
        <v>44926</v>
      </c>
      <c r="P206" t="s">
        <v>82</v>
      </c>
    </row>
    <row r="207" spans="1:17" x14ac:dyDescent="0.3">
      <c r="A207">
        <v>3</v>
      </c>
      <c r="B207">
        <v>66</v>
      </c>
      <c r="C207">
        <f>VLOOKUP(B207,[1]Settlement_ref!A:E,3,FALSE)</f>
        <v>32</v>
      </c>
      <c r="D207">
        <f>VLOOKUP(B207,[1]Settlement_ref!A:E,4,FALSE)</f>
        <v>178</v>
      </c>
      <c r="E207" t="str">
        <f t="shared" si="6"/>
        <v>Tenure Regularization for Kong’asis</v>
      </c>
      <c r="F207">
        <v>2</v>
      </c>
      <c r="G207" t="s">
        <v>17</v>
      </c>
      <c r="H207" t="str">
        <f t="shared" si="7"/>
        <v>Tenure Regularization for Kong’asis</v>
      </c>
      <c r="L207" t="str">
        <f t="shared" ca="1" si="8"/>
        <v>7347-3806-4187-b66-3333632</v>
      </c>
      <c r="M207" t="str">
        <f>VLOOKUP(B207,[1]Settlement_ref!A:E,5,FALSE)</f>
        <v>Nakuru_66</v>
      </c>
      <c r="N207" s="3">
        <v>40544</v>
      </c>
      <c r="O207" s="3">
        <v>44926</v>
      </c>
      <c r="P207" t="s">
        <v>83</v>
      </c>
    </row>
    <row r="208" spans="1:17" x14ac:dyDescent="0.3">
      <c r="A208">
        <v>3</v>
      </c>
      <c r="B208">
        <v>67</v>
      </c>
      <c r="C208">
        <f>VLOOKUP(B208,[1]Settlement_ref!A:E,3,FALSE)</f>
        <v>32</v>
      </c>
      <c r="D208">
        <f>VLOOKUP(B208,[1]Settlement_ref!A:E,4,FALSE)</f>
        <v>182</v>
      </c>
      <c r="E208" t="str">
        <f t="shared" si="6"/>
        <v>Tenure Regularization for Crater Lake</v>
      </c>
      <c r="F208">
        <v>2</v>
      </c>
      <c r="G208" t="s">
        <v>17</v>
      </c>
      <c r="H208" t="str">
        <f t="shared" si="7"/>
        <v>Tenure Regularization for Crater Lake</v>
      </c>
      <c r="L208" t="str">
        <f t="shared" ca="1" si="8"/>
        <v>9076-4471-4057-b38-9112927</v>
      </c>
      <c r="M208" t="str">
        <f>VLOOKUP(B208,[1]Settlement_ref!A:E,5,FALSE)</f>
        <v>Nakuru_67</v>
      </c>
      <c r="N208" s="3">
        <v>40544</v>
      </c>
      <c r="O208" s="3">
        <v>44926</v>
      </c>
      <c r="P208" t="s">
        <v>84</v>
      </c>
    </row>
    <row r="209" spans="1:17" x14ac:dyDescent="0.3">
      <c r="A209">
        <v>3</v>
      </c>
      <c r="B209">
        <v>91</v>
      </c>
      <c r="C209">
        <v>32</v>
      </c>
      <c r="E209" t="s">
        <v>202</v>
      </c>
      <c r="F209">
        <v>5</v>
      </c>
      <c r="G209" t="s">
        <v>101</v>
      </c>
      <c r="H209" t="s">
        <v>202</v>
      </c>
      <c r="L209" t="s">
        <v>203</v>
      </c>
      <c r="M209" t="s">
        <v>204</v>
      </c>
      <c r="N209">
        <v>44562</v>
      </c>
      <c r="O209">
        <v>46022</v>
      </c>
      <c r="P209" t="s">
        <v>205</v>
      </c>
      <c r="Q209" t="s">
        <v>178</v>
      </c>
    </row>
    <row r="210" spans="1:17" x14ac:dyDescent="0.3">
      <c r="A210">
        <v>3</v>
      </c>
      <c r="B210">
        <v>198</v>
      </c>
      <c r="C210">
        <v>29</v>
      </c>
      <c r="E210" t="s">
        <v>621</v>
      </c>
      <c r="F210">
        <v>15</v>
      </c>
      <c r="G210" t="s">
        <v>101</v>
      </c>
      <c r="H210" t="s">
        <v>621</v>
      </c>
      <c r="L210" t="s">
        <v>622</v>
      </c>
      <c r="M210" t="s">
        <v>623</v>
      </c>
      <c r="N210">
        <v>44562</v>
      </c>
      <c r="O210">
        <v>46022</v>
      </c>
      <c r="P210" t="s">
        <v>624</v>
      </c>
      <c r="Q210" t="s">
        <v>104</v>
      </c>
    </row>
    <row r="211" spans="1:17" x14ac:dyDescent="0.3">
      <c r="A211">
        <v>3</v>
      </c>
      <c r="B211">
        <v>140</v>
      </c>
      <c r="C211">
        <v>46</v>
      </c>
      <c r="E211" t="s">
        <v>398</v>
      </c>
      <c r="F211">
        <v>15</v>
      </c>
      <c r="G211" t="s">
        <v>101</v>
      </c>
      <c r="H211" t="s">
        <v>398</v>
      </c>
      <c r="L211" t="s">
        <v>399</v>
      </c>
      <c r="M211" t="s">
        <v>400</v>
      </c>
      <c r="N211">
        <v>44562</v>
      </c>
      <c r="O211">
        <v>46022</v>
      </c>
      <c r="P211" t="s">
        <v>401</v>
      </c>
      <c r="Q211" t="s">
        <v>144</v>
      </c>
    </row>
    <row r="212" spans="1:17" x14ac:dyDescent="0.3">
      <c r="A212">
        <v>3</v>
      </c>
      <c r="B212">
        <v>114</v>
      </c>
      <c r="C212">
        <v>18</v>
      </c>
      <c r="E212" t="s">
        <v>294</v>
      </c>
      <c r="F212">
        <v>15</v>
      </c>
      <c r="G212" t="s">
        <v>101</v>
      </c>
      <c r="H212" t="s">
        <v>294</v>
      </c>
      <c r="L212" t="s">
        <v>295</v>
      </c>
      <c r="M212" t="s">
        <v>296</v>
      </c>
      <c r="N212">
        <v>44562</v>
      </c>
      <c r="O212">
        <v>46022</v>
      </c>
      <c r="P212" t="s">
        <v>297</v>
      </c>
      <c r="Q212" t="s">
        <v>104</v>
      </c>
    </row>
    <row r="213" spans="1:17" x14ac:dyDescent="0.3">
      <c r="A213">
        <v>3</v>
      </c>
      <c r="B213">
        <v>148</v>
      </c>
      <c r="C213">
        <v>19</v>
      </c>
      <c r="E213" t="s">
        <v>430</v>
      </c>
      <c r="F213">
        <v>15</v>
      </c>
      <c r="G213" t="s">
        <v>101</v>
      </c>
      <c r="H213" t="s">
        <v>430</v>
      </c>
      <c r="L213" t="s">
        <v>431</v>
      </c>
      <c r="M213" t="s">
        <v>432</v>
      </c>
      <c r="N213">
        <v>44562</v>
      </c>
      <c r="O213">
        <v>46022</v>
      </c>
      <c r="P213" t="s">
        <v>433</v>
      </c>
      <c r="Q213" t="s">
        <v>144</v>
      </c>
    </row>
    <row r="214" spans="1:17" x14ac:dyDescent="0.3">
      <c r="A214">
        <v>3</v>
      </c>
      <c r="B214">
        <v>41</v>
      </c>
      <c r="C214">
        <f>VLOOKUP(B214,[1]Settlement_ref!A:E,3,FALSE)</f>
        <v>19</v>
      </c>
      <c r="D214">
        <f>VLOOKUP(B214,[1]Settlement_ref!A:E,4,FALSE)</f>
        <v>106</v>
      </c>
      <c r="E214" t="str">
        <f t="shared" ref="E214:E221" si="9">"Tenure Regularization for "&amp;P214</f>
        <v>Tenure Regularization for Gatitu</v>
      </c>
      <c r="F214">
        <v>2</v>
      </c>
      <c r="G214" t="s">
        <v>17</v>
      </c>
      <c r="H214" t="str">
        <f t="shared" ref="H214:H221" si="10">E214</f>
        <v>Tenure Regularization for Gatitu</v>
      </c>
      <c r="L214" t="str">
        <f t="shared" ref="L214:L221" ca="1" si="11">LEFT(CONCATENATE(RANDBETWEEN(0,9),RANDBETWEEN(0,9),RANDBETWEEN(0,9),RANDBETWEEN(0,9),"-",RANDBETWEEN(0,9),RANDBETWEEN(0,9),RANDBETWEEN(0,9),RANDBETWEEN(0,9),"-","4",RANDBETWEEN(0,3),RANDBETWEEN(0,9),RANDBETWEEN(0,9),"-",IF(RANDBETWEEN(0,1)=0,"a","b"),RANDBETWEEN(0,9),RANDBETWEEN(0,9),"-",RANDBETWEEN(0,9),RANDBETWEEN(0,9),RANDBETWEEN(0,9),RANDBETWEEN(0,9),RANDBETWEEN(0,9),RANDBETWEEN(0,9),RANDBETWEEN(0,9)),32)</f>
        <v>8308-3457-4178-a53-3645307</v>
      </c>
      <c r="M214" t="str">
        <f>VLOOKUP(B214,[1]Settlement_ref!A:E,5,FALSE)</f>
        <v>Nyeri_41</v>
      </c>
      <c r="N214" s="3">
        <v>40544</v>
      </c>
      <c r="O214" s="3">
        <v>44926</v>
      </c>
      <c r="P214" t="s">
        <v>58</v>
      </c>
    </row>
    <row r="215" spans="1:17" x14ac:dyDescent="0.3">
      <c r="A215">
        <v>3</v>
      </c>
      <c r="B215">
        <v>42</v>
      </c>
      <c r="C215">
        <f>VLOOKUP(B215,[1]Settlement_ref!A:E,3,FALSE)</f>
        <v>19</v>
      </c>
      <c r="D215">
        <f>VLOOKUP(B215,[1]Settlement_ref!A:E,4,FALSE)</f>
        <v>106</v>
      </c>
      <c r="E215" t="str">
        <f t="shared" si="9"/>
        <v>Tenure Regularization for Kihatha</v>
      </c>
      <c r="F215">
        <v>2</v>
      </c>
      <c r="G215" t="s">
        <v>17</v>
      </c>
      <c r="H215" t="str">
        <f t="shared" si="10"/>
        <v>Tenure Regularization for Kihatha</v>
      </c>
      <c r="L215" t="str">
        <f t="shared" ca="1" si="11"/>
        <v>3011-2592-4184-a31-3004328</v>
      </c>
      <c r="M215" t="str">
        <f>VLOOKUP(B215,[1]Settlement_ref!A:E,5,FALSE)</f>
        <v>Nyeri_42</v>
      </c>
      <c r="N215" s="3">
        <v>40544</v>
      </c>
      <c r="O215" s="3">
        <v>44926</v>
      </c>
      <c r="P215" t="s">
        <v>59</v>
      </c>
    </row>
    <row r="216" spans="1:17" x14ac:dyDescent="0.3">
      <c r="A216">
        <v>3</v>
      </c>
      <c r="B216">
        <v>43</v>
      </c>
      <c r="C216">
        <f>VLOOKUP(B216,[1]Settlement_ref!A:E,3,FALSE)</f>
        <v>19</v>
      </c>
      <c r="D216">
        <f>VLOOKUP(B216,[1]Settlement_ref!A:E,4,FALSE)</f>
        <v>106</v>
      </c>
      <c r="E216" t="str">
        <f t="shared" si="9"/>
        <v>Tenure Regularization for Kihuyo</v>
      </c>
      <c r="F216">
        <v>2</v>
      </c>
      <c r="G216" t="s">
        <v>17</v>
      </c>
      <c r="H216" t="str">
        <f t="shared" si="10"/>
        <v>Tenure Regularization for Kihuyo</v>
      </c>
      <c r="L216" t="str">
        <f t="shared" ca="1" si="11"/>
        <v>3318-6013-4134-b87-5115240</v>
      </c>
      <c r="M216" t="str">
        <f>VLOOKUP(B216,[1]Settlement_ref!A:E,5,FALSE)</f>
        <v>Nyeri_43</v>
      </c>
      <c r="N216" s="3">
        <v>40544</v>
      </c>
      <c r="O216" s="3">
        <v>44926</v>
      </c>
      <c r="P216" t="s">
        <v>60</v>
      </c>
    </row>
    <row r="217" spans="1:17" x14ac:dyDescent="0.3">
      <c r="A217">
        <v>3</v>
      </c>
      <c r="B217">
        <v>44</v>
      </c>
      <c r="C217">
        <f>VLOOKUP(B217,[1]Settlement_ref!A:E,3,FALSE)</f>
        <v>19</v>
      </c>
      <c r="D217">
        <f>VLOOKUP(B217,[1]Settlement_ref!A:E,4,FALSE)</f>
        <v>106</v>
      </c>
      <c r="E217" t="str">
        <f t="shared" si="9"/>
        <v>Tenure Regularization for Riamukurwe</v>
      </c>
      <c r="F217">
        <v>2</v>
      </c>
      <c r="G217" t="s">
        <v>17</v>
      </c>
      <c r="H217" t="str">
        <f t="shared" si="10"/>
        <v>Tenure Regularization for Riamukurwe</v>
      </c>
      <c r="L217" t="str">
        <f t="shared" ca="1" si="11"/>
        <v>4920-4537-4163-b11-3664584</v>
      </c>
      <c r="M217" t="str">
        <f>VLOOKUP(B217,[1]Settlement_ref!A:E,5,FALSE)</f>
        <v>Nyeri_44</v>
      </c>
      <c r="N217" s="3">
        <v>40544</v>
      </c>
      <c r="O217" s="3">
        <v>44926</v>
      </c>
      <c r="P217" t="s">
        <v>61</v>
      </c>
    </row>
    <row r="218" spans="1:17" x14ac:dyDescent="0.3">
      <c r="A218">
        <v>3</v>
      </c>
      <c r="B218">
        <v>45</v>
      </c>
      <c r="C218">
        <f>VLOOKUP(B218,[1]Settlement_ref!A:E,3,FALSE)</f>
        <v>19</v>
      </c>
      <c r="D218">
        <f>VLOOKUP(B218,[1]Settlement_ref!A:E,4,FALSE)</f>
        <v>106</v>
      </c>
      <c r="E218" t="str">
        <f t="shared" si="9"/>
        <v>Tenure Regularization for Ithenguri</v>
      </c>
      <c r="F218">
        <v>2</v>
      </c>
      <c r="G218" t="s">
        <v>17</v>
      </c>
      <c r="H218" t="str">
        <f t="shared" si="10"/>
        <v>Tenure Regularization for Ithenguri</v>
      </c>
      <c r="L218" t="str">
        <f t="shared" ca="1" si="11"/>
        <v>4110-5064-4255-b65-0504539</v>
      </c>
      <c r="M218" t="str">
        <f>VLOOKUP(B218,[1]Settlement_ref!A:E,5,FALSE)</f>
        <v>Nyeri_45</v>
      </c>
      <c r="N218" s="3">
        <v>40544</v>
      </c>
      <c r="O218" s="3">
        <v>44926</v>
      </c>
      <c r="P218" t="s">
        <v>62</v>
      </c>
    </row>
    <row r="219" spans="1:17" x14ac:dyDescent="0.3">
      <c r="A219">
        <v>3</v>
      </c>
      <c r="B219">
        <v>46</v>
      </c>
      <c r="C219">
        <f>VLOOKUP(B219,[1]Settlement_ref!A:E,3,FALSE)</f>
        <v>19</v>
      </c>
      <c r="D219">
        <f>VLOOKUP(B219,[1]Settlement_ref!A:E,4,FALSE)</f>
        <v>106</v>
      </c>
      <c r="E219" t="str">
        <f t="shared" si="9"/>
        <v>Tenure Regularization for Gitathini</v>
      </c>
      <c r="F219">
        <v>2</v>
      </c>
      <c r="G219" t="s">
        <v>17</v>
      </c>
      <c r="H219" t="str">
        <f t="shared" si="10"/>
        <v>Tenure Regularization for Gitathini</v>
      </c>
      <c r="L219" t="str">
        <f t="shared" ca="1" si="11"/>
        <v>9686-9870-4271-a12-4781261</v>
      </c>
      <c r="M219" t="str">
        <f>VLOOKUP(B219,[1]Settlement_ref!A:E,5,FALSE)</f>
        <v>Nyeri_46</v>
      </c>
      <c r="N219" s="3">
        <v>40544</v>
      </c>
      <c r="O219" s="3">
        <v>44926</v>
      </c>
      <c r="P219" t="s">
        <v>63</v>
      </c>
    </row>
    <row r="220" spans="1:17" x14ac:dyDescent="0.3">
      <c r="A220">
        <v>3</v>
      </c>
      <c r="B220">
        <v>47</v>
      </c>
      <c r="C220">
        <f>VLOOKUP(B220,[1]Settlement_ref!A:E,3,FALSE)</f>
        <v>19</v>
      </c>
      <c r="D220">
        <f>VLOOKUP(B220,[1]Settlement_ref!A:E,4,FALSE)</f>
        <v>106</v>
      </c>
      <c r="E220" t="str">
        <f t="shared" si="9"/>
        <v>Tenure Regularization for Gitero</v>
      </c>
      <c r="F220">
        <v>2</v>
      </c>
      <c r="G220" t="s">
        <v>17</v>
      </c>
      <c r="H220" t="str">
        <f t="shared" si="10"/>
        <v>Tenure Regularization for Gitero</v>
      </c>
      <c r="L220" t="str">
        <f t="shared" ca="1" si="11"/>
        <v>2056-5709-4208-a12-3043366</v>
      </c>
      <c r="M220" t="str">
        <f>VLOOKUP(B220,[1]Settlement_ref!A:E,5,FALSE)</f>
        <v>Nyeri_47</v>
      </c>
      <c r="N220" s="3">
        <v>40544</v>
      </c>
      <c r="O220" s="3">
        <v>44926</v>
      </c>
      <c r="P220" t="s">
        <v>64</v>
      </c>
    </row>
    <row r="221" spans="1:17" x14ac:dyDescent="0.3">
      <c r="A221">
        <v>3</v>
      </c>
      <c r="B221">
        <v>48</v>
      </c>
      <c r="C221">
        <f>VLOOKUP(B221,[1]Settlement_ref!A:E,3,FALSE)</f>
        <v>19</v>
      </c>
      <c r="D221">
        <f>VLOOKUP(B221,[1]Settlement_ref!A:E,4,FALSE)</f>
        <v>106</v>
      </c>
      <c r="E221" t="str">
        <f t="shared" si="9"/>
        <v>Tenure Regularization for Chorongi</v>
      </c>
      <c r="F221">
        <v>2</v>
      </c>
      <c r="G221" t="s">
        <v>17</v>
      </c>
      <c r="H221" t="str">
        <f t="shared" si="10"/>
        <v>Tenure Regularization for Chorongi</v>
      </c>
      <c r="L221" t="str">
        <f t="shared" ca="1" si="11"/>
        <v>7788-9246-4199-a13-2474285</v>
      </c>
      <c r="M221" t="str">
        <f>VLOOKUP(B221,[1]Settlement_ref!A:E,5,FALSE)</f>
        <v>Nyeri_48</v>
      </c>
      <c r="N221" s="3">
        <v>40544</v>
      </c>
      <c r="O221" s="3">
        <v>44926</v>
      </c>
      <c r="P221" t="s">
        <v>65</v>
      </c>
    </row>
    <row r="222" spans="1:17" x14ac:dyDescent="0.3">
      <c r="A222">
        <v>3</v>
      </c>
      <c r="B222">
        <v>48</v>
      </c>
      <c r="C222">
        <v>19</v>
      </c>
      <c r="D222">
        <v>106</v>
      </c>
      <c r="E222" t="s">
        <v>141</v>
      </c>
      <c r="F222">
        <v>15</v>
      </c>
      <c r="G222" t="s">
        <v>101</v>
      </c>
      <c r="H222" t="s">
        <v>141</v>
      </c>
      <c r="L222" t="s">
        <v>142</v>
      </c>
      <c r="M222" t="s">
        <v>143</v>
      </c>
      <c r="N222">
        <v>44562</v>
      </c>
      <c r="O222">
        <v>46022</v>
      </c>
      <c r="P222" t="s">
        <v>65</v>
      </c>
      <c r="Q222" t="s">
        <v>144</v>
      </c>
    </row>
    <row r="223" spans="1:17" x14ac:dyDescent="0.3">
      <c r="A223">
        <v>3</v>
      </c>
      <c r="B223">
        <v>49</v>
      </c>
      <c r="C223">
        <f>VLOOKUP(B223,[1]Settlement_ref!A:E,3,FALSE)</f>
        <v>19</v>
      </c>
      <c r="D223">
        <f>VLOOKUP(B223,[1]Settlement_ref!A:E,4,FALSE)</f>
        <v>106</v>
      </c>
      <c r="E223" t="str">
        <f>"Tenure Regularization for "&amp;P223</f>
        <v>Tenure Regularization for Kiamwathi</v>
      </c>
      <c r="F223">
        <v>2</v>
      </c>
      <c r="G223" t="s">
        <v>17</v>
      </c>
      <c r="H223" t="str">
        <f>E223</f>
        <v>Tenure Regularization for Kiamwathi</v>
      </c>
      <c r="L223" t="str">
        <f ca="1">LEFT(CONCATENATE(RANDBETWEEN(0,9),RANDBETWEEN(0,9),RANDBETWEEN(0,9),RANDBETWEEN(0,9),"-",RANDBETWEEN(0,9),RANDBETWEEN(0,9),RANDBETWEEN(0,9),RANDBETWEEN(0,9),"-","4",RANDBETWEEN(0,3),RANDBETWEEN(0,9),RANDBETWEEN(0,9),"-",IF(RANDBETWEEN(0,1)=0,"a","b"),RANDBETWEEN(0,9),RANDBETWEEN(0,9),"-",RANDBETWEEN(0,9),RANDBETWEEN(0,9),RANDBETWEEN(0,9),RANDBETWEEN(0,9),RANDBETWEEN(0,9),RANDBETWEEN(0,9),RANDBETWEEN(0,9)),32)</f>
        <v>7653-8941-4318-a73-9229052</v>
      </c>
      <c r="M223" t="str">
        <f>VLOOKUP(B223,[1]Settlement_ref!A:E,5,FALSE)</f>
        <v>Nyeri_49</v>
      </c>
      <c r="N223" s="3">
        <v>40544</v>
      </c>
      <c r="O223" s="3">
        <v>44926</v>
      </c>
      <c r="P223" t="s">
        <v>66</v>
      </c>
    </row>
    <row r="224" spans="1:17" x14ac:dyDescent="0.3">
      <c r="A224">
        <v>3</v>
      </c>
      <c r="B224">
        <v>49</v>
      </c>
      <c r="C224">
        <v>19</v>
      </c>
      <c r="D224">
        <v>106</v>
      </c>
      <c r="E224" t="s">
        <v>145</v>
      </c>
      <c r="F224">
        <v>15</v>
      </c>
      <c r="G224" t="s">
        <v>101</v>
      </c>
      <c r="H224" t="s">
        <v>145</v>
      </c>
      <c r="L224" t="s">
        <v>146</v>
      </c>
      <c r="M224" t="s">
        <v>147</v>
      </c>
      <c r="N224">
        <v>44562</v>
      </c>
      <c r="O224">
        <v>46022</v>
      </c>
      <c r="P224" t="s">
        <v>66</v>
      </c>
      <c r="Q224" t="s">
        <v>148</v>
      </c>
    </row>
    <row r="225" spans="1:17" x14ac:dyDescent="0.3">
      <c r="A225">
        <v>3</v>
      </c>
      <c r="B225">
        <v>50</v>
      </c>
      <c r="C225">
        <f>VLOOKUP(B225,[1]Settlement_ref!A:E,3,FALSE)</f>
        <v>19</v>
      </c>
      <c r="D225">
        <f>VLOOKUP(B225,[1]Settlement_ref!A:E,4,FALSE)</f>
        <v>103</v>
      </c>
      <c r="E225" t="str">
        <f t="shared" ref="E225:E233" si="12">"Tenure Regularization for "&amp;P225</f>
        <v>Tenure Regularization for Kiaruhiu/Kariki</v>
      </c>
      <c r="F225">
        <v>2</v>
      </c>
      <c r="G225" t="s">
        <v>17</v>
      </c>
      <c r="H225" t="str">
        <f t="shared" ref="H225:H233" si="13">E225</f>
        <v>Tenure Regularization for Kiaruhiu/Kariki</v>
      </c>
      <c r="L225" t="str">
        <f t="shared" ref="L225:L233" ca="1" si="14">LEFT(CONCATENATE(RANDBETWEEN(0,9),RANDBETWEEN(0,9),RANDBETWEEN(0,9),RANDBETWEEN(0,9),"-",RANDBETWEEN(0,9),RANDBETWEEN(0,9),RANDBETWEEN(0,9),RANDBETWEEN(0,9),"-","4",RANDBETWEEN(0,3),RANDBETWEEN(0,9),RANDBETWEEN(0,9),"-",IF(RANDBETWEEN(0,1)=0,"a","b"),RANDBETWEEN(0,9),RANDBETWEEN(0,9),"-",RANDBETWEEN(0,9),RANDBETWEEN(0,9),RANDBETWEEN(0,9),RANDBETWEEN(0,9),RANDBETWEEN(0,9),RANDBETWEEN(0,9),RANDBETWEEN(0,9)),32)</f>
        <v>3884-4490-4306-b89-7862837</v>
      </c>
      <c r="M225" t="str">
        <f>VLOOKUP(B225,[1]Settlement_ref!A:E,5,FALSE)</f>
        <v>Nyeri_50</v>
      </c>
      <c r="N225" s="3">
        <v>40544</v>
      </c>
      <c r="O225" s="3">
        <v>44926</v>
      </c>
      <c r="P225" t="s">
        <v>67</v>
      </c>
    </row>
    <row r="226" spans="1:17" x14ac:dyDescent="0.3">
      <c r="A226">
        <v>3</v>
      </c>
      <c r="B226">
        <v>51</v>
      </c>
      <c r="C226">
        <f>VLOOKUP(B226,[1]Settlement_ref!A:E,3,FALSE)</f>
        <v>19</v>
      </c>
      <c r="E226" t="str">
        <f t="shared" si="12"/>
        <v>Tenure Regularization for Gikomo/Kiawara</v>
      </c>
      <c r="F226">
        <v>2</v>
      </c>
      <c r="G226" t="s">
        <v>17</v>
      </c>
      <c r="H226" t="str">
        <f t="shared" si="13"/>
        <v>Tenure Regularization for Gikomo/Kiawara</v>
      </c>
      <c r="L226" t="str">
        <f t="shared" ca="1" si="14"/>
        <v>8717-6541-4284-a55-1793002</v>
      </c>
      <c r="M226" t="str">
        <f>VLOOKUP(B226,[1]Settlement_ref!A:E,5,FALSE)</f>
        <v>Nyeri_51</v>
      </c>
      <c r="N226" s="3">
        <v>40544</v>
      </c>
      <c r="O226" s="3">
        <v>44926</v>
      </c>
      <c r="P226" t="s">
        <v>68</v>
      </c>
    </row>
    <row r="227" spans="1:17" x14ac:dyDescent="0.3">
      <c r="A227">
        <v>3</v>
      </c>
      <c r="B227">
        <v>52</v>
      </c>
      <c r="C227">
        <f>VLOOKUP(B227,[1]Settlement_ref!A:E,3,FALSE)</f>
        <v>19</v>
      </c>
      <c r="D227">
        <f>VLOOKUP(B227,[1]Settlement_ref!A:E,4,FALSE)</f>
        <v>103</v>
      </c>
      <c r="E227" t="str">
        <f t="shared" si="12"/>
        <v>Tenure Regularization for Miiri</v>
      </c>
      <c r="F227">
        <v>2</v>
      </c>
      <c r="G227" t="s">
        <v>17</v>
      </c>
      <c r="H227" t="str">
        <f t="shared" si="13"/>
        <v>Tenure Regularization for Miiri</v>
      </c>
      <c r="L227" t="str">
        <f t="shared" ca="1" si="14"/>
        <v>1655-0659-4316-a00-9503687</v>
      </c>
      <c r="M227" t="str">
        <f>VLOOKUP(B227,[1]Settlement_ref!A:E,5,FALSE)</f>
        <v>Nyeri_52</v>
      </c>
      <c r="N227" s="3">
        <v>40544</v>
      </c>
      <c r="O227" s="3">
        <v>44926</v>
      </c>
      <c r="P227" t="s">
        <v>69</v>
      </c>
    </row>
    <row r="228" spans="1:17" x14ac:dyDescent="0.3">
      <c r="A228">
        <v>3</v>
      </c>
      <c r="B228">
        <v>53</v>
      </c>
      <c r="C228">
        <f>VLOOKUP(B228,[1]Settlement_ref!A:E,3,FALSE)</f>
        <v>19</v>
      </c>
      <c r="D228">
        <f>VLOOKUP(B228,[1]Settlement_ref!A:E,4,FALSE)</f>
        <v>104</v>
      </c>
      <c r="E228" t="str">
        <f t="shared" si="12"/>
        <v>Tenure Regularization for Ngorano</v>
      </c>
      <c r="F228">
        <v>2</v>
      </c>
      <c r="G228" t="s">
        <v>17</v>
      </c>
      <c r="H228" t="str">
        <f t="shared" si="13"/>
        <v>Tenure Regularization for Ngorano</v>
      </c>
      <c r="L228" t="str">
        <f t="shared" ca="1" si="14"/>
        <v>4403-6579-4081-b49-0760432</v>
      </c>
      <c r="M228" t="str">
        <f>VLOOKUP(B228,[1]Settlement_ref!A:E,5,FALSE)</f>
        <v>Nyeri_53</v>
      </c>
      <c r="N228" s="3">
        <v>40544</v>
      </c>
      <c r="O228" s="3">
        <v>44926</v>
      </c>
      <c r="P228" t="s">
        <v>70</v>
      </c>
    </row>
    <row r="229" spans="1:17" x14ac:dyDescent="0.3">
      <c r="A229">
        <v>3</v>
      </c>
      <c r="B229">
        <v>54</v>
      </c>
      <c r="C229">
        <f>VLOOKUP(B229,[1]Settlement_ref!A:E,3,FALSE)</f>
        <v>19</v>
      </c>
      <c r="D229">
        <f>VLOOKUP(B229,[1]Settlement_ref!A:E,4,FALSE)</f>
        <v>103</v>
      </c>
      <c r="E229" t="str">
        <f t="shared" si="12"/>
        <v>Tenure Regularization for Giakaibei</v>
      </c>
      <c r="F229">
        <v>2</v>
      </c>
      <c r="G229" t="s">
        <v>17</v>
      </c>
      <c r="H229" t="str">
        <f t="shared" si="13"/>
        <v>Tenure Regularization for Giakaibei</v>
      </c>
      <c r="L229" t="str">
        <f t="shared" ca="1" si="14"/>
        <v>2913-5953-4242-a74-0193484</v>
      </c>
      <c r="M229" t="str">
        <f>VLOOKUP(B229,[1]Settlement_ref!A:E,5,FALSE)</f>
        <v>Nyeri_54</v>
      </c>
      <c r="N229" s="3">
        <v>40544</v>
      </c>
      <c r="O229" s="3">
        <v>44926</v>
      </c>
      <c r="P229" t="s">
        <v>71</v>
      </c>
    </row>
    <row r="230" spans="1:17" x14ac:dyDescent="0.3">
      <c r="A230">
        <v>3</v>
      </c>
      <c r="B230">
        <v>55</v>
      </c>
      <c r="C230">
        <f>VLOOKUP(B230,[1]Settlement_ref!A:E,3,FALSE)</f>
        <v>19</v>
      </c>
      <c r="D230">
        <f>VLOOKUP(B230,[1]Settlement_ref!A:E,4,FALSE)</f>
        <v>108</v>
      </c>
      <c r="E230" t="str">
        <f t="shared" si="12"/>
        <v>Tenure Regularization for Njoguini</v>
      </c>
      <c r="F230">
        <v>2</v>
      </c>
      <c r="G230" t="s">
        <v>17</v>
      </c>
      <c r="H230" t="str">
        <f t="shared" si="13"/>
        <v>Tenure Regularization for Njoguini</v>
      </c>
      <c r="L230" t="str">
        <f t="shared" ca="1" si="14"/>
        <v>0825-3238-4135-a32-1745343</v>
      </c>
      <c r="M230" t="str">
        <f>VLOOKUP(B230,[1]Settlement_ref!A:E,5,FALSE)</f>
        <v>Nyeri_55</v>
      </c>
      <c r="N230" s="3">
        <v>40544</v>
      </c>
      <c r="O230" s="3">
        <v>44926</v>
      </c>
      <c r="P230" t="s">
        <v>72</v>
      </c>
    </row>
    <row r="231" spans="1:17" x14ac:dyDescent="0.3">
      <c r="A231">
        <v>3</v>
      </c>
      <c r="B231">
        <v>56</v>
      </c>
      <c r="C231">
        <f>VLOOKUP(B231,[1]Settlement_ref!A:E,3,FALSE)</f>
        <v>19</v>
      </c>
      <c r="D231">
        <f>VLOOKUP(B231,[1]Settlement_ref!A:E,4,FALSE)</f>
        <v>108</v>
      </c>
      <c r="E231" t="str">
        <f t="shared" si="12"/>
        <v>Tenure Regularization for Kanjora</v>
      </c>
      <c r="F231">
        <v>2</v>
      </c>
      <c r="G231" t="s">
        <v>17</v>
      </c>
      <c r="H231" t="str">
        <f t="shared" si="13"/>
        <v>Tenure Regularization for Kanjora</v>
      </c>
      <c r="L231" t="str">
        <f t="shared" ca="1" si="14"/>
        <v>6651-3224-4335-a58-2108382</v>
      </c>
      <c r="M231" t="str">
        <f>VLOOKUP(B231,[1]Settlement_ref!A:E,5,FALSE)</f>
        <v>Nyeri_56</v>
      </c>
      <c r="N231" s="3">
        <v>40544</v>
      </c>
      <c r="O231" s="3">
        <v>44926</v>
      </c>
      <c r="P231" t="s">
        <v>73</v>
      </c>
    </row>
    <row r="232" spans="1:17" x14ac:dyDescent="0.3">
      <c r="A232">
        <v>3</v>
      </c>
      <c r="B232">
        <v>57</v>
      </c>
      <c r="C232">
        <f>VLOOKUP(B232,[1]Settlement_ref!A:E,3,FALSE)</f>
        <v>19</v>
      </c>
      <c r="D232">
        <f>VLOOKUP(B232,[1]Settlement_ref!A:E,4,FALSE)</f>
        <v>107</v>
      </c>
      <c r="E232" t="str">
        <f t="shared" si="12"/>
        <v>Tenure Regularization for Ruruguti</v>
      </c>
      <c r="F232">
        <v>2</v>
      </c>
      <c r="G232" t="s">
        <v>17</v>
      </c>
      <c r="H232" t="str">
        <f t="shared" si="13"/>
        <v>Tenure Regularization for Ruruguti</v>
      </c>
      <c r="L232" t="str">
        <f t="shared" ca="1" si="14"/>
        <v>2826-9889-4138-a77-4950274</v>
      </c>
      <c r="M232" t="str">
        <f>VLOOKUP(B232,[1]Settlement_ref!A:E,5,FALSE)</f>
        <v>Nyeri_57</v>
      </c>
      <c r="N232" s="3">
        <v>40544</v>
      </c>
      <c r="O232" s="3">
        <v>44926</v>
      </c>
      <c r="P232" t="s">
        <v>74</v>
      </c>
    </row>
    <row r="233" spans="1:17" x14ac:dyDescent="0.3">
      <c r="A233">
        <v>3</v>
      </c>
      <c r="B233">
        <v>58</v>
      </c>
      <c r="C233">
        <f>VLOOKUP(B233,[1]Settlement_ref!A:E,3,FALSE)</f>
        <v>19</v>
      </c>
      <c r="D233">
        <f>VLOOKUP(B233,[1]Settlement_ref!A:E,4,FALSE)</f>
        <v>103</v>
      </c>
      <c r="E233" t="str">
        <f t="shared" si="12"/>
        <v>Tenure Regularization for Ihwagi</v>
      </c>
      <c r="F233">
        <v>2</v>
      </c>
      <c r="G233" t="s">
        <v>17</v>
      </c>
      <c r="H233" t="str">
        <f t="shared" si="13"/>
        <v>Tenure Regularization for Ihwagi</v>
      </c>
      <c r="L233" t="str">
        <f t="shared" ca="1" si="14"/>
        <v>3497-4627-4360-a60-8042281</v>
      </c>
      <c r="M233" t="str">
        <f>VLOOKUP(B233,[1]Settlement_ref!A:E,5,FALSE)</f>
        <v>Nyeri_58</v>
      </c>
      <c r="N233" s="3">
        <v>40544</v>
      </c>
      <c r="O233" s="3">
        <v>44926</v>
      </c>
      <c r="P233" t="s">
        <v>75</v>
      </c>
    </row>
    <row r="234" spans="1:17" x14ac:dyDescent="0.3">
      <c r="A234">
        <v>3</v>
      </c>
      <c r="B234">
        <v>58</v>
      </c>
      <c r="C234">
        <v>19</v>
      </c>
      <c r="D234">
        <v>103</v>
      </c>
      <c r="E234" t="s">
        <v>149</v>
      </c>
      <c r="F234">
        <v>15</v>
      </c>
      <c r="G234" t="s">
        <v>101</v>
      </c>
      <c r="H234" t="s">
        <v>149</v>
      </c>
      <c r="L234" t="s">
        <v>150</v>
      </c>
      <c r="M234" t="s">
        <v>151</v>
      </c>
      <c r="N234">
        <v>44562</v>
      </c>
      <c r="O234">
        <v>46022</v>
      </c>
      <c r="P234" t="s">
        <v>75</v>
      </c>
      <c r="Q234" t="s">
        <v>104</v>
      </c>
    </row>
    <row r="235" spans="1:17" x14ac:dyDescent="0.3">
      <c r="A235">
        <v>3</v>
      </c>
      <c r="B235">
        <v>59</v>
      </c>
      <c r="C235">
        <f>VLOOKUP(B235,[1]Settlement_ref!A:E,3,FALSE)</f>
        <v>19</v>
      </c>
      <c r="D235">
        <f>VLOOKUP(B235,[1]Settlement_ref!A:E,4,FALSE)</f>
        <v>106</v>
      </c>
      <c r="E235" t="str">
        <f>"Tenure Regularization for "&amp;P235</f>
        <v>Tenure Regularization for Muruguru</v>
      </c>
      <c r="F235">
        <v>2</v>
      </c>
      <c r="G235" t="s">
        <v>17</v>
      </c>
      <c r="H235" t="str">
        <f>E235</f>
        <v>Tenure Regularization for Muruguru</v>
      </c>
      <c r="L235" t="str">
        <f ca="1">LEFT(CONCATENATE(RANDBETWEEN(0,9),RANDBETWEEN(0,9),RANDBETWEEN(0,9),RANDBETWEEN(0,9),"-",RANDBETWEEN(0,9),RANDBETWEEN(0,9),RANDBETWEEN(0,9),RANDBETWEEN(0,9),"-","4",RANDBETWEEN(0,3),RANDBETWEEN(0,9),RANDBETWEEN(0,9),"-",IF(RANDBETWEEN(0,1)=0,"a","b"),RANDBETWEEN(0,9),RANDBETWEEN(0,9),"-",RANDBETWEEN(0,9),RANDBETWEEN(0,9),RANDBETWEEN(0,9),RANDBETWEEN(0,9),RANDBETWEEN(0,9),RANDBETWEEN(0,9),RANDBETWEEN(0,9)),32)</f>
        <v>0353-3231-4156-a63-4509111</v>
      </c>
      <c r="M235" t="str">
        <f>VLOOKUP(B235,[1]Settlement_ref!A:E,5,FALSE)</f>
        <v>Nyeri_59</v>
      </c>
      <c r="N235" s="3">
        <v>40544</v>
      </c>
      <c r="O235" s="3">
        <v>44926</v>
      </c>
      <c r="P235" t="s">
        <v>76</v>
      </c>
    </row>
    <row r="236" spans="1:17" x14ac:dyDescent="0.3">
      <c r="A236">
        <v>3</v>
      </c>
      <c r="B236">
        <v>82</v>
      </c>
      <c r="C236">
        <f>VLOOKUP(B236,[1]Settlement_ref!A:E,3,FALSE)</f>
        <v>19</v>
      </c>
      <c r="D236">
        <f>VLOOKUP(B236,[1]Settlement_ref!A:E,4,FALSE)</f>
        <v>102</v>
      </c>
      <c r="E236" t="str">
        <f>"Tenure Regularization for "&amp;P236</f>
        <v>Tenure Regularization for Mweiga</v>
      </c>
      <c r="F236">
        <v>2</v>
      </c>
      <c r="G236" t="s">
        <v>17</v>
      </c>
      <c r="H236" t="str">
        <f>E236</f>
        <v>Tenure Regularization for Mweiga</v>
      </c>
      <c r="L236" t="str">
        <f ca="1">LEFT(CONCATENATE(RANDBETWEEN(0,9),RANDBETWEEN(0,9),RANDBETWEEN(0,9),RANDBETWEEN(0,9),"-",RANDBETWEEN(0,9),RANDBETWEEN(0,9),RANDBETWEEN(0,9),RANDBETWEEN(0,9),"-","4",RANDBETWEEN(0,3),RANDBETWEEN(0,9),RANDBETWEEN(0,9),"-",IF(RANDBETWEEN(0,1)=0,"a","b"),RANDBETWEEN(0,9),RANDBETWEEN(0,9),"-",RANDBETWEEN(0,9),RANDBETWEEN(0,9),RANDBETWEEN(0,9),RANDBETWEEN(0,9),RANDBETWEEN(0,9),RANDBETWEEN(0,9),RANDBETWEEN(0,9)),32)</f>
        <v>1497-0263-4309-b61-0962624</v>
      </c>
      <c r="M236" t="str">
        <f>VLOOKUP(B236,[1]Settlement_ref!A:E,5,FALSE)</f>
        <v>Nyeri_82</v>
      </c>
      <c r="N236" s="3">
        <v>40544</v>
      </c>
      <c r="O236" s="3">
        <v>44926</v>
      </c>
      <c r="P236" t="s">
        <v>99</v>
      </c>
    </row>
    <row r="237" spans="1:17" x14ac:dyDescent="0.3">
      <c r="A237">
        <v>3</v>
      </c>
      <c r="B237">
        <v>82</v>
      </c>
      <c r="C237">
        <v>19</v>
      </c>
      <c r="D237">
        <v>102</v>
      </c>
      <c r="E237" t="s">
        <v>167</v>
      </c>
      <c r="F237">
        <v>15</v>
      </c>
      <c r="G237" t="s">
        <v>101</v>
      </c>
      <c r="H237" t="s">
        <v>167</v>
      </c>
      <c r="L237" t="s">
        <v>168</v>
      </c>
      <c r="M237" t="s">
        <v>169</v>
      </c>
      <c r="N237">
        <v>44562</v>
      </c>
      <c r="O237">
        <v>46022</v>
      </c>
      <c r="P237" t="s">
        <v>99</v>
      </c>
      <c r="Q237" t="s">
        <v>104</v>
      </c>
    </row>
    <row r="238" spans="1:17" x14ac:dyDescent="0.3">
      <c r="A238">
        <v>3</v>
      </c>
      <c r="B238">
        <v>86</v>
      </c>
      <c r="C238">
        <v>41</v>
      </c>
      <c r="E238" t="s">
        <v>183</v>
      </c>
      <c r="F238">
        <v>5</v>
      </c>
      <c r="G238" t="s">
        <v>101</v>
      </c>
      <c r="H238" t="s">
        <v>183</v>
      </c>
      <c r="L238" t="s">
        <v>184</v>
      </c>
      <c r="M238" t="s">
        <v>185</v>
      </c>
      <c r="N238">
        <v>44562</v>
      </c>
      <c r="O238">
        <v>46022</v>
      </c>
      <c r="P238" t="s">
        <v>186</v>
      </c>
      <c r="Q238" t="s">
        <v>178</v>
      </c>
    </row>
    <row r="239" spans="1:17" x14ac:dyDescent="0.3">
      <c r="A239">
        <v>3</v>
      </c>
      <c r="B239">
        <v>154</v>
      </c>
      <c r="C239">
        <v>6</v>
      </c>
      <c r="E239" t="s">
        <v>454</v>
      </c>
      <c r="F239">
        <v>5</v>
      </c>
      <c r="G239" t="s">
        <v>101</v>
      </c>
      <c r="H239" t="s">
        <v>454</v>
      </c>
      <c r="L239" t="s">
        <v>455</v>
      </c>
      <c r="M239" t="s">
        <v>456</v>
      </c>
      <c r="N239">
        <v>44562</v>
      </c>
      <c r="O239">
        <v>46022</v>
      </c>
      <c r="P239" t="s">
        <v>457</v>
      </c>
      <c r="Q239" t="s">
        <v>178</v>
      </c>
    </row>
    <row r="240" spans="1:17" x14ac:dyDescent="0.3">
      <c r="A240">
        <v>3</v>
      </c>
      <c r="B240">
        <v>178</v>
      </c>
      <c r="C240">
        <v>6</v>
      </c>
      <c r="E240" t="s">
        <v>547</v>
      </c>
      <c r="F240">
        <v>5</v>
      </c>
      <c r="G240" t="s">
        <v>101</v>
      </c>
      <c r="H240" t="s">
        <v>547</v>
      </c>
      <c r="L240" t="s">
        <v>548</v>
      </c>
      <c r="M240" t="s">
        <v>549</v>
      </c>
      <c r="N240">
        <v>44562</v>
      </c>
      <c r="O240">
        <v>46022</v>
      </c>
      <c r="P240" t="s">
        <v>550</v>
      </c>
      <c r="Q240" t="s">
        <v>178</v>
      </c>
    </row>
    <row r="241" spans="1:17" x14ac:dyDescent="0.3">
      <c r="A241">
        <v>3</v>
      </c>
      <c r="B241">
        <v>233</v>
      </c>
      <c r="C241">
        <v>6</v>
      </c>
      <c r="E241" t="s">
        <v>760</v>
      </c>
      <c r="F241">
        <v>15</v>
      </c>
      <c r="G241" t="s">
        <v>101</v>
      </c>
      <c r="H241" t="s">
        <v>760</v>
      </c>
      <c r="L241" t="s">
        <v>761</v>
      </c>
      <c r="M241" t="s">
        <v>762</v>
      </c>
      <c r="N241">
        <v>44562</v>
      </c>
      <c r="O241">
        <v>46022</v>
      </c>
      <c r="P241" t="s">
        <v>763</v>
      </c>
      <c r="Q241" t="s">
        <v>104</v>
      </c>
    </row>
    <row r="242" spans="1:17" x14ac:dyDescent="0.3">
      <c r="A242">
        <v>3</v>
      </c>
      <c r="B242">
        <v>85</v>
      </c>
      <c r="C242">
        <v>6</v>
      </c>
      <c r="E242" t="s">
        <v>179</v>
      </c>
      <c r="F242">
        <v>15</v>
      </c>
      <c r="G242" t="s">
        <v>101</v>
      </c>
      <c r="H242" t="s">
        <v>179</v>
      </c>
      <c r="L242" t="s">
        <v>180</v>
      </c>
      <c r="M242" t="s">
        <v>181</v>
      </c>
      <c r="N242">
        <v>44562</v>
      </c>
      <c r="O242">
        <v>46022</v>
      </c>
      <c r="P242" t="s">
        <v>182</v>
      </c>
      <c r="Q242" t="s">
        <v>104</v>
      </c>
    </row>
    <row r="243" spans="1:17" x14ac:dyDescent="0.3">
      <c r="A243">
        <v>3</v>
      </c>
      <c r="B243">
        <v>113</v>
      </c>
      <c r="C243">
        <v>4</v>
      </c>
      <c r="E243" t="s">
        <v>290</v>
      </c>
      <c r="F243">
        <v>5</v>
      </c>
      <c r="G243" t="s">
        <v>101</v>
      </c>
      <c r="H243" t="s">
        <v>290</v>
      </c>
      <c r="L243" t="s">
        <v>291</v>
      </c>
      <c r="M243" t="s">
        <v>292</v>
      </c>
      <c r="N243">
        <v>44562</v>
      </c>
      <c r="O243">
        <v>46022</v>
      </c>
      <c r="P243" t="s">
        <v>293</v>
      </c>
      <c r="Q243" t="s">
        <v>178</v>
      </c>
    </row>
    <row r="244" spans="1:17" x14ac:dyDescent="0.3">
      <c r="A244">
        <v>3</v>
      </c>
      <c r="B244">
        <v>120</v>
      </c>
      <c r="C244">
        <v>4</v>
      </c>
      <c r="E244" t="s">
        <v>318</v>
      </c>
      <c r="F244">
        <v>5</v>
      </c>
      <c r="G244" t="s">
        <v>101</v>
      </c>
      <c r="H244" t="s">
        <v>318</v>
      </c>
      <c r="L244" t="s">
        <v>319</v>
      </c>
      <c r="M244" t="s">
        <v>320</v>
      </c>
      <c r="N244">
        <v>44562</v>
      </c>
      <c r="O244">
        <v>46022</v>
      </c>
      <c r="P244" t="s">
        <v>321</v>
      </c>
      <c r="Q244" t="s">
        <v>178</v>
      </c>
    </row>
    <row r="245" spans="1:17" x14ac:dyDescent="0.3">
      <c r="A245">
        <v>3</v>
      </c>
      <c r="B245">
        <v>153</v>
      </c>
      <c r="C245">
        <v>4</v>
      </c>
      <c r="E245" t="s">
        <v>450</v>
      </c>
      <c r="F245">
        <v>5</v>
      </c>
      <c r="G245" t="s">
        <v>101</v>
      </c>
      <c r="H245" t="s">
        <v>450</v>
      </c>
      <c r="L245" t="s">
        <v>451</v>
      </c>
      <c r="M245" t="s">
        <v>452</v>
      </c>
      <c r="N245">
        <v>44562</v>
      </c>
      <c r="O245">
        <v>46022</v>
      </c>
      <c r="P245" t="s">
        <v>453</v>
      </c>
      <c r="Q245" t="s">
        <v>178</v>
      </c>
    </row>
    <row r="246" spans="1:17" x14ac:dyDescent="0.3">
      <c r="A246">
        <v>3</v>
      </c>
      <c r="B246">
        <v>179</v>
      </c>
      <c r="C246">
        <v>4</v>
      </c>
      <c r="E246" t="s">
        <v>551</v>
      </c>
      <c r="F246">
        <v>5</v>
      </c>
      <c r="G246" t="s">
        <v>101</v>
      </c>
      <c r="H246" t="s">
        <v>551</v>
      </c>
      <c r="L246" t="s">
        <v>552</v>
      </c>
      <c r="M246" t="s">
        <v>553</v>
      </c>
      <c r="N246">
        <v>44562</v>
      </c>
      <c r="O246">
        <v>46022</v>
      </c>
      <c r="P246" t="s">
        <v>37</v>
      </c>
      <c r="Q246" t="s">
        <v>178</v>
      </c>
    </row>
    <row r="247" spans="1:17" x14ac:dyDescent="0.3">
      <c r="A247">
        <v>3</v>
      </c>
      <c r="B247">
        <v>181</v>
      </c>
      <c r="C247">
        <v>4</v>
      </c>
      <c r="E247" t="s">
        <v>558</v>
      </c>
      <c r="F247">
        <v>5</v>
      </c>
      <c r="G247" t="s">
        <v>101</v>
      </c>
      <c r="H247" t="s">
        <v>558</v>
      </c>
      <c r="L247" t="s">
        <v>559</v>
      </c>
      <c r="M247" t="s">
        <v>560</v>
      </c>
      <c r="N247">
        <v>44562</v>
      </c>
      <c r="O247">
        <v>46022</v>
      </c>
      <c r="P247" t="s">
        <v>561</v>
      </c>
      <c r="Q247" t="s">
        <v>178</v>
      </c>
    </row>
    <row r="248" spans="1:17" x14ac:dyDescent="0.3">
      <c r="A248">
        <v>3</v>
      </c>
      <c r="B248">
        <v>197</v>
      </c>
      <c r="C248">
        <v>4</v>
      </c>
      <c r="E248" t="s">
        <v>617</v>
      </c>
      <c r="F248">
        <v>5</v>
      </c>
      <c r="G248" t="s">
        <v>101</v>
      </c>
      <c r="H248" t="s">
        <v>617</v>
      </c>
      <c r="L248" t="s">
        <v>618</v>
      </c>
      <c r="M248" t="s">
        <v>619</v>
      </c>
      <c r="N248">
        <v>44562</v>
      </c>
      <c r="O248">
        <v>46022</v>
      </c>
      <c r="P248" t="s">
        <v>620</v>
      </c>
      <c r="Q248" t="s">
        <v>178</v>
      </c>
    </row>
    <row r="249" spans="1:17" x14ac:dyDescent="0.3">
      <c r="A249">
        <v>3</v>
      </c>
      <c r="B249">
        <v>203</v>
      </c>
      <c r="C249">
        <v>4</v>
      </c>
      <c r="E249" t="s">
        <v>641</v>
      </c>
      <c r="F249">
        <v>5</v>
      </c>
      <c r="G249" t="s">
        <v>101</v>
      </c>
      <c r="H249" t="s">
        <v>641</v>
      </c>
      <c r="L249" t="s">
        <v>642</v>
      </c>
      <c r="M249" t="s">
        <v>643</v>
      </c>
      <c r="N249">
        <v>44562</v>
      </c>
      <c r="O249">
        <v>46022</v>
      </c>
      <c r="P249" t="s">
        <v>644</v>
      </c>
      <c r="Q249" t="s">
        <v>178</v>
      </c>
    </row>
    <row r="250" spans="1:17" x14ac:dyDescent="0.3">
      <c r="A250">
        <v>3</v>
      </c>
      <c r="B250">
        <v>234</v>
      </c>
      <c r="C250">
        <v>4</v>
      </c>
      <c r="E250" t="s">
        <v>764</v>
      </c>
      <c r="F250">
        <v>5</v>
      </c>
      <c r="G250" t="s">
        <v>101</v>
      </c>
      <c r="H250" t="s">
        <v>764</v>
      </c>
      <c r="L250" t="s">
        <v>765</v>
      </c>
      <c r="M250" t="s">
        <v>766</v>
      </c>
      <c r="N250">
        <v>44562</v>
      </c>
      <c r="O250">
        <v>46022</v>
      </c>
      <c r="P250" t="s">
        <v>767</v>
      </c>
      <c r="Q250" t="s">
        <v>178</v>
      </c>
    </row>
    <row r="251" spans="1:17" x14ac:dyDescent="0.3">
      <c r="A251">
        <v>3</v>
      </c>
      <c r="B251">
        <v>92</v>
      </c>
      <c r="C251">
        <v>4</v>
      </c>
      <c r="E251" t="s">
        <v>206</v>
      </c>
      <c r="F251">
        <v>5</v>
      </c>
      <c r="G251" t="s">
        <v>101</v>
      </c>
      <c r="H251" t="s">
        <v>206</v>
      </c>
      <c r="L251" t="s">
        <v>207</v>
      </c>
      <c r="M251" t="s">
        <v>208</v>
      </c>
      <c r="N251">
        <v>44562</v>
      </c>
      <c r="O251">
        <v>46022</v>
      </c>
      <c r="P251" t="s">
        <v>209</v>
      </c>
      <c r="Q251" t="s">
        <v>178</v>
      </c>
    </row>
    <row r="252" spans="1:17" x14ac:dyDescent="0.3">
      <c r="A252">
        <v>3</v>
      </c>
      <c r="B252">
        <v>93</v>
      </c>
      <c r="C252">
        <v>4</v>
      </c>
      <c r="E252" t="s">
        <v>210</v>
      </c>
      <c r="F252">
        <v>5</v>
      </c>
      <c r="G252" t="s">
        <v>101</v>
      </c>
      <c r="H252" t="s">
        <v>210</v>
      </c>
      <c r="L252" t="s">
        <v>211</v>
      </c>
      <c r="M252" t="s">
        <v>212</v>
      </c>
      <c r="N252">
        <v>44562</v>
      </c>
      <c r="O252">
        <v>46022</v>
      </c>
      <c r="P252" t="s">
        <v>213</v>
      </c>
      <c r="Q252" t="s">
        <v>178</v>
      </c>
    </row>
    <row r="253" spans="1:17" x14ac:dyDescent="0.3">
      <c r="A253">
        <v>3</v>
      </c>
      <c r="B253">
        <v>99</v>
      </c>
      <c r="C253">
        <v>4</v>
      </c>
      <c r="E253" t="s">
        <v>234</v>
      </c>
      <c r="F253">
        <v>5</v>
      </c>
      <c r="G253" t="s">
        <v>101</v>
      </c>
      <c r="H253" t="s">
        <v>234</v>
      </c>
      <c r="L253" t="s">
        <v>235</v>
      </c>
      <c r="M253" t="s">
        <v>236</v>
      </c>
      <c r="N253">
        <v>44562</v>
      </c>
      <c r="O253">
        <v>46022</v>
      </c>
      <c r="P253" t="s">
        <v>237</v>
      </c>
      <c r="Q253" t="s">
        <v>178</v>
      </c>
    </row>
    <row r="254" spans="1:17" x14ac:dyDescent="0.3">
      <c r="A254">
        <v>3</v>
      </c>
      <c r="B254">
        <v>137</v>
      </c>
      <c r="C254">
        <v>13</v>
      </c>
      <c r="E254" t="s">
        <v>386</v>
      </c>
      <c r="F254">
        <v>15</v>
      </c>
      <c r="G254" t="s">
        <v>101</v>
      </c>
      <c r="H254" t="s">
        <v>386</v>
      </c>
      <c r="L254" t="s">
        <v>387</v>
      </c>
      <c r="M254" t="s">
        <v>388</v>
      </c>
      <c r="N254">
        <v>44562</v>
      </c>
      <c r="O254">
        <v>46022</v>
      </c>
      <c r="P254" t="s">
        <v>389</v>
      </c>
      <c r="Q254" t="s">
        <v>104</v>
      </c>
    </row>
    <row r="255" spans="1:17" x14ac:dyDescent="0.3">
      <c r="A255">
        <v>3</v>
      </c>
      <c r="B255">
        <v>184</v>
      </c>
      <c r="C255">
        <v>13</v>
      </c>
      <c r="E255" t="s">
        <v>570</v>
      </c>
      <c r="F255">
        <v>15</v>
      </c>
      <c r="G255" t="s">
        <v>101</v>
      </c>
      <c r="H255" t="s">
        <v>570</v>
      </c>
      <c r="L255" t="s">
        <v>571</v>
      </c>
      <c r="M255" t="s">
        <v>572</v>
      </c>
      <c r="N255">
        <v>44562</v>
      </c>
      <c r="O255">
        <v>46022</v>
      </c>
      <c r="P255" t="s">
        <v>573</v>
      </c>
      <c r="Q255" t="s">
        <v>104</v>
      </c>
    </row>
    <row r="256" spans="1:17" x14ac:dyDescent="0.3">
      <c r="A256">
        <v>3</v>
      </c>
      <c r="B256">
        <v>202</v>
      </c>
      <c r="C256">
        <v>13</v>
      </c>
      <c r="E256" t="s">
        <v>637</v>
      </c>
      <c r="F256">
        <v>5</v>
      </c>
      <c r="G256" t="s">
        <v>101</v>
      </c>
      <c r="H256" t="s">
        <v>637</v>
      </c>
      <c r="L256" t="s">
        <v>638</v>
      </c>
      <c r="M256" t="s">
        <v>639</v>
      </c>
      <c r="N256">
        <v>44562</v>
      </c>
      <c r="O256">
        <v>46022</v>
      </c>
      <c r="P256" t="s">
        <v>640</v>
      </c>
      <c r="Q256" t="s">
        <v>178</v>
      </c>
    </row>
    <row r="257" spans="1:17" x14ac:dyDescent="0.3">
      <c r="A257">
        <v>3</v>
      </c>
      <c r="B257">
        <v>159</v>
      </c>
      <c r="C257">
        <v>26</v>
      </c>
      <c r="E257" t="s">
        <v>474</v>
      </c>
      <c r="F257">
        <v>15</v>
      </c>
      <c r="G257" t="s">
        <v>101</v>
      </c>
      <c r="H257" t="s">
        <v>474</v>
      </c>
      <c r="L257" t="s">
        <v>475</v>
      </c>
      <c r="M257" t="s">
        <v>476</v>
      </c>
      <c r="N257">
        <v>44562</v>
      </c>
      <c r="O257">
        <v>46022</v>
      </c>
      <c r="P257" t="s">
        <v>477</v>
      </c>
      <c r="Q257" t="s">
        <v>104</v>
      </c>
    </row>
    <row r="258" spans="1:17" x14ac:dyDescent="0.3">
      <c r="A258">
        <v>3</v>
      </c>
      <c r="B258">
        <v>187</v>
      </c>
      <c r="C258">
        <v>26</v>
      </c>
      <c r="E258" t="s">
        <v>582</v>
      </c>
      <c r="F258">
        <v>15</v>
      </c>
      <c r="G258" t="s">
        <v>101</v>
      </c>
      <c r="H258" t="s">
        <v>582</v>
      </c>
      <c r="L258" t="s">
        <v>583</v>
      </c>
      <c r="M258" t="s">
        <v>584</v>
      </c>
      <c r="N258">
        <v>44562</v>
      </c>
      <c r="O258">
        <v>46022</v>
      </c>
      <c r="P258" t="s">
        <v>585</v>
      </c>
      <c r="Q258" t="s">
        <v>104</v>
      </c>
    </row>
    <row r="259" spans="1:17" x14ac:dyDescent="0.3">
      <c r="A259">
        <v>3</v>
      </c>
      <c r="B259">
        <v>192</v>
      </c>
      <c r="C259">
        <v>26</v>
      </c>
      <c r="E259" t="s">
        <v>602</v>
      </c>
      <c r="F259">
        <v>15</v>
      </c>
      <c r="G259" t="s">
        <v>101</v>
      </c>
      <c r="H259" t="s">
        <v>602</v>
      </c>
      <c r="L259" t="s">
        <v>603</v>
      </c>
      <c r="M259" t="s">
        <v>604</v>
      </c>
      <c r="N259">
        <v>44562</v>
      </c>
      <c r="O259">
        <v>46022</v>
      </c>
      <c r="P259" t="s">
        <v>605</v>
      </c>
      <c r="Q259" t="s">
        <v>104</v>
      </c>
    </row>
    <row r="260" spans="1:17" x14ac:dyDescent="0.3">
      <c r="A260">
        <v>3</v>
      </c>
      <c r="B260">
        <v>219</v>
      </c>
      <c r="C260">
        <v>26</v>
      </c>
      <c r="E260" t="s">
        <v>705</v>
      </c>
      <c r="F260">
        <v>15</v>
      </c>
      <c r="G260" t="s">
        <v>101</v>
      </c>
      <c r="H260" t="s">
        <v>705</v>
      </c>
      <c r="L260" t="s">
        <v>706</v>
      </c>
      <c r="M260" t="s">
        <v>707</v>
      </c>
      <c r="N260">
        <v>44562</v>
      </c>
      <c r="O260">
        <v>46022</v>
      </c>
      <c r="P260" t="s">
        <v>708</v>
      </c>
      <c r="Q260" t="s">
        <v>104</v>
      </c>
    </row>
    <row r="261" spans="1:17" x14ac:dyDescent="0.3">
      <c r="A261">
        <v>3</v>
      </c>
      <c r="B261">
        <v>224</v>
      </c>
      <c r="C261">
        <v>26</v>
      </c>
      <c r="E261" t="s">
        <v>724</v>
      </c>
      <c r="F261">
        <v>5</v>
      </c>
      <c r="G261" t="s">
        <v>101</v>
      </c>
      <c r="H261" t="s">
        <v>724</v>
      </c>
      <c r="L261" t="s">
        <v>725</v>
      </c>
      <c r="M261" t="s">
        <v>726</v>
      </c>
      <c r="N261">
        <v>44562</v>
      </c>
      <c r="O261">
        <v>46022</v>
      </c>
      <c r="P261" t="s">
        <v>727</v>
      </c>
      <c r="Q261" t="s">
        <v>178</v>
      </c>
    </row>
    <row r="262" spans="1:17" x14ac:dyDescent="0.3">
      <c r="A262">
        <v>3</v>
      </c>
      <c r="B262">
        <v>232</v>
      </c>
      <c r="C262">
        <v>26</v>
      </c>
      <c r="E262" t="s">
        <v>756</v>
      </c>
      <c r="F262">
        <v>15</v>
      </c>
      <c r="G262" t="s">
        <v>101</v>
      </c>
      <c r="H262" t="s">
        <v>756</v>
      </c>
      <c r="L262" t="s">
        <v>757</v>
      </c>
      <c r="M262" t="s">
        <v>758</v>
      </c>
      <c r="N262">
        <v>44562</v>
      </c>
      <c r="O262">
        <v>46022</v>
      </c>
      <c r="P262" t="s">
        <v>759</v>
      </c>
      <c r="Q262" t="s">
        <v>104</v>
      </c>
    </row>
    <row r="263" spans="1:17" x14ac:dyDescent="0.3">
      <c r="A263">
        <v>3</v>
      </c>
      <c r="B263">
        <v>125</v>
      </c>
      <c r="C263">
        <v>23</v>
      </c>
      <c r="E263" t="s">
        <v>338</v>
      </c>
      <c r="F263">
        <v>5</v>
      </c>
      <c r="G263" t="s">
        <v>101</v>
      </c>
      <c r="H263" t="s">
        <v>338</v>
      </c>
      <c r="L263" t="s">
        <v>339</v>
      </c>
      <c r="M263" t="s">
        <v>340</v>
      </c>
      <c r="N263">
        <v>44562</v>
      </c>
      <c r="O263">
        <v>46022</v>
      </c>
      <c r="P263" t="s">
        <v>341</v>
      </c>
      <c r="Q263" t="s">
        <v>178</v>
      </c>
    </row>
    <row r="264" spans="1:17" x14ac:dyDescent="0.3">
      <c r="A264">
        <v>3</v>
      </c>
      <c r="B264">
        <v>129</v>
      </c>
      <c r="C264">
        <v>23</v>
      </c>
      <c r="E264" t="s">
        <v>354</v>
      </c>
      <c r="F264">
        <v>5</v>
      </c>
      <c r="G264" t="s">
        <v>101</v>
      </c>
      <c r="H264" t="s">
        <v>354</v>
      </c>
      <c r="L264" t="s">
        <v>355</v>
      </c>
      <c r="M264" t="s">
        <v>356</v>
      </c>
      <c r="N264">
        <v>44562</v>
      </c>
      <c r="O264">
        <v>46022</v>
      </c>
      <c r="P264" t="s">
        <v>357</v>
      </c>
      <c r="Q264" t="s">
        <v>178</v>
      </c>
    </row>
    <row r="265" spans="1:17" x14ac:dyDescent="0.3">
      <c r="A265">
        <v>3</v>
      </c>
      <c r="B265">
        <v>168</v>
      </c>
      <c r="C265">
        <v>23</v>
      </c>
      <c r="E265" t="s">
        <v>508</v>
      </c>
      <c r="F265">
        <v>5</v>
      </c>
      <c r="G265" t="s">
        <v>101</v>
      </c>
      <c r="H265" t="s">
        <v>508</v>
      </c>
      <c r="L265" t="s">
        <v>509</v>
      </c>
      <c r="M265" t="s">
        <v>510</v>
      </c>
      <c r="N265">
        <v>44562</v>
      </c>
      <c r="O265">
        <v>46022</v>
      </c>
      <c r="P265" t="s">
        <v>511</v>
      </c>
      <c r="Q265" t="s">
        <v>178</v>
      </c>
    </row>
    <row r="266" spans="1:17" x14ac:dyDescent="0.3">
      <c r="A266">
        <v>3</v>
      </c>
      <c r="B266">
        <v>169</v>
      </c>
      <c r="C266">
        <v>23</v>
      </c>
      <c r="E266" t="s">
        <v>512</v>
      </c>
      <c r="F266">
        <v>5</v>
      </c>
      <c r="G266" t="s">
        <v>101</v>
      </c>
      <c r="H266" t="s">
        <v>512</v>
      </c>
      <c r="L266" t="s">
        <v>513</v>
      </c>
      <c r="M266" t="s">
        <v>514</v>
      </c>
      <c r="N266">
        <v>44562</v>
      </c>
      <c r="O266">
        <v>46022</v>
      </c>
      <c r="P266" t="s">
        <v>515</v>
      </c>
      <c r="Q266" t="s">
        <v>178</v>
      </c>
    </row>
    <row r="267" spans="1:17" x14ac:dyDescent="0.3">
      <c r="A267">
        <v>3</v>
      </c>
      <c r="B267">
        <v>171</v>
      </c>
      <c r="C267">
        <v>23</v>
      </c>
      <c r="E267" t="s">
        <v>520</v>
      </c>
      <c r="F267">
        <v>5</v>
      </c>
      <c r="G267" t="s">
        <v>101</v>
      </c>
      <c r="H267" t="s">
        <v>520</v>
      </c>
      <c r="L267" t="s">
        <v>521</v>
      </c>
      <c r="M267" t="s">
        <v>522</v>
      </c>
      <c r="N267">
        <v>44562</v>
      </c>
      <c r="O267">
        <v>46022</v>
      </c>
      <c r="P267" t="s">
        <v>523</v>
      </c>
      <c r="Q267" t="s">
        <v>178</v>
      </c>
    </row>
    <row r="268" spans="1:17" x14ac:dyDescent="0.3">
      <c r="A268">
        <v>3</v>
      </c>
      <c r="B268">
        <v>205</v>
      </c>
      <c r="C268">
        <v>23</v>
      </c>
      <c r="E268" t="s">
        <v>649</v>
      </c>
      <c r="F268">
        <v>5</v>
      </c>
      <c r="G268" t="s">
        <v>101</v>
      </c>
      <c r="H268" t="s">
        <v>649</v>
      </c>
      <c r="L268" t="s">
        <v>650</v>
      </c>
      <c r="M268" t="s">
        <v>651</v>
      </c>
      <c r="N268">
        <v>44562</v>
      </c>
      <c r="O268">
        <v>46022</v>
      </c>
      <c r="P268" t="s">
        <v>652</v>
      </c>
      <c r="Q268" t="s">
        <v>178</v>
      </c>
    </row>
    <row r="269" spans="1:17" x14ac:dyDescent="0.3">
      <c r="A269">
        <v>3</v>
      </c>
      <c r="B269">
        <v>209</v>
      </c>
      <c r="C269">
        <v>23</v>
      </c>
      <c r="E269" t="s">
        <v>665</v>
      </c>
      <c r="F269">
        <v>5</v>
      </c>
      <c r="G269" t="s">
        <v>101</v>
      </c>
      <c r="H269" t="s">
        <v>665</v>
      </c>
      <c r="L269" t="s">
        <v>666</v>
      </c>
      <c r="M269" t="s">
        <v>667</v>
      </c>
      <c r="N269">
        <v>44562</v>
      </c>
      <c r="O269">
        <v>46022</v>
      </c>
      <c r="P269" t="s">
        <v>668</v>
      </c>
      <c r="Q269" t="s">
        <v>178</v>
      </c>
    </row>
    <row r="270" spans="1:17" x14ac:dyDescent="0.3">
      <c r="A270">
        <v>3</v>
      </c>
      <c r="B270">
        <v>214</v>
      </c>
      <c r="C270">
        <v>23</v>
      </c>
      <c r="E270" t="s">
        <v>685</v>
      </c>
      <c r="F270">
        <v>5</v>
      </c>
      <c r="G270" t="s">
        <v>101</v>
      </c>
      <c r="H270" t="s">
        <v>685</v>
      </c>
      <c r="L270" t="s">
        <v>686</v>
      </c>
      <c r="M270" t="s">
        <v>687</v>
      </c>
      <c r="N270">
        <v>44562</v>
      </c>
      <c r="O270">
        <v>46022</v>
      </c>
      <c r="P270" t="s">
        <v>688</v>
      </c>
      <c r="Q270" t="s">
        <v>178</v>
      </c>
    </row>
    <row r="271" spans="1:17" x14ac:dyDescent="0.3">
      <c r="A271">
        <v>3</v>
      </c>
      <c r="B271">
        <v>228</v>
      </c>
      <c r="C271">
        <v>23</v>
      </c>
      <c r="E271" t="s">
        <v>740</v>
      </c>
      <c r="F271">
        <v>5</v>
      </c>
      <c r="G271" t="s">
        <v>101</v>
      </c>
      <c r="H271" t="s">
        <v>740</v>
      </c>
      <c r="L271" t="s">
        <v>741</v>
      </c>
      <c r="M271" t="s">
        <v>742</v>
      </c>
      <c r="N271">
        <v>44562</v>
      </c>
      <c r="O271">
        <v>46022</v>
      </c>
      <c r="P271" t="s">
        <v>743</v>
      </c>
      <c r="Q271" t="s">
        <v>178</v>
      </c>
    </row>
    <row r="272" spans="1:17" x14ac:dyDescent="0.3">
      <c r="A272">
        <v>3</v>
      </c>
      <c r="B272">
        <v>231</v>
      </c>
      <c r="C272">
        <v>23</v>
      </c>
      <c r="E272" t="s">
        <v>752</v>
      </c>
      <c r="F272">
        <v>5</v>
      </c>
      <c r="G272" t="s">
        <v>101</v>
      </c>
      <c r="H272" t="s">
        <v>752</v>
      </c>
      <c r="L272" t="s">
        <v>753</v>
      </c>
      <c r="M272" t="s">
        <v>754</v>
      </c>
      <c r="N272">
        <v>44562</v>
      </c>
      <c r="O272">
        <v>46022</v>
      </c>
      <c r="P272" t="s">
        <v>755</v>
      </c>
      <c r="Q272" t="s">
        <v>178</v>
      </c>
    </row>
    <row r="273" spans="1:17" x14ac:dyDescent="0.3">
      <c r="A273">
        <v>3</v>
      </c>
      <c r="B273">
        <v>95</v>
      </c>
      <c r="C273">
        <v>23</v>
      </c>
      <c r="E273" t="s">
        <v>218</v>
      </c>
      <c r="F273">
        <v>5</v>
      </c>
      <c r="G273" t="s">
        <v>101</v>
      </c>
      <c r="H273" t="s">
        <v>218</v>
      </c>
      <c r="L273" t="s">
        <v>219</v>
      </c>
      <c r="M273" t="s">
        <v>220</v>
      </c>
      <c r="N273">
        <v>44562</v>
      </c>
      <c r="O273">
        <v>46022</v>
      </c>
      <c r="P273" t="s">
        <v>221</v>
      </c>
      <c r="Q273" t="s">
        <v>178</v>
      </c>
    </row>
    <row r="274" spans="1:17" x14ac:dyDescent="0.3">
      <c r="A274">
        <v>3</v>
      </c>
      <c r="B274">
        <v>158</v>
      </c>
      <c r="C274">
        <v>27</v>
      </c>
      <c r="E274" t="s">
        <v>470</v>
      </c>
      <c r="F274">
        <v>15</v>
      </c>
      <c r="G274" t="s">
        <v>101</v>
      </c>
      <c r="H274" t="s">
        <v>470</v>
      </c>
      <c r="L274" t="s">
        <v>471</v>
      </c>
      <c r="M274" t="s">
        <v>472</v>
      </c>
      <c r="N274">
        <v>44562</v>
      </c>
      <c r="O274">
        <v>46022</v>
      </c>
      <c r="P274" t="s">
        <v>473</v>
      </c>
      <c r="Q274" t="s">
        <v>104</v>
      </c>
    </row>
    <row r="275" spans="1:17" x14ac:dyDescent="0.3">
      <c r="A275">
        <v>3</v>
      </c>
      <c r="B275">
        <v>204</v>
      </c>
      <c r="C275">
        <v>27</v>
      </c>
      <c r="E275" t="s">
        <v>645</v>
      </c>
      <c r="F275">
        <v>15</v>
      </c>
      <c r="G275" t="s">
        <v>101</v>
      </c>
      <c r="H275" t="s">
        <v>645</v>
      </c>
      <c r="L275" t="s">
        <v>646</v>
      </c>
      <c r="M275" t="s">
        <v>647</v>
      </c>
      <c r="N275">
        <v>44562</v>
      </c>
      <c r="O275">
        <v>46022</v>
      </c>
      <c r="P275" t="s">
        <v>648</v>
      </c>
      <c r="Q275" t="s">
        <v>104</v>
      </c>
    </row>
    <row r="276" spans="1:17" x14ac:dyDescent="0.3">
      <c r="A276">
        <v>3</v>
      </c>
      <c r="B276">
        <v>68</v>
      </c>
      <c r="C276">
        <f>VLOOKUP(B276,[1]Settlement_ref!A:E,3,FALSE)</f>
        <v>27</v>
      </c>
      <c r="D276">
        <f>VLOOKUP(B276,[1]Settlement_ref!A:E,4,FALSE)</f>
        <v>154</v>
      </c>
      <c r="E276" t="str">
        <f>"Tenure Regularization for "&amp;P276</f>
        <v>Tenure Regularization for Hill school</v>
      </c>
      <c r="F276">
        <v>2</v>
      </c>
      <c r="G276" t="s">
        <v>17</v>
      </c>
      <c r="H276" t="str">
        <f>E276</f>
        <v>Tenure Regularization for Hill school</v>
      </c>
      <c r="L276" t="str">
        <f ca="1">LEFT(CONCATENATE(RANDBETWEEN(0,9),RANDBETWEEN(0,9),RANDBETWEEN(0,9),RANDBETWEEN(0,9),"-",RANDBETWEEN(0,9),RANDBETWEEN(0,9),RANDBETWEEN(0,9),RANDBETWEEN(0,9),"-","4",RANDBETWEEN(0,3),RANDBETWEEN(0,9),RANDBETWEEN(0,9),"-",IF(RANDBETWEEN(0,1)=0,"a","b"),RANDBETWEEN(0,9),RANDBETWEEN(0,9),"-",RANDBETWEEN(0,9),RANDBETWEEN(0,9),RANDBETWEEN(0,9),RANDBETWEEN(0,9),RANDBETWEEN(0,9),RANDBETWEEN(0,9),RANDBETWEEN(0,9)),32)</f>
        <v>0839-2636-4378-b62-8846138</v>
      </c>
      <c r="M276" t="str">
        <f>VLOOKUP(B276,[1]Settlement_ref!A:E,5,FALSE)</f>
        <v>Uasin Gishu_68</v>
      </c>
      <c r="N276" s="3">
        <v>40544</v>
      </c>
      <c r="O276" s="3">
        <v>44926</v>
      </c>
      <c r="P276" t="s">
        <v>85</v>
      </c>
    </row>
    <row r="277" spans="1:17" x14ac:dyDescent="0.3">
      <c r="A277">
        <v>3</v>
      </c>
      <c r="B277">
        <v>69</v>
      </c>
      <c r="C277">
        <f>VLOOKUP(B277,[1]Settlement_ref!A:E,3,FALSE)</f>
        <v>27</v>
      </c>
      <c r="D277">
        <f>VLOOKUP(B277,[1]Settlement_ref!A:E,4,FALSE)</f>
        <v>30</v>
      </c>
      <c r="E277" t="str">
        <f>"Tenure Regularization for "&amp;P277</f>
        <v>Tenure Regularization for Maili Nne</v>
      </c>
      <c r="F277">
        <v>2</v>
      </c>
      <c r="G277" t="s">
        <v>17</v>
      </c>
      <c r="H277" t="str">
        <f>E277</f>
        <v>Tenure Regularization for Maili Nne</v>
      </c>
      <c r="L277" t="str">
        <f ca="1">LEFT(CONCATENATE(RANDBETWEEN(0,9),RANDBETWEEN(0,9),RANDBETWEEN(0,9),RANDBETWEEN(0,9),"-",RANDBETWEEN(0,9),RANDBETWEEN(0,9),RANDBETWEEN(0,9),RANDBETWEEN(0,9),"-","4",RANDBETWEEN(0,3),RANDBETWEEN(0,9),RANDBETWEEN(0,9),"-",IF(RANDBETWEEN(0,1)=0,"a","b"),RANDBETWEEN(0,9),RANDBETWEEN(0,9),"-",RANDBETWEEN(0,9),RANDBETWEEN(0,9),RANDBETWEEN(0,9),RANDBETWEEN(0,9),RANDBETWEEN(0,9),RANDBETWEEN(0,9),RANDBETWEEN(0,9)),32)</f>
        <v>8469-3077-4022-b51-9248031</v>
      </c>
      <c r="M277" t="str">
        <f>VLOOKUP(B277,[1]Settlement_ref!A:E,5,FALSE)</f>
        <v>Uasin Gishu_69</v>
      </c>
      <c r="N277" s="3">
        <v>40544</v>
      </c>
      <c r="O277" s="3">
        <v>44926</v>
      </c>
      <c r="P277" t="s">
        <v>86</v>
      </c>
    </row>
    <row r="278" spans="1:17" x14ac:dyDescent="0.3">
      <c r="A278">
        <v>3</v>
      </c>
      <c r="B278">
        <v>69</v>
      </c>
      <c r="C278">
        <v>27</v>
      </c>
      <c r="D278">
        <v>30</v>
      </c>
      <c r="E278" t="s">
        <v>155</v>
      </c>
      <c r="F278">
        <v>15</v>
      </c>
      <c r="G278" t="s">
        <v>101</v>
      </c>
      <c r="H278" t="s">
        <v>155</v>
      </c>
      <c r="L278" t="s">
        <v>156</v>
      </c>
      <c r="M278" t="s">
        <v>157</v>
      </c>
      <c r="N278">
        <v>44562</v>
      </c>
      <c r="O278">
        <v>46022</v>
      </c>
      <c r="P278" t="s">
        <v>86</v>
      </c>
      <c r="Q278" t="s">
        <v>104</v>
      </c>
    </row>
    <row r="279" spans="1:17" x14ac:dyDescent="0.3">
      <c r="A279">
        <v>3</v>
      </c>
      <c r="B279">
        <v>70</v>
      </c>
      <c r="C279">
        <f>VLOOKUP(B279,[1]Settlement_ref!A:E,3,FALSE)</f>
        <v>27</v>
      </c>
      <c r="D279">
        <f>VLOOKUP(B279,[1]Settlement_ref!A:E,4,FALSE)</f>
        <v>156</v>
      </c>
      <c r="E279" t="str">
        <f>"Tenure Regularization for "&amp;P279</f>
        <v>Tenure Regularization for Kuinet</v>
      </c>
      <c r="F279">
        <v>2</v>
      </c>
      <c r="G279" t="s">
        <v>17</v>
      </c>
      <c r="H279" t="str">
        <f>E279</f>
        <v>Tenure Regularization for Kuinet</v>
      </c>
      <c r="L279" t="str">
        <f ca="1">LEFT(CONCATENATE(RANDBETWEEN(0,9),RANDBETWEEN(0,9),RANDBETWEEN(0,9),RANDBETWEEN(0,9),"-",RANDBETWEEN(0,9),RANDBETWEEN(0,9),RANDBETWEEN(0,9),RANDBETWEEN(0,9),"-","4",RANDBETWEEN(0,3),RANDBETWEEN(0,9),RANDBETWEEN(0,9),"-",IF(RANDBETWEEN(0,1)=0,"a","b"),RANDBETWEEN(0,9),RANDBETWEEN(0,9),"-",RANDBETWEEN(0,9),RANDBETWEEN(0,9),RANDBETWEEN(0,9),RANDBETWEEN(0,9),RANDBETWEEN(0,9),RANDBETWEEN(0,9),RANDBETWEEN(0,9)),32)</f>
        <v>2535-8663-4116-b07-1818990</v>
      </c>
      <c r="M279" t="str">
        <f>VLOOKUP(B279,[1]Settlement_ref!A:E,5,FALSE)</f>
        <v>Uasin Gishu_70</v>
      </c>
      <c r="N279" s="3">
        <v>40544</v>
      </c>
      <c r="O279" s="3">
        <v>44926</v>
      </c>
      <c r="P279" t="s">
        <v>87</v>
      </c>
    </row>
    <row r="280" spans="1:17" x14ac:dyDescent="0.3">
      <c r="A280">
        <v>3</v>
      </c>
      <c r="B280">
        <v>110</v>
      </c>
      <c r="C280">
        <v>8</v>
      </c>
      <c r="E280" t="s">
        <v>278</v>
      </c>
      <c r="F280">
        <v>15</v>
      </c>
      <c r="G280" t="s">
        <v>101</v>
      </c>
      <c r="H280" t="s">
        <v>278</v>
      </c>
      <c r="L280" t="s">
        <v>279</v>
      </c>
      <c r="M280" t="s">
        <v>280</v>
      </c>
      <c r="N280">
        <v>44562</v>
      </c>
      <c r="O280">
        <v>46022</v>
      </c>
      <c r="P280" t="s">
        <v>281</v>
      </c>
      <c r="Q280" t="s">
        <v>104</v>
      </c>
    </row>
    <row r="281" spans="1:17" x14ac:dyDescent="0.3">
      <c r="A281">
        <v>3</v>
      </c>
      <c r="B281">
        <v>111</v>
      </c>
      <c r="C281">
        <v>8</v>
      </c>
      <c r="E281" t="s">
        <v>282</v>
      </c>
      <c r="F281">
        <v>15</v>
      </c>
      <c r="G281" t="s">
        <v>101</v>
      </c>
      <c r="H281" t="s">
        <v>282</v>
      </c>
      <c r="L281" t="s">
        <v>283</v>
      </c>
      <c r="M281" t="s">
        <v>284</v>
      </c>
      <c r="N281">
        <v>44562</v>
      </c>
      <c r="O281">
        <v>46022</v>
      </c>
      <c r="P281" t="s">
        <v>285</v>
      </c>
      <c r="Q281" t="s">
        <v>104</v>
      </c>
    </row>
    <row r="282" spans="1:17" x14ac:dyDescent="0.3">
      <c r="A282">
        <v>3</v>
      </c>
      <c r="B282">
        <v>118</v>
      </c>
      <c r="C282">
        <v>8</v>
      </c>
      <c r="E282" t="s">
        <v>310</v>
      </c>
      <c r="F282">
        <v>15</v>
      </c>
      <c r="G282" t="s">
        <v>101</v>
      </c>
      <c r="H282" t="s">
        <v>310</v>
      </c>
      <c r="L282" t="s">
        <v>311</v>
      </c>
      <c r="M282" t="s">
        <v>312</v>
      </c>
      <c r="N282">
        <v>44562</v>
      </c>
      <c r="O282">
        <v>46022</v>
      </c>
      <c r="P282" t="s">
        <v>313</v>
      </c>
      <c r="Q282" t="s">
        <v>104</v>
      </c>
    </row>
    <row r="283" spans="1:17" x14ac:dyDescent="0.3">
      <c r="A283">
        <v>3</v>
      </c>
      <c r="B283">
        <v>218</v>
      </c>
      <c r="C283">
        <v>8</v>
      </c>
      <c r="E283" t="s">
        <v>701</v>
      </c>
      <c r="F283">
        <v>15</v>
      </c>
      <c r="G283" t="s">
        <v>101</v>
      </c>
      <c r="H283" t="s">
        <v>701</v>
      </c>
      <c r="L283" t="s">
        <v>702</v>
      </c>
      <c r="M283" t="s">
        <v>703</v>
      </c>
      <c r="N283">
        <v>44562</v>
      </c>
      <c r="O283">
        <v>46022</v>
      </c>
      <c r="P283" t="s">
        <v>704</v>
      </c>
      <c r="Q283" t="s">
        <v>104</v>
      </c>
    </row>
    <row r="284" spans="1:17" x14ac:dyDescent="0.3">
      <c r="A284">
        <v>3</v>
      </c>
      <c r="B284">
        <v>235</v>
      </c>
      <c r="C284">
        <v>8</v>
      </c>
      <c r="E284" t="s">
        <v>768</v>
      </c>
      <c r="F284">
        <v>15</v>
      </c>
      <c r="G284" t="s">
        <v>101</v>
      </c>
      <c r="H284" t="s">
        <v>768</v>
      </c>
      <c r="L284" t="s">
        <v>769</v>
      </c>
      <c r="M284" t="s">
        <v>770</v>
      </c>
      <c r="N284">
        <v>44562</v>
      </c>
      <c r="O284">
        <v>46022</v>
      </c>
      <c r="P284" t="s">
        <v>771</v>
      </c>
      <c r="Q284" t="s">
        <v>104</v>
      </c>
    </row>
    <row r="285" spans="1:17" x14ac:dyDescent="0.3">
      <c r="A285">
        <v>3</v>
      </c>
      <c r="B285">
        <v>88</v>
      </c>
      <c r="C285">
        <v>8</v>
      </c>
      <c r="E285" t="s">
        <v>191</v>
      </c>
      <c r="F285">
        <v>15</v>
      </c>
      <c r="G285" t="s">
        <v>101</v>
      </c>
      <c r="H285" t="s">
        <v>191</v>
      </c>
      <c r="L285" t="s">
        <v>192</v>
      </c>
      <c r="M285" t="s">
        <v>193</v>
      </c>
      <c r="N285">
        <v>44562</v>
      </c>
      <c r="O285">
        <v>46022</v>
      </c>
      <c r="P285" t="s">
        <v>194</v>
      </c>
      <c r="Q285" t="s">
        <v>104</v>
      </c>
    </row>
    <row r="286" spans="1:17" x14ac:dyDescent="0.3">
      <c r="A286">
        <v>3</v>
      </c>
      <c r="B286">
        <v>122</v>
      </c>
      <c r="C286">
        <v>24</v>
      </c>
      <c r="E286" t="s">
        <v>326</v>
      </c>
      <c r="F286">
        <v>5</v>
      </c>
      <c r="G286" t="s">
        <v>101</v>
      </c>
      <c r="H286" t="s">
        <v>326</v>
      </c>
      <c r="L286" t="s">
        <v>327</v>
      </c>
      <c r="M286" t="s">
        <v>328</v>
      </c>
      <c r="N286">
        <v>44562</v>
      </c>
      <c r="O286">
        <v>46022</v>
      </c>
      <c r="P286" t="s">
        <v>329</v>
      </c>
      <c r="Q286" t="s">
        <v>178</v>
      </c>
    </row>
    <row r="287" spans="1:17" x14ac:dyDescent="0.3">
      <c r="A287">
        <v>3</v>
      </c>
      <c r="B287">
        <v>84</v>
      </c>
      <c r="C287">
        <v>24</v>
      </c>
      <c r="E287" t="s">
        <v>174</v>
      </c>
      <c r="F287">
        <v>5</v>
      </c>
      <c r="G287" t="s">
        <v>101</v>
      </c>
      <c r="H287" t="s">
        <v>174</v>
      </c>
      <c r="L287" t="s">
        <v>175</v>
      </c>
      <c r="M287" t="s">
        <v>176</v>
      </c>
      <c r="N287">
        <v>44562</v>
      </c>
      <c r="O287">
        <v>46022</v>
      </c>
      <c r="P287" t="s">
        <v>177</v>
      </c>
      <c r="Q287" t="s">
        <v>178</v>
      </c>
    </row>
  </sheetData>
  <autoFilter ref="A1:Q287" xr:uid="{1C8CE554-012B-4AC8-B16F-A1DDF0DE0ED7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Mutua</dc:creator>
  <cp:lastModifiedBy>Felix Mutua</cp:lastModifiedBy>
  <dcterms:created xsi:type="dcterms:W3CDTF">2023-02-23T09:55:47Z</dcterms:created>
  <dcterms:modified xsi:type="dcterms:W3CDTF">2023-02-23T10:06:02Z</dcterms:modified>
</cp:coreProperties>
</file>