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vinsonnino/Documents/FLOWER POWER/2024/"/>
    </mc:Choice>
  </mc:AlternateContent>
  <xr:revisionPtr revIDLastSave="0" documentId="13_ncr:1_{879F5072-0601-2946-9748-D2C9293C74D6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Results" sheetId="2" r:id="rId1"/>
    <sheet name="Clean Data" sheetId="3" r:id="rId2"/>
    <sheet name="THC Ground" sheetId="4" r:id="rId3"/>
    <sheet name="CBD Ground" sheetId="5" r:id="rId4"/>
  </sheets>
  <definedNames>
    <definedName name="_xlnm._FilterDatabase" localSheetId="1" hidden="1">'Clean Data'!$A$2:$H$711</definedName>
    <definedName name="_xlnm._FilterDatabase" localSheetId="2" hidden="1">'THC Ground'!$AN$3:$AN$523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4" l="1" a="1"/>
  <c r="O16" i="4" s="1"/>
  <c r="P17" i="4" s="1"/>
  <c r="N31" i="4"/>
  <c r="N30" i="4"/>
  <c r="N29" i="4"/>
  <c r="Q29" i="4" s="1"/>
  <c r="N28" i="4"/>
  <c r="Q28" i="4" s="1"/>
  <c r="N27" i="4"/>
  <c r="Q27" i="4" s="1"/>
  <c r="N26" i="4"/>
  <c r="N25" i="4"/>
  <c r="Q25" i="4" s="1"/>
  <c r="N24" i="4"/>
  <c r="Q24" i="4" s="1"/>
  <c r="N23" i="4"/>
  <c r="N22" i="4"/>
  <c r="N21" i="4"/>
  <c r="Q21" i="4" s="1"/>
  <c r="N20" i="4"/>
  <c r="Q20" i="4" s="1"/>
  <c r="N19" i="4"/>
  <c r="Q19" i="4" s="1"/>
  <c r="N18" i="4"/>
  <c r="N17" i="4"/>
  <c r="Q17" i="4" s="1"/>
  <c r="N16" i="4"/>
  <c r="Q16" i="4" s="1"/>
  <c r="M8" i="5"/>
  <c r="M7" i="5"/>
  <c r="M5" i="5"/>
  <c r="M4" i="5"/>
  <c r="L8" i="5"/>
  <c r="L7" i="5"/>
  <c r="L5" i="5"/>
  <c r="L4" i="5"/>
  <c r="M9" i="5"/>
  <c r="L9" i="5"/>
  <c r="M8" i="4"/>
  <c r="M7" i="4"/>
  <c r="M9" i="4" s="1"/>
  <c r="L8" i="4"/>
  <c r="L7" i="4"/>
  <c r="L9" i="4" s="1"/>
  <c r="L5" i="4"/>
  <c r="M5" i="4"/>
  <c r="M4" i="4"/>
  <c r="L4" i="4"/>
  <c r="D715" i="3"/>
  <c r="D525" i="4"/>
  <c r="D194" i="5"/>
  <c r="L6" i="3"/>
  <c r="K6" i="3"/>
  <c r="L5" i="3"/>
  <c r="K5" i="3"/>
  <c r="U28" i="4" l="1"/>
  <c r="U20" i="4"/>
  <c r="Q31" i="4"/>
  <c r="Q23" i="4"/>
  <c r="U26" i="4"/>
  <c r="U18" i="4"/>
  <c r="Q30" i="4"/>
  <c r="Q18" i="4"/>
  <c r="Q34" i="4" s="1"/>
  <c r="Q32" i="4"/>
  <c r="U27" i="4"/>
  <c r="U19" i="4"/>
  <c r="U32" i="4"/>
  <c r="U31" i="4"/>
  <c r="U23" i="4"/>
  <c r="Q26" i="4"/>
  <c r="U29" i="4"/>
  <c r="U21" i="4"/>
  <c r="Q22" i="4"/>
  <c r="U16" i="4"/>
  <c r="U25" i="4"/>
  <c r="U17" i="4"/>
  <c r="U24" i="4"/>
  <c r="U30" i="4"/>
  <c r="U22" i="4"/>
  <c r="P18" i="4"/>
  <c r="U34" i="4" l="1"/>
  <c r="P19" i="4"/>
  <c r="O34" i="4"/>
  <c r="O35" i="4" s="1"/>
  <c r="P20" i="4" l="1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" i="3"/>
  <c r="F3" i="3"/>
  <c r="F4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F809" i="2"/>
  <c r="F808" i="2"/>
  <c r="P21" i="4" l="1"/>
  <c r="P22" i="4" l="1"/>
  <c r="P23" i="4" l="1"/>
  <c r="P24" i="4" l="1"/>
  <c r="P25" i="4" l="1"/>
  <c r="P26" i="4" l="1"/>
  <c r="P27" i="4" l="1"/>
  <c r="P28" i="4" l="1"/>
  <c r="P29" i="4" l="1"/>
  <c r="P30" i="4" l="1"/>
  <c r="P3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<sst xmlns="http://schemas.openxmlformats.org/spreadsheetml/2006/main" count="13107" uniqueCount="2750">
  <si>
    <t>Sample ID</t>
  </si>
  <si>
    <t>Time</t>
  </si>
  <si>
    <t>Device ID</t>
  </si>
  <si>
    <t>THC Total</t>
  </si>
  <si>
    <t>CBD Total</t>
  </si>
  <si>
    <t>CBG Total</t>
  </si>
  <si>
    <t>Valid</t>
  </si>
  <si>
    <t>Batch</t>
  </si>
  <si>
    <t>Variety</t>
  </si>
  <si>
    <t>Supplier</t>
  </si>
  <si>
    <t>Water Activity</t>
  </si>
  <si>
    <t>Comment</t>
  </si>
  <si>
    <t>COA Remarks</t>
  </si>
  <si>
    <t>Notes</t>
  </si>
  <si>
    <t>Mode</t>
  </si>
  <si>
    <t>Scan Precision</t>
  </si>
  <si>
    <t>686961</t>
  </si>
  <si>
    <t>5/15/2024 8:05:58 PM</t>
  </si>
  <si>
    <t>6012533</t>
  </si>
  <si>
    <t>&lt; 2.0</t>
  </si>
  <si>
    <t>√</t>
  </si>
  <si>
    <t xml:space="preserve">atomic Tangerine </t>
  </si>
  <si>
    <t>JL</t>
  </si>
  <si>
    <t>Ground</t>
  </si>
  <si>
    <t>High</t>
  </si>
  <si>
    <t>686960</t>
  </si>
  <si>
    <t>5/15/2024 7:33:08 PM</t>
  </si>
  <si>
    <t xml:space="preserve"> - </t>
  </si>
  <si>
    <t>X</t>
  </si>
  <si>
    <t>berry bliss</t>
  </si>
  <si>
    <t>686946</t>
  </si>
  <si>
    <t>5/15/2024 2:49:07 PM</t>
  </si>
  <si>
    <t xml:space="preserve">Atomic Tangerine </t>
  </si>
  <si>
    <t>686942</t>
  </si>
  <si>
    <t>5/15/2024 2:34:03 PM</t>
  </si>
  <si>
    <t>686939</t>
  </si>
  <si>
    <t>5/15/2024 2:28:32 PM</t>
  </si>
  <si>
    <t>686937</t>
  </si>
  <si>
    <t>5/15/2024 2:20:04 PM</t>
  </si>
  <si>
    <t>3.09</t>
  </si>
  <si>
    <t>sleeping gas</t>
  </si>
  <si>
    <t>686931</t>
  </si>
  <si>
    <t>5/15/2024 2:09:13 PM</t>
  </si>
  <si>
    <t>2.20</t>
  </si>
  <si>
    <t>2.31</t>
  </si>
  <si>
    <t>freakshow</t>
  </si>
  <si>
    <t>686926</t>
  </si>
  <si>
    <t>5/15/2024 1:55:11 PM</t>
  </si>
  <si>
    <t>white rhino pheno 2</t>
  </si>
  <si>
    <t>686919</t>
  </si>
  <si>
    <t>5/15/2024 1:44:10 PM</t>
  </si>
  <si>
    <t>white rhino</t>
  </si>
  <si>
    <t>680545</t>
  </si>
  <si>
    <t>4/18/2024 7:41:01 PM</t>
  </si>
  <si>
    <t>2.23</t>
  </si>
  <si>
    <t xml:space="preserve">citrus cheescake </t>
  </si>
  <si>
    <t>ground</t>
  </si>
  <si>
    <t>656222</t>
  </si>
  <si>
    <t>1/13/2024 7:56:36 PM</t>
  </si>
  <si>
    <t>Crema. DIMAS SAS CANNABIS COLOMBIA. NIT 901324991-3</t>
  </si>
  <si>
    <t>dimas</t>
  </si>
  <si>
    <t>656207</t>
  </si>
  <si>
    <t>1/13/2024 6:56:34 PM</t>
  </si>
  <si>
    <t>Oreo. DIMAS SAS CANNABIS COLOMBIA. NIT 901324991-3</t>
  </si>
  <si>
    <t>654962</t>
  </si>
  <si>
    <t>1/9/2024 4:19:10 PM</t>
  </si>
  <si>
    <t>truffle blue mango</t>
  </si>
  <si>
    <t>654956</t>
  </si>
  <si>
    <t>1/9/2024 3:51:47 PM</t>
  </si>
  <si>
    <t>truffle k.o.</t>
  </si>
  <si>
    <t>654951</t>
  </si>
  <si>
    <t>1/9/2024 3:39:27 PM</t>
  </si>
  <si>
    <t>2.47</t>
  </si>
  <si>
    <t>cbd Dimas</t>
  </si>
  <si>
    <t>649719</t>
  </si>
  <si>
    <t>12/14/2023 11:52:10 PM</t>
  </si>
  <si>
    <t>2.01</t>
  </si>
  <si>
    <t>run 3</t>
  </si>
  <si>
    <t>649716</t>
  </si>
  <si>
    <t>12/14/2023 11:42:03 PM</t>
  </si>
  <si>
    <t>2.08</t>
  </si>
  <si>
    <t>run 2</t>
  </si>
  <si>
    <t>649709</t>
  </si>
  <si>
    <t>12/14/2023 11:20:11 PM</t>
  </si>
  <si>
    <t>2.38</t>
  </si>
  <si>
    <t>confirmación cbd</t>
  </si>
  <si>
    <t>649698</t>
  </si>
  <si>
    <t>12/14/2023 8:34:45 PM</t>
  </si>
  <si>
    <t>2.10</t>
  </si>
  <si>
    <t>Creeme &amp; Cheese. DIMAS SAS CANNABIS COLOMBIA. NIT 901324991-3</t>
  </si>
  <si>
    <t>run 4</t>
  </si>
  <si>
    <t>649697</t>
  </si>
  <si>
    <t>12/14/2023 8:13:30 PM</t>
  </si>
  <si>
    <t>649694</t>
  </si>
  <si>
    <t>12/14/2023 6:15:10 PM</t>
  </si>
  <si>
    <t>2.90</t>
  </si>
  <si>
    <t>649667</t>
  </si>
  <si>
    <t>12/14/2023 3:35:52 PM</t>
  </si>
  <si>
    <t>649663</t>
  </si>
  <si>
    <t>12/14/2023 3:21:10 PM</t>
  </si>
  <si>
    <t>Runtz x Layer Cake. DIMAS SAS CANNABIS COLOMBIA. NIT 901324991-3</t>
  </si>
  <si>
    <t>649660</t>
  </si>
  <si>
    <t>12/14/2023 3:10:01 PM</t>
  </si>
  <si>
    <t>649657</t>
  </si>
  <si>
    <t>12/14/2023 2:54:02 PM</t>
  </si>
  <si>
    <t>2.05</t>
  </si>
  <si>
    <t>649651</t>
  </si>
  <si>
    <t>12/14/2023 2:22:05 PM</t>
  </si>
  <si>
    <t xml:space="preserve">run 2 </t>
  </si>
  <si>
    <t>649647</t>
  </si>
  <si>
    <t>12/14/2023 2:13:10 PM</t>
  </si>
  <si>
    <t>2.89</t>
  </si>
  <si>
    <t>runtz x layer cake</t>
  </si>
  <si>
    <t>646869</t>
  </si>
  <si>
    <t>12/6/2023 9:16:55 PM</t>
  </si>
  <si>
    <t>RVC :)</t>
  </si>
  <si>
    <t>646868</t>
  </si>
  <si>
    <t>12/6/2023 9:07:46 PM</t>
  </si>
  <si>
    <t>RVC Selección J</t>
  </si>
  <si>
    <t>646867</t>
  </si>
  <si>
    <t>12/6/2023 8:56:47 PM</t>
  </si>
  <si>
    <t>CBD4</t>
  </si>
  <si>
    <t xml:space="preserve">Diego VG </t>
  </si>
  <si>
    <t>646866</t>
  </si>
  <si>
    <t>12/6/2023 8:47:10 PM</t>
  </si>
  <si>
    <t>CBD3</t>
  </si>
  <si>
    <t>646865</t>
  </si>
  <si>
    <t>12/6/2023 8:36:12 PM</t>
  </si>
  <si>
    <t>CBD2</t>
  </si>
  <si>
    <t xml:space="preserve">Diego </t>
  </si>
  <si>
    <t>646864</t>
  </si>
  <si>
    <t>12/6/2023 8:20:26 PM</t>
  </si>
  <si>
    <t>5.90</t>
  </si>
  <si>
    <t>CBD1</t>
  </si>
  <si>
    <t>646863</t>
  </si>
  <si>
    <t>12/6/2023 7:57:52 PM</t>
  </si>
  <si>
    <t>XXX</t>
  </si>
  <si>
    <t>646862</t>
  </si>
  <si>
    <t>12/6/2023 7:48:33 PM</t>
  </si>
  <si>
    <t>27%¿?</t>
  </si>
  <si>
    <t>Diego VG</t>
  </si>
  <si>
    <t>646860</t>
  </si>
  <si>
    <t>12/6/2023 7:41:17 PM</t>
  </si>
  <si>
    <t>OUT P #11</t>
  </si>
  <si>
    <t>Seshat 2023</t>
  </si>
  <si>
    <t>646858</t>
  </si>
  <si>
    <t>12/6/2023 7:33:41 PM</t>
  </si>
  <si>
    <t>OUT P #10</t>
  </si>
  <si>
    <t>646857</t>
  </si>
  <si>
    <t>12/6/2023 7:24:58 PM</t>
  </si>
  <si>
    <t>OUT P #9</t>
  </si>
  <si>
    <t>646856</t>
  </si>
  <si>
    <t>12/6/2023 7:16:54 PM</t>
  </si>
  <si>
    <t>OUT P #8</t>
  </si>
  <si>
    <t>646854</t>
  </si>
  <si>
    <t>12/6/2023 7:08:36 PM</t>
  </si>
  <si>
    <t>OUT P #7</t>
  </si>
  <si>
    <t>646852</t>
  </si>
  <si>
    <t>12/6/2023 7:02:49 PM</t>
  </si>
  <si>
    <t>OUT P #6</t>
  </si>
  <si>
    <t>646849</t>
  </si>
  <si>
    <t>12/6/2023 6:56:03 PM</t>
  </si>
  <si>
    <t>OUT P #5</t>
  </si>
  <si>
    <t>646845</t>
  </si>
  <si>
    <t>12/6/2023 6:39:59 PM</t>
  </si>
  <si>
    <t>OUT P #4</t>
  </si>
  <si>
    <t>646842</t>
  </si>
  <si>
    <t>12/6/2023 6:33:34 PM</t>
  </si>
  <si>
    <t>OUT P #3</t>
  </si>
  <si>
    <t>646840</t>
  </si>
  <si>
    <t>12/6/2023 6:27:04 PM</t>
  </si>
  <si>
    <t>OUT P #2</t>
  </si>
  <si>
    <t>646836</t>
  </si>
  <si>
    <t>12/6/2023 6:20:30 PM</t>
  </si>
  <si>
    <t>OUT P #1</t>
  </si>
  <si>
    <t>646832</t>
  </si>
  <si>
    <t>12/6/2023 6:13:43 PM</t>
  </si>
  <si>
    <t>OUT A #2</t>
  </si>
  <si>
    <t>646828</t>
  </si>
  <si>
    <t>12/6/2023 6:02:32 PM</t>
  </si>
  <si>
    <t>OUT A #1</t>
  </si>
  <si>
    <t>646810</t>
  </si>
  <si>
    <t>12/6/2023 5:27:52 PM</t>
  </si>
  <si>
    <t>IND P #5</t>
  </si>
  <si>
    <t>646796</t>
  </si>
  <si>
    <t>12/6/2023 5:09:38 PM</t>
  </si>
  <si>
    <t>IND P #4</t>
  </si>
  <si>
    <t>646782</t>
  </si>
  <si>
    <t>12/6/2023 4:37:29 PM</t>
  </si>
  <si>
    <t>IND P #3</t>
  </si>
  <si>
    <t>646778</t>
  </si>
  <si>
    <t>12/6/2023 4:27:37 PM</t>
  </si>
  <si>
    <t>IND P #2</t>
  </si>
  <si>
    <t>646776</t>
  </si>
  <si>
    <t>12/6/2023 4:20:32 PM</t>
  </si>
  <si>
    <t>IND A #1</t>
  </si>
  <si>
    <t>642176</t>
  </si>
  <si>
    <t>11/23/2023 8:45:20 PM</t>
  </si>
  <si>
    <t>4.93</t>
  </si>
  <si>
    <t>Mora. Grind</t>
  </si>
  <si>
    <t>642148</t>
  </si>
  <si>
    <t>11/23/2023 5:29:23 PM</t>
  </si>
  <si>
    <t xml:space="preserve">run 3 </t>
  </si>
  <si>
    <t>642129</t>
  </si>
  <si>
    <t>11/23/2023 4:24:39 PM</t>
  </si>
  <si>
    <t>4.50</t>
  </si>
  <si>
    <t>642122</t>
  </si>
  <si>
    <t>11/23/2023 4:07:11 PM</t>
  </si>
  <si>
    <t>642117</t>
  </si>
  <si>
    <t>11/23/2023 3:47:53 PM</t>
  </si>
  <si>
    <t>642115</t>
  </si>
  <si>
    <t>11/23/2023 3:35:13 PM</t>
  </si>
  <si>
    <t>4.98</t>
  </si>
  <si>
    <t>642110</t>
  </si>
  <si>
    <t>11/23/2023 3:03:41 PM</t>
  </si>
  <si>
    <t>3.55</t>
  </si>
  <si>
    <t>muestra 2. Grind</t>
  </si>
  <si>
    <t>642107</t>
  </si>
  <si>
    <t>11/23/2023 2:54:01 PM</t>
  </si>
  <si>
    <t xml:space="preserve">muestra 2. Grind </t>
  </si>
  <si>
    <t>642029</t>
  </si>
  <si>
    <t>11/23/2023 10:18:56 AM</t>
  </si>
  <si>
    <t>3.41</t>
  </si>
  <si>
    <t>625953</t>
  </si>
  <si>
    <t>10/8/2023 9:26:54 AM</t>
  </si>
  <si>
    <t>11</t>
  </si>
  <si>
    <t>Cannabicultores del Café 2023</t>
  </si>
  <si>
    <t>625951</t>
  </si>
  <si>
    <t>10/8/2023 9:18:39 AM</t>
  </si>
  <si>
    <t>10</t>
  </si>
  <si>
    <t>625950</t>
  </si>
  <si>
    <t>10/8/2023 9:11:33 AM</t>
  </si>
  <si>
    <t>9</t>
  </si>
  <si>
    <t>Run 2</t>
  </si>
  <si>
    <t>625944</t>
  </si>
  <si>
    <t>10/8/2023 8:52:45 AM</t>
  </si>
  <si>
    <t>2.35</t>
  </si>
  <si>
    <t>625940</t>
  </si>
  <si>
    <t>10/8/2023 8:45:32 AM</t>
  </si>
  <si>
    <t>8</t>
  </si>
  <si>
    <t>625939</t>
  </si>
  <si>
    <t>10/8/2023 8:38:00 AM</t>
  </si>
  <si>
    <t>7</t>
  </si>
  <si>
    <t>aroma 5/5</t>
  </si>
  <si>
    <t>625937</t>
  </si>
  <si>
    <t>10/8/2023 8:28:08 AM</t>
  </si>
  <si>
    <t>6</t>
  </si>
  <si>
    <t>625936</t>
  </si>
  <si>
    <t>10/8/2023 8:16:38 AM</t>
  </si>
  <si>
    <t>5</t>
  </si>
  <si>
    <t>625935</t>
  </si>
  <si>
    <t>10/8/2023 8:07:59 AM</t>
  </si>
  <si>
    <t>4</t>
  </si>
  <si>
    <t>625933</t>
  </si>
  <si>
    <t>10/8/2023 7:56:53 AM</t>
  </si>
  <si>
    <t>3</t>
  </si>
  <si>
    <t>625788</t>
  </si>
  <si>
    <t>10/7/2023 6:46:43 PM</t>
  </si>
  <si>
    <t>2</t>
  </si>
  <si>
    <t>625786</t>
  </si>
  <si>
    <t>10/7/2023 6:20:08 PM</t>
  </si>
  <si>
    <t>1</t>
  </si>
  <si>
    <t>600691</t>
  </si>
  <si>
    <t>7/21/2023 1:37:17 AM</t>
  </si>
  <si>
    <t>FE 22</t>
  </si>
  <si>
    <t>600688</t>
  </si>
  <si>
    <t>7/21/2023 1:30:51 AM</t>
  </si>
  <si>
    <t>FE 21</t>
  </si>
  <si>
    <t>600686</t>
  </si>
  <si>
    <t>7/21/2023 1:24:11 AM</t>
  </si>
  <si>
    <t>FE 20</t>
  </si>
  <si>
    <t>600682</t>
  </si>
  <si>
    <t>7/21/2023 1:14:19 AM</t>
  </si>
  <si>
    <t>FE 19</t>
  </si>
  <si>
    <t>600677</t>
  </si>
  <si>
    <t>7/21/2023 1:05:44 AM</t>
  </si>
  <si>
    <t>FE 18</t>
  </si>
  <si>
    <t>600674</t>
  </si>
  <si>
    <t>7/21/2023 12:55:02 AM</t>
  </si>
  <si>
    <t>600668</t>
  </si>
  <si>
    <t>7/21/2023 12:29:33 AM</t>
  </si>
  <si>
    <t>2.52</t>
  </si>
  <si>
    <t>FE 17</t>
  </si>
  <si>
    <t>600666</t>
  </si>
  <si>
    <t>7/21/2023 12:20:38 AM</t>
  </si>
  <si>
    <t>FE 16</t>
  </si>
  <si>
    <t>600665</t>
  </si>
  <si>
    <t>7/21/2023 12:09:17 AM</t>
  </si>
  <si>
    <t>FE 15</t>
  </si>
  <si>
    <t>600663</t>
  </si>
  <si>
    <t>7/21/2023 12:00:57 AM</t>
  </si>
  <si>
    <t>FE 14</t>
  </si>
  <si>
    <t>600662</t>
  </si>
  <si>
    <t>7/20/2023 11:52:30 PM</t>
  </si>
  <si>
    <t>FE 13</t>
  </si>
  <si>
    <t>600659</t>
  </si>
  <si>
    <t>7/20/2023 11:45:37 PM</t>
  </si>
  <si>
    <t>600654</t>
  </si>
  <si>
    <t>7/20/2023 11:33:53 PM</t>
  </si>
  <si>
    <t>FE 12</t>
  </si>
  <si>
    <t>600651</t>
  </si>
  <si>
    <t>7/20/2023 11:26:45 PM</t>
  </si>
  <si>
    <t>3.82</t>
  </si>
  <si>
    <t>FE 11</t>
  </si>
  <si>
    <t>600649</t>
  </si>
  <si>
    <t>7/20/2023 11:18:08 PM</t>
  </si>
  <si>
    <t>3.23</t>
  </si>
  <si>
    <t>600644</t>
  </si>
  <si>
    <t>7/20/2023 11:10:40 PM</t>
  </si>
  <si>
    <t>600641</t>
  </si>
  <si>
    <t>7/20/2023 11:00:06 PM</t>
  </si>
  <si>
    <t>FE 10</t>
  </si>
  <si>
    <t>600639</t>
  </si>
  <si>
    <t>7/20/2023 10:52:14 PM</t>
  </si>
  <si>
    <t>FE 9</t>
  </si>
  <si>
    <t>600637</t>
  </si>
  <si>
    <t>7/20/2023 10:38:57 PM</t>
  </si>
  <si>
    <t>FI 48</t>
  </si>
  <si>
    <t>600632</t>
  </si>
  <si>
    <t>7/20/2023 10:12:40 PM</t>
  </si>
  <si>
    <t>FI 47</t>
  </si>
  <si>
    <t>600631</t>
  </si>
  <si>
    <t>7/20/2023 9:37:46 PM</t>
  </si>
  <si>
    <t>FI 46</t>
  </si>
  <si>
    <t>600630</t>
  </si>
  <si>
    <t>7/20/2023 9:28:49 PM</t>
  </si>
  <si>
    <t>FI 45</t>
  </si>
  <si>
    <t>600629</t>
  </si>
  <si>
    <t>7/20/2023 8:54:58 PM</t>
  </si>
  <si>
    <t>FI 44</t>
  </si>
  <si>
    <t>600628</t>
  </si>
  <si>
    <t>7/20/2023 8:32:19 PM</t>
  </si>
  <si>
    <t>2.37</t>
  </si>
  <si>
    <t>FI 43</t>
  </si>
  <si>
    <t>600627</t>
  </si>
  <si>
    <t>7/20/2023 8:14:00 PM</t>
  </si>
  <si>
    <t>FI 42</t>
  </si>
  <si>
    <t>600625</t>
  </si>
  <si>
    <t>7/20/2023 7:56:04 PM</t>
  </si>
  <si>
    <t>600624</t>
  </si>
  <si>
    <t>7/20/2023 7:42:58 PM</t>
  </si>
  <si>
    <t>FI 41</t>
  </si>
  <si>
    <t>600623</t>
  </si>
  <si>
    <t>7/20/2023 7:30:48 PM</t>
  </si>
  <si>
    <t>600621</t>
  </si>
  <si>
    <t>7/20/2023 7:22:41 PM</t>
  </si>
  <si>
    <t>FI 40</t>
  </si>
  <si>
    <t>600620</t>
  </si>
  <si>
    <t>7/20/2023 7:07:30 PM</t>
  </si>
  <si>
    <t>FI 39</t>
  </si>
  <si>
    <t>600619</t>
  </si>
  <si>
    <t>7/20/2023 7:00:21 PM</t>
  </si>
  <si>
    <t>2.69</t>
  </si>
  <si>
    <t>FI 38</t>
  </si>
  <si>
    <t>600618</t>
  </si>
  <si>
    <t>7/20/2023 6:53:56 PM</t>
  </si>
  <si>
    <t>2.72</t>
  </si>
  <si>
    <t>FI 37</t>
  </si>
  <si>
    <t>600617</t>
  </si>
  <si>
    <t>7/20/2023 6:41:30 PM</t>
  </si>
  <si>
    <t>2.61</t>
  </si>
  <si>
    <t>FI 36</t>
  </si>
  <si>
    <t>600614</t>
  </si>
  <si>
    <t>7/20/2023 6:35:33 PM</t>
  </si>
  <si>
    <t>FI 35</t>
  </si>
  <si>
    <t>600612</t>
  </si>
  <si>
    <t>7/20/2023 6:29:37 PM</t>
  </si>
  <si>
    <t>FI 34</t>
  </si>
  <si>
    <t>600610</t>
  </si>
  <si>
    <t>7/20/2023 6:21:38 PM</t>
  </si>
  <si>
    <t>600608</t>
  </si>
  <si>
    <t>7/20/2023 6:15:40 PM</t>
  </si>
  <si>
    <t>600603</t>
  </si>
  <si>
    <t>7/20/2023 5:58:04 PM</t>
  </si>
  <si>
    <t>FI 33</t>
  </si>
  <si>
    <t>600600</t>
  </si>
  <si>
    <t>7/20/2023 5:50:51 PM</t>
  </si>
  <si>
    <t>FI 32</t>
  </si>
  <si>
    <t>600598</t>
  </si>
  <si>
    <t>7/20/2023 5:32:25 PM</t>
  </si>
  <si>
    <t>3.36</t>
  </si>
  <si>
    <t>FI 31</t>
  </si>
  <si>
    <t>600597</t>
  </si>
  <si>
    <t>7/20/2023 5:25:24 PM</t>
  </si>
  <si>
    <t>FI 30</t>
  </si>
  <si>
    <t>600595</t>
  </si>
  <si>
    <t>7/20/2023 5:17:32 PM</t>
  </si>
  <si>
    <t>600593</t>
  </si>
  <si>
    <t>7/20/2023 5:11:22 PM</t>
  </si>
  <si>
    <t>2.28</t>
  </si>
  <si>
    <t>FI 29</t>
  </si>
  <si>
    <t>600590</t>
  </si>
  <si>
    <t>7/20/2023 5:01:59 PM</t>
  </si>
  <si>
    <t>FI 28</t>
  </si>
  <si>
    <t>600587</t>
  </si>
  <si>
    <t>7/20/2023 4:32:29 PM</t>
  </si>
  <si>
    <t>FI 27</t>
  </si>
  <si>
    <t>600586</t>
  </si>
  <si>
    <t>7/20/2023 4:26:12 PM</t>
  </si>
  <si>
    <t>FI 26</t>
  </si>
  <si>
    <t>600582</t>
  </si>
  <si>
    <t>7/20/2023 4:02:44 PM</t>
  </si>
  <si>
    <t>FI 25</t>
  </si>
  <si>
    <t>600580</t>
  </si>
  <si>
    <t>7/20/2023 3:54:11 PM</t>
  </si>
  <si>
    <t>FI 24</t>
  </si>
  <si>
    <t>600577</t>
  </si>
  <si>
    <t>7/20/2023 3:46:44 PM</t>
  </si>
  <si>
    <t>4.73</t>
  </si>
  <si>
    <t>FI 23</t>
  </si>
  <si>
    <t>600575</t>
  </si>
  <si>
    <t>7/20/2023 3:40:29 PM</t>
  </si>
  <si>
    <t>5.39</t>
  </si>
  <si>
    <t>600572</t>
  </si>
  <si>
    <t>7/20/2023 3:32:35 PM</t>
  </si>
  <si>
    <t>FI 22</t>
  </si>
  <si>
    <t>600293</t>
  </si>
  <si>
    <t>7/19/2023 11:46:03 PM</t>
  </si>
  <si>
    <t>FE 8</t>
  </si>
  <si>
    <t>600289</t>
  </si>
  <si>
    <t>7/19/2023 11:38:16 PM</t>
  </si>
  <si>
    <t>FE 7</t>
  </si>
  <si>
    <t>600286</t>
  </si>
  <si>
    <t>7/19/2023 11:26:18 PM</t>
  </si>
  <si>
    <t>FE 6</t>
  </si>
  <si>
    <t>600282</t>
  </si>
  <si>
    <t>7/19/2023 11:07:41 PM</t>
  </si>
  <si>
    <t>FI 21</t>
  </si>
  <si>
    <t>600279</t>
  </si>
  <si>
    <t>7/19/2023 10:59:40 PM</t>
  </si>
  <si>
    <t>FI 20</t>
  </si>
  <si>
    <t>600272</t>
  </si>
  <si>
    <t>7/19/2023 10:40:38 PM</t>
  </si>
  <si>
    <t>2.39</t>
  </si>
  <si>
    <t>FI 19</t>
  </si>
  <si>
    <t>600266</t>
  </si>
  <si>
    <t>7/19/2023 10:12:11 PM</t>
  </si>
  <si>
    <t>FI 18</t>
  </si>
  <si>
    <t>600260</t>
  </si>
  <si>
    <t>7/19/2023 9:55:11 PM</t>
  </si>
  <si>
    <t>FI 17</t>
  </si>
  <si>
    <t>600253</t>
  </si>
  <si>
    <t>7/19/2023 9:40:04 PM</t>
  </si>
  <si>
    <t>FI 16</t>
  </si>
  <si>
    <t>600250</t>
  </si>
  <si>
    <t>7/19/2023 9:31:42 PM</t>
  </si>
  <si>
    <t>600247</t>
  </si>
  <si>
    <t>7/19/2023 9:20:58 PM</t>
  </si>
  <si>
    <t>FI 15</t>
  </si>
  <si>
    <t>600245</t>
  </si>
  <si>
    <t>7/19/2023 9:13:59 PM</t>
  </si>
  <si>
    <t>FI 14</t>
  </si>
  <si>
    <t>600244</t>
  </si>
  <si>
    <t>7/19/2023 9:06:01 PM</t>
  </si>
  <si>
    <t>600239</t>
  </si>
  <si>
    <t>7/19/2023 8:34:01 PM</t>
  </si>
  <si>
    <t>FI 13</t>
  </si>
  <si>
    <t>600236</t>
  </si>
  <si>
    <t>7/19/2023 8:25:37 PM</t>
  </si>
  <si>
    <t>FI 12</t>
  </si>
  <si>
    <t>599990</t>
  </si>
  <si>
    <t>7/18/2023 9:04:04 PM</t>
  </si>
  <si>
    <t>599984</t>
  </si>
  <si>
    <t>7/18/2023 7:59:22 PM</t>
  </si>
  <si>
    <t>Mimosa</t>
  </si>
  <si>
    <t>Julio</t>
  </si>
  <si>
    <t>599982</t>
  </si>
  <si>
    <t>7/18/2023 7:43:45 PM</t>
  </si>
  <si>
    <t>FI 11</t>
  </si>
  <si>
    <t>599980</t>
  </si>
  <si>
    <t>7/18/2023 7:34:44 PM</t>
  </si>
  <si>
    <t>FI 10</t>
  </si>
  <si>
    <t>599979</t>
  </si>
  <si>
    <t>7/18/2023 7:24:09 PM</t>
  </si>
  <si>
    <t>2.33</t>
  </si>
  <si>
    <t>FI 9</t>
  </si>
  <si>
    <t>599977</t>
  </si>
  <si>
    <t>7/18/2023 7:10:54 PM</t>
  </si>
  <si>
    <t>FI 8</t>
  </si>
  <si>
    <t>599975</t>
  </si>
  <si>
    <t>7/18/2023 7:01:37 PM</t>
  </si>
  <si>
    <t>FI 7</t>
  </si>
  <si>
    <t>599973</t>
  </si>
  <si>
    <t>7/18/2023 6:46:55 PM</t>
  </si>
  <si>
    <t>FI 6</t>
  </si>
  <si>
    <t>599969</t>
  </si>
  <si>
    <t>7/18/2023 6:19:54 PM</t>
  </si>
  <si>
    <t>FI 5</t>
  </si>
  <si>
    <t>599967</t>
  </si>
  <si>
    <t>7/18/2023 6:00:05 PM</t>
  </si>
  <si>
    <t>FI 4</t>
  </si>
  <si>
    <t>599965</t>
  </si>
  <si>
    <t>7/18/2023 5:41:17 PM</t>
  </si>
  <si>
    <t>FI 3</t>
  </si>
  <si>
    <t>599964</t>
  </si>
  <si>
    <t>7/18/2023 5:33:42 PM</t>
  </si>
  <si>
    <t>FI 2</t>
  </si>
  <si>
    <t>599963</t>
  </si>
  <si>
    <t>7/18/2023 5:24:36 PM</t>
  </si>
  <si>
    <t>FI 1</t>
  </si>
  <si>
    <t>599962</t>
  </si>
  <si>
    <t>7/18/2023 5:14:14 PM</t>
  </si>
  <si>
    <t>FE 5</t>
  </si>
  <si>
    <t>599960</t>
  </si>
  <si>
    <t>7/18/2023 5:00:55 PM</t>
  </si>
  <si>
    <t>FE 4</t>
  </si>
  <si>
    <t>599958</t>
  </si>
  <si>
    <t>7/18/2023 4:47:43 PM</t>
  </si>
  <si>
    <t>FE 3</t>
  </si>
  <si>
    <t>599955</t>
  </si>
  <si>
    <t>7/18/2023 4:28:55 PM</t>
  </si>
  <si>
    <t>FE 2</t>
  </si>
  <si>
    <t>599953</t>
  </si>
  <si>
    <t>7/18/2023 4:20:26 PM</t>
  </si>
  <si>
    <t>FE 1</t>
  </si>
  <si>
    <t>594882</t>
  </si>
  <si>
    <t>6/30/2023 1:31:34 AM</t>
  </si>
  <si>
    <t>E 39</t>
  </si>
  <si>
    <t>594881</t>
  </si>
  <si>
    <t>6/30/2023 1:17:44 AM</t>
  </si>
  <si>
    <t>E 38</t>
  </si>
  <si>
    <t>594880</t>
  </si>
  <si>
    <t>6/30/2023 1:11:36 AM</t>
  </si>
  <si>
    <t>594879</t>
  </si>
  <si>
    <t>6/30/2023 1:02:14 AM</t>
  </si>
  <si>
    <t>E 37</t>
  </si>
  <si>
    <t>594878</t>
  </si>
  <si>
    <t>6/30/2023 12:52:47 AM</t>
  </si>
  <si>
    <t>E 36</t>
  </si>
  <si>
    <t>594876</t>
  </si>
  <si>
    <t>6/30/2023 12:45:22 AM</t>
  </si>
  <si>
    <t>E 35</t>
  </si>
  <si>
    <t>594875</t>
  </si>
  <si>
    <t>6/30/2023 12:34:36 AM</t>
  </si>
  <si>
    <t>2.62</t>
  </si>
  <si>
    <t>E 34</t>
  </si>
  <si>
    <t>594872</t>
  </si>
  <si>
    <t>6/30/2023 12:27:47 AM</t>
  </si>
  <si>
    <t>594869</t>
  </si>
  <si>
    <t>6/30/2023 12:21:24 AM</t>
  </si>
  <si>
    <t>E 33</t>
  </si>
  <si>
    <t>594867</t>
  </si>
  <si>
    <t>6/30/2023 12:15:28 AM</t>
  </si>
  <si>
    <t>594865</t>
  </si>
  <si>
    <t>6/30/2023 12:07:18 AM</t>
  </si>
  <si>
    <t>E 32</t>
  </si>
  <si>
    <t>594862</t>
  </si>
  <si>
    <t>6/29/2023 11:59:37 PM</t>
  </si>
  <si>
    <t>E 31</t>
  </si>
  <si>
    <t>594861</t>
  </si>
  <si>
    <t>6/29/2023 11:53:19 PM</t>
  </si>
  <si>
    <t>E 30</t>
  </si>
  <si>
    <t>594858</t>
  </si>
  <si>
    <t>6/29/2023 11:44:16 PM</t>
  </si>
  <si>
    <t>E 29</t>
  </si>
  <si>
    <t>594857</t>
  </si>
  <si>
    <t>6/29/2023 11:37:27 PM</t>
  </si>
  <si>
    <t>E 28</t>
  </si>
  <si>
    <t>594851</t>
  </si>
  <si>
    <t>6/29/2023 11:21:18 PM</t>
  </si>
  <si>
    <t>E 27</t>
  </si>
  <si>
    <t>594849</t>
  </si>
  <si>
    <t>6/29/2023 11:13:37 PM</t>
  </si>
  <si>
    <t>E 26</t>
  </si>
  <si>
    <t>594848</t>
  </si>
  <si>
    <t>6/29/2023 11:07:44 PM</t>
  </si>
  <si>
    <t>E 25</t>
  </si>
  <si>
    <t>594846</t>
  </si>
  <si>
    <t>6/29/2023 10:59:56 PM</t>
  </si>
  <si>
    <t>594844</t>
  </si>
  <si>
    <t>6/29/2023 10:51:50 PM</t>
  </si>
  <si>
    <t>E 24</t>
  </si>
  <si>
    <t>594842</t>
  </si>
  <si>
    <t>6/29/2023 10:44:14 PM</t>
  </si>
  <si>
    <t>E 23</t>
  </si>
  <si>
    <t>594840</t>
  </si>
  <si>
    <t>6/29/2023 10:34:56 PM</t>
  </si>
  <si>
    <t>E 22</t>
  </si>
  <si>
    <t>594838</t>
  </si>
  <si>
    <t>6/29/2023 10:27:45 PM</t>
  </si>
  <si>
    <t>E 21</t>
  </si>
  <si>
    <t>594834</t>
  </si>
  <si>
    <t>6/29/2023 10:08:41 PM</t>
  </si>
  <si>
    <t>E 20</t>
  </si>
  <si>
    <t>594785</t>
  </si>
  <si>
    <t>6/29/2023 2:42:54 PM</t>
  </si>
  <si>
    <t>E 19</t>
  </si>
  <si>
    <t>594783</t>
  </si>
  <si>
    <t>6/29/2023 2:30:32 PM</t>
  </si>
  <si>
    <t>E 18</t>
  </si>
  <si>
    <t>594781</t>
  </si>
  <si>
    <t>6/29/2023 2:23:01 PM</t>
  </si>
  <si>
    <t>E 17</t>
  </si>
  <si>
    <t>594779</t>
  </si>
  <si>
    <t>6/29/2023 2:12:39 PM</t>
  </si>
  <si>
    <t>E 16</t>
  </si>
  <si>
    <t>594777</t>
  </si>
  <si>
    <t>6/29/2023 2:02:17 PM</t>
  </si>
  <si>
    <t>E 15</t>
  </si>
  <si>
    <t>594775</t>
  </si>
  <si>
    <t>6/29/2023 1:51:30 PM</t>
  </si>
  <si>
    <t>E 14</t>
  </si>
  <si>
    <t>594772</t>
  </si>
  <si>
    <t>6/29/2023 1:45:17 PM</t>
  </si>
  <si>
    <t>E 13</t>
  </si>
  <si>
    <t>594769</t>
  </si>
  <si>
    <t>6/29/2023 1:38:21 PM</t>
  </si>
  <si>
    <t>594694</t>
  </si>
  <si>
    <t>6/29/2023 10:38:16 AM</t>
  </si>
  <si>
    <t>3.31</t>
  </si>
  <si>
    <t>E 12</t>
  </si>
  <si>
    <t>594687</t>
  </si>
  <si>
    <t>6/29/2023 10:26:47 AM</t>
  </si>
  <si>
    <t>E 11</t>
  </si>
  <si>
    <t>594671</t>
  </si>
  <si>
    <t>6/29/2023 9:59:28 AM</t>
  </si>
  <si>
    <t>2.97</t>
  </si>
  <si>
    <t>E 10</t>
  </si>
  <si>
    <t>594663</t>
  </si>
  <si>
    <t>6/29/2023 9:51:07 AM</t>
  </si>
  <si>
    <t>E 9</t>
  </si>
  <si>
    <t>594645</t>
  </si>
  <si>
    <t>6/29/2023 9:37:43 AM</t>
  </si>
  <si>
    <t>E 8</t>
  </si>
  <si>
    <t>594627</t>
  </si>
  <si>
    <t>6/29/2023 9:24:02 AM</t>
  </si>
  <si>
    <t>594615</t>
  </si>
  <si>
    <t>6/29/2023 9:17:10 AM</t>
  </si>
  <si>
    <t>E 7</t>
  </si>
  <si>
    <t>594605</t>
  </si>
  <si>
    <t>6/29/2023 9:10:24 AM</t>
  </si>
  <si>
    <t>E 6</t>
  </si>
  <si>
    <t>594594</t>
  </si>
  <si>
    <t>6/29/2023 9:03:38 AM</t>
  </si>
  <si>
    <t>E 5</t>
  </si>
  <si>
    <t>594584</t>
  </si>
  <si>
    <t>6/29/2023 8:54:41 AM</t>
  </si>
  <si>
    <t xml:space="preserve">E 4 </t>
  </si>
  <si>
    <t>594574</t>
  </si>
  <si>
    <t>6/29/2023 8:48:55 AM</t>
  </si>
  <si>
    <t>E 4</t>
  </si>
  <si>
    <t>594560</t>
  </si>
  <si>
    <t>6/29/2023 8:38:36 AM</t>
  </si>
  <si>
    <t>2.86</t>
  </si>
  <si>
    <t>E 3</t>
  </si>
  <si>
    <t>594543</t>
  </si>
  <si>
    <t>6/29/2023 8:24:53 AM</t>
  </si>
  <si>
    <t>E 2</t>
  </si>
  <si>
    <t>594532</t>
  </si>
  <si>
    <t>6/29/2023 8:18:40 AM</t>
  </si>
  <si>
    <t>E 1</t>
  </si>
  <si>
    <t>593763</t>
  </si>
  <si>
    <t>6/27/2023 6:26:49 PM</t>
  </si>
  <si>
    <t>CF 9</t>
  </si>
  <si>
    <t>593760</t>
  </si>
  <si>
    <t>6/27/2023 6:20:39 PM</t>
  </si>
  <si>
    <t>CF 8</t>
  </si>
  <si>
    <t>593759</t>
  </si>
  <si>
    <t>6/27/2023 6:13:15 PM</t>
  </si>
  <si>
    <t>CF 7</t>
  </si>
  <si>
    <t>593757</t>
  </si>
  <si>
    <t>6/27/2023 5:55:37 PM</t>
  </si>
  <si>
    <t>CF 6</t>
  </si>
  <si>
    <t>593755</t>
  </si>
  <si>
    <t>6/27/2023 5:46:53 PM</t>
  </si>
  <si>
    <t>CF 5</t>
  </si>
  <si>
    <t>593754</t>
  </si>
  <si>
    <t>6/27/2023 5:39:21 PM</t>
  </si>
  <si>
    <t>CF 4</t>
  </si>
  <si>
    <t>593739</t>
  </si>
  <si>
    <t>6/27/2023 4:43:04 PM</t>
  </si>
  <si>
    <t>CF 3</t>
  </si>
  <si>
    <t>593722</t>
  </si>
  <si>
    <t>6/27/2023 4:06:41 PM</t>
  </si>
  <si>
    <t>CF 2</t>
  </si>
  <si>
    <t>593719</t>
  </si>
  <si>
    <t>6/27/2023 3:59:38 PM</t>
  </si>
  <si>
    <t>CF 1</t>
  </si>
  <si>
    <t>593324</t>
  </si>
  <si>
    <t>6/27/2023 4:03:16 AM</t>
  </si>
  <si>
    <t>I 31</t>
  </si>
  <si>
    <t>593321</t>
  </si>
  <si>
    <t>6/27/2023 3:56:02 AM</t>
  </si>
  <si>
    <t>593315</t>
  </si>
  <si>
    <t>6/27/2023 3:47:53 AM</t>
  </si>
  <si>
    <t>I 30</t>
  </si>
  <si>
    <t>593306</t>
  </si>
  <si>
    <t>6/27/2023 3:39:25 AM</t>
  </si>
  <si>
    <t>3.57</t>
  </si>
  <si>
    <t>I 29</t>
  </si>
  <si>
    <t>593301</t>
  </si>
  <si>
    <t>6/27/2023 3:30:40 AM</t>
  </si>
  <si>
    <t>I 28</t>
  </si>
  <si>
    <t>593293</t>
  </si>
  <si>
    <t>6/27/2023 3:19:52 AM</t>
  </si>
  <si>
    <t>I 27</t>
  </si>
  <si>
    <t>593281</t>
  </si>
  <si>
    <t>6/27/2023 3:04:26 AM</t>
  </si>
  <si>
    <t>I 26</t>
  </si>
  <si>
    <t>593274</t>
  </si>
  <si>
    <t>6/27/2023 2:55:36 AM</t>
  </si>
  <si>
    <t>I 25</t>
  </si>
  <si>
    <t>593268</t>
  </si>
  <si>
    <t>6/27/2023 2:46:59 AM</t>
  </si>
  <si>
    <t>I 24</t>
  </si>
  <si>
    <t>593262</t>
  </si>
  <si>
    <t>6/27/2023 2:38:42 AM</t>
  </si>
  <si>
    <t>I 23</t>
  </si>
  <si>
    <t>593256</t>
  </si>
  <si>
    <t>6/27/2023 2:30:05 AM</t>
  </si>
  <si>
    <t>I 22</t>
  </si>
  <si>
    <t>593252</t>
  </si>
  <si>
    <t>6/27/2023 2:21:32 AM</t>
  </si>
  <si>
    <t>I 21</t>
  </si>
  <si>
    <t>593138</t>
  </si>
  <si>
    <t>6/26/2023 4:37:44 PM</t>
  </si>
  <si>
    <t>I 20</t>
  </si>
  <si>
    <t>593137</t>
  </si>
  <si>
    <t>6/26/2023 4:25:42 PM</t>
  </si>
  <si>
    <t>I 19</t>
  </si>
  <si>
    <t>593135</t>
  </si>
  <si>
    <t>6/26/2023 4:18:06 PM</t>
  </si>
  <si>
    <t>2.53</t>
  </si>
  <si>
    <t>I 18</t>
  </si>
  <si>
    <t>593133</t>
  </si>
  <si>
    <t>6/26/2023 4:08:32 PM</t>
  </si>
  <si>
    <t>I 17</t>
  </si>
  <si>
    <t>593131</t>
  </si>
  <si>
    <t>6/26/2023 3:59:35 PM</t>
  </si>
  <si>
    <t>2.11</t>
  </si>
  <si>
    <t>I 16</t>
  </si>
  <si>
    <t>593128</t>
  </si>
  <si>
    <t>6/26/2023 3:51:07 PM</t>
  </si>
  <si>
    <t xml:space="preserve"> I 15</t>
  </si>
  <si>
    <t>593124</t>
  </si>
  <si>
    <t>6/26/2023 3:42:50 PM</t>
  </si>
  <si>
    <t>I 14</t>
  </si>
  <si>
    <t>593121</t>
  </si>
  <si>
    <t>6/26/2023 3:31:44 PM</t>
  </si>
  <si>
    <t>I 13</t>
  </si>
  <si>
    <t>593118</t>
  </si>
  <si>
    <t>6/26/2023 3:22:32 PM</t>
  </si>
  <si>
    <t>I 12</t>
  </si>
  <si>
    <t>593112</t>
  </si>
  <si>
    <t>6/26/2023 2:46:55 PM</t>
  </si>
  <si>
    <t>I 11</t>
  </si>
  <si>
    <t>593110</t>
  </si>
  <si>
    <t>6/26/2023 2:36:11 PM</t>
  </si>
  <si>
    <t>I 10</t>
  </si>
  <si>
    <t>593109</t>
  </si>
  <si>
    <t>6/26/2023 2:25:19 PM</t>
  </si>
  <si>
    <t>I 9</t>
  </si>
  <si>
    <t>593106</t>
  </si>
  <si>
    <t>6/26/2023 2:11:28 PM</t>
  </si>
  <si>
    <t>I 8</t>
  </si>
  <si>
    <t>593105</t>
  </si>
  <si>
    <t>6/26/2023 2:02:45 PM</t>
  </si>
  <si>
    <t>I 7</t>
  </si>
  <si>
    <t>Copa del Rey 2023</t>
  </si>
  <si>
    <t>593104</t>
  </si>
  <si>
    <t>6/26/2023 1:53:49 PM</t>
  </si>
  <si>
    <t>I 6</t>
  </si>
  <si>
    <t>593103</t>
  </si>
  <si>
    <t>6/26/2023 1:40:05 PM</t>
  </si>
  <si>
    <t>I 5</t>
  </si>
  <si>
    <t>593102</t>
  </si>
  <si>
    <t>6/26/2023 1:28:49 PM</t>
  </si>
  <si>
    <t xml:space="preserve">I 4 </t>
  </si>
  <si>
    <t xml:space="preserve">muestra de 0.2 g. muy pequeña </t>
  </si>
  <si>
    <t>593100</t>
  </si>
  <si>
    <t>6/26/2023 1:20:39 PM</t>
  </si>
  <si>
    <t>I 4</t>
  </si>
  <si>
    <t>593096</t>
  </si>
  <si>
    <t>6/26/2023 1:09:09 PM</t>
  </si>
  <si>
    <t>I 3</t>
  </si>
  <si>
    <t>593090</t>
  </si>
  <si>
    <t>6/26/2023 12:58:47 PM</t>
  </si>
  <si>
    <t>I 2</t>
  </si>
  <si>
    <t>muy pequeña,olor súper cítricos  adición terp?o</t>
  </si>
  <si>
    <t>593086</t>
  </si>
  <si>
    <t>6/26/2023 12:39:14 PM</t>
  </si>
  <si>
    <t>I 1</t>
  </si>
  <si>
    <t>562035</t>
  </si>
  <si>
    <t>3/31/2023 11:09:02 PM</t>
  </si>
  <si>
    <t>go</t>
  </si>
  <si>
    <t>sample 3. run 2</t>
  </si>
  <si>
    <t>562032</t>
  </si>
  <si>
    <t>3/31/2023 10:57:56 PM</t>
  </si>
  <si>
    <t>2.18</t>
  </si>
  <si>
    <t>Gorila Perfilado</t>
  </si>
  <si>
    <t xml:space="preserve">sample 3. run 1 </t>
  </si>
  <si>
    <t>562023</t>
  </si>
  <si>
    <t>3/31/2023 10:12:17 PM</t>
  </si>
  <si>
    <t xml:space="preserve">sample 2. run 1 </t>
  </si>
  <si>
    <t>562008</t>
  </si>
  <si>
    <t>3/31/2023 8:31:07 PM</t>
  </si>
  <si>
    <t>sample 2. run 1</t>
  </si>
  <si>
    <t>562007</t>
  </si>
  <si>
    <t>3/31/2023 7:52:13 PM</t>
  </si>
  <si>
    <t>gor</t>
  </si>
  <si>
    <t>561986</t>
  </si>
  <si>
    <t>3/31/2023 6:40:48 PM</t>
  </si>
  <si>
    <t>sa</t>
  </si>
  <si>
    <t>sample 3. run 3</t>
  </si>
  <si>
    <t>561980</t>
  </si>
  <si>
    <t>3/31/2023 6:20:50 PM</t>
  </si>
  <si>
    <t xml:space="preserve">sample 3. run 2 </t>
  </si>
  <si>
    <t>561978</t>
  </si>
  <si>
    <t>3/31/2023 6:14:50 PM</t>
  </si>
  <si>
    <t>2.29</t>
  </si>
  <si>
    <t>sample 3. run 1</t>
  </si>
  <si>
    <t>560533</t>
  </si>
  <si>
    <t>3/28/2023 2:43:03 PM</t>
  </si>
  <si>
    <t>Sativa Perfilado 2</t>
  </si>
  <si>
    <t>560532</t>
  </si>
  <si>
    <t>3/28/2023 2:34:31 PM</t>
  </si>
  <si>
    <t>2.55</t>
  </si>
  <si>
    <t>Sativa Perfilado 1</t>
  </si>
  <si>
    <t>560319</t>
  </si>
  <si>
    <t>3/28/2023 8:32:50 AM</t>
  </si>
  <si>
    <t>2.91</t>
  </si>
  <si>
    <t>mb</t>
  </si>
  <si>
    <t>sample 2. run 6</t>
  </si>
  <si>
    <t>560307</t>
  </si>
  <si>
    <t>3/28/2023 8:20:12 AM</t>
  </si>
  <si>
    <t>3.00</t>
  </si>
  <si>
    <t>2.30</t>
  </si>
  <si>
    <t>2.34</t>
  </si>
  <si>
    <t>sample 2. run 5</t>
  </si>
  <si>
    <t>560300</t>
  </si>
  <si>
    <t>3/28/2023 8:14:17 AM</t>
  </si>
  <si>
    <t>sample 2. run 4</t>
  </si>
  <si>
    <t>559449</t>
  </si>
  <si>
    <t>3/26/2023 2:36:36 PM</t>
  </si>
  <si>
    <t>2.96</t>
  </si>
  <si>
    <t>559447</t>
  </si>
  <si>
    <t>3/26/2023 2:27:15 PM</t>
  </si>
  <si>
    <t>3.08</t>
  </si>
  <si>
    <t>mb indica</t>
  </si>
  <si>
    <t>muestra 2. run 2</t>
  </si>
  <si>
    <t>559443</t>
  </si>
  <si>
    <t>3/26/2023 2:16:05 PM</t>
  </si>
  <si>
    <t>2.80</t>
  </si>
  <si>
    <t>Mb indica</t>
  </si>
  <si>
    <t>diferente muestra</t>
  </si>
  <si>
    <t>559442</t>
  </si>
  <si>
    <t>3/26/2023 1:59:58 PM</t>
  </si>
  <si>
    <t>3.02</t>
  </si>
  <si>
    <t>run 7</t>
  </si>
  <si>
    <t>559440</t>
  </si>
  <si>
    <t>3/26/2023 1:46:02 PM</t>
  </si>
  <si>
    <t>run 6</t>
  </si>
  <si>
    <t>559439</t>
  </si>
  <si>
    <t>3/26/2023 1:40:07 PM</t>
  </si>
  <si>
    <t>2.98</t>
  </si>
  <si>
    <t>run 5</t>
  </si>
  <si>
    <t>559438</t>
  </si>
  <si>
    <t>3/26/2023 1:25:33 PM</t>
  </si>
  <si>
    <t>3.19</t>
  </si>
  <si>
    <t>559437</t>
  </si>
  <si>
    <t>3/26/2023 1:12:23 PM</t>
  </si>
  <si>
    <t>Sativa</t>
  </si>
  <si>
    <t>Run 3</t>
  </si>
  <si>
    <t>559436</t>
  </si>
  <si>
    <t>3/26/2023 1:05:34 PM</t>
  </si>
  <si>
    <t>3.68</t>
  </si>
  <si>
    <t>559435</t>
  </si>
  <si>
    <t>3/26/2023 12:57:26 PM</t>
  </si>
  <si>
    <t>2.88</t>
  </si>
  <si>
    <t>Sativa perfilado</t>
  </si>
  <si>
    <t>Con semilla. sim ind</t>
  </si>
  <si>
    <t>559434</t>
  </si>
  <si>
    <t>3/26/2023 12:30:44 PM</t>
  </si>
  <si>
    <t>2.41</t>
  </si>
  <si>
    <t>Mb Indica</t>
  </si>
  <si>
    <t>559433</t>
  </si>
  <si>
    <t>3/26/2023 12:24:20 PM</t>
  </si>
  <si>
    <t>FO</t>
  </si>
  <si>
    <t>Con semilla. No parece indica, pinta de sativa</t>
  </si>
  <si>
    <t>559423</t>
  </si>
  <si>
    <t>3/26/2023 10:46:38 AM</t>
  </si>
  <si>
    <t>2.03</t>
  </si>
  <si>
    <t>559422</t>
  </si>
  <si>
    <t>3/26/2023 10:38:53 AM</t>
  </si>
  <si>
    <t>Gorilla perfilado</t>
  </si>
  <si>
    <t>CC</t>
  </si>
  <si>
    <t>537599</t>
  </si>
  <si>
    <t>1/27/2023 2:02:45 PM</t>
  </si>
  <si>
    <t>Mango Pey X Blue Dream</t>
  </si>
  <si>
    <t>Lion</t>
  </si>
  <si>
    <t>537580</t>
  </si>
  <si>
    <t>1/27/2023 1:25:16 PM</t>
  </si>
  <si>
    <t>Magdis</t>
  </si>
  <si>
    <t>537566</t>
  </si>
  <si>
    <t>1/27/2023 1:01:01 PM</t>
  </si>
  <si>
    <t>537553</t>
  </si>
  <si>
    <t>1/27/2023 12:38:05 PM</t>
  </si>
  <si>
    <t>Lulada Valluna</t>
  </si>
  <si>
    <t>Tonos morados</t>
  </si>
  <si>
    <t>537543</t>
  </si>
  <si>
    <t>1/27/2023 12:21:18 PM</t>
  </si>
  <si>
    <t>Truffle Knockout #10</t>
  </si>
  <si>
    <t>537541</t>
  </si>
  <si>
    <t>1/27/2023 12:15:04 PM</t>
  </si>
  <si>
    <t>++++</t>
  </si>
  <si>
    <t>537514</t>
  </si>
  <si>
    <t>1/27/2023 11:33:41 AM</t>
  </si>
  <si>
    <t>Truffle Knockout #9</t>
  </si>
  <si>
    <t>537496</t>
  </si>
  <si>
    <t>1/27/2023 11:10:07 AM</t>
  </si>
  <si>
    <t>Truffle Knockout # 8</t>
  </si>
  <si>
    <t xml:space="preserve">++++/ más compacta y mejor tamaño de flor </t>
  </si>
  <si>
    <t>536718</t>
  </si>
  <si>
    <t>1/25/2023 2:37:34 PM</t>
  </si>
  <si>
    <t>Truffle Knockout #7</t>
  </si>
  <si>
    <t>++++/</t>
  </si>
  <si>
    <t>536703</t>
  </si>
  <si>
    <t>1/25/2023 1:52:13 PM</t>
  </si>
  <si>
    <t>Truffle Knockout #6</t>
  </si>
  <si>
    <t>Primera en enfermar. Perdida del 90% de la planta por Botritis</t>
  </si>
  <si>
    <t>536692</t>
  </si>
  <si>
    <t>1/25/2023 1:25:41 PM</t>
  </si>
  <si>
    <t>Truffle Knockout #4</t>
  </si>
  <si>
    <t>536690</t>
  </si>
  <si>
    <t>1/25/2023 1:17:51 PM</t>
  </si>
  <si>
    <t xml:space="preserve">Lion </t>
  </si>
  <si>
    <t>+++</t>
  </si>
  <si>
    <t>536668</t>
  </si>
  <si>
    <t>1/25/2023 12:29:54 PM</t>
  </si>
  <si>
    <t>Truffle Knockout #3</t>
  </si>
  <si>
    <t>536647</t>
  </si>
  <si>
    <t>1/25/2023 11:48:12 AM</t>
  </si>
  <si>
    <t>Truffle Knockout #2</t>
  </si>
  <si>
    <t>536643</t>
  </si>
  <si>
    <t>1/25/2023 11:38:49 AM</t>
  </si>
  <si>
    <t>536627</t>
  </si>
  <si>
    <t>1/25/2023 11:04:04 AM</t>
  </si>
  <si>
    <t>Truffle Knockout #1</t>
  </si>
  <si>
    <t>518781</t>
  </si>
  <si>
    <t>12/10/2022 8:01:41 PM</t>
  </si>
  <si>
    <t>Outdoor 2</t>
  </si>
  <si>
    <t>Copa Cannabica Seshat 2022</t>
  </si>
  <si>
    <t>518780</t>
  </si>
  <si>
    <t>12/10/2022 7:52:35 PM</t>
  </si>
  <si>
    <t>Indoor 5</t>
  </si>
  <si>
    <t>518779</t>
  </si>
  <si>
    <t>12/10/2022 7:31:37 PM</t>
  </si>
  <si>
    <t>Indoor 11</t>
  </si>
  <si>
    <t>518778</t>
  </si>
  <si>
    <t>12/10/2022 7:13:24 PM</t>
  </si>
  <si>
    <t>Indoor 10</t>
  </si>
  <si>
    <t>518777</t>
  </si>
  <si>
    <t>12/10/2022 6:08:39 PM</t>
  </si>
  <si>
    <t>Indoor 9</t>
  </si>
  <si>
    <t>518773</t>
  </si>
  <si>
    <t>12/10/2022 5:48:40 PM</t>
  </si>
  <si>
    <t>2.84</t>
  </si>
  <si>
    <t>Indoor 8</t>
  </si>
  <si>
    <t>piña terp</t>
  </si>
  <si>
    <t>518770</t>
  </si>
  <si>
    <t>12/10/2022 5:31:41 PM</t>
  </si>
  <si>
    <t>Indoor 7</t>
  </si>
  <si>
    <t>518704</t>
  </si>
  <si>
    <t>12/10/2022 12:04:28 PM</t>
  </si>
  <si>
    <t>Indoor 6</t>
  </si>
  <si>
    <t>518690</t>
  </si>
  <si>
    <t>12/10/2022 11:16:36 AM</t>
  </si>
  <si>
    <t>518684</t>
  </si>
  <si>
    <t>12/10/2022 11:09:50 AM</t>
  </si>
  <si>
    <t>518679</t>
  </si>
  <si>
    <t>12/10/2022 10:56:04 AM</t>
  </si>
  <si>
    <t>Indoor 4</t>
  </si>
  <si>
    <t>518670</t>
  </si>
  <si>
    <t>12/10/2022 10:36:32 AM</t>
  </si>
  <si>
    <t>Indoor 3</t>
  </si>
  <si>
    <t>518618</t>
  </si>
  <si>
    <t>12/10/2022 2:48:42 AM</t>
  </si>
  <si>
    <t>Indoor 2</t>
  </si>
  <si>
    <t>518617</t>
  </si>
  <si>
    <t>12/10/2022 2:41:59 AM</t>
  </si>
  <si>
    <t xml:space="preserve">Seshat </t>
  </si>
  <si>
    <t>morada</t>
  </si>
  <si>
    <t>518616</t>
  </si>
  <si>
    <t>12/10/2022 2:19:52 AM</t>
  </si>
  <si>
    <t>Indoor 1</t>
  </si>
  <si>
    <t>518615</t>
  </si>
  <si>
    <t>12/10/2022 1:54:16 AM</t>
  </si>
  <si>
    <t>518614</t>
  </si>
  <si>
    <t>12/10/2022 1:22:53 AM</t>
  </si>
  <si>
    <t>Outdoor 8</t>
  </si>
  <si>
    <t>518613</t>
  </si>
  <si>
    <t>12/10/2022 1:03:21 AM</t>
  </si>
  <si>
    <t>Outdoor 7</t>
  </si>
  <si>
    <t>518612</t>
  </si>
  <si>
    <t>12/10/2022 12:34:12 AM</t>
  </si>
  <si>
    <t>Outdoor 6</t>
  </si>
  <si>
    <t xml:space="preserve">maracuyá </t>
  </si>
  <si>
    <t>518611</t>
  </si>
  <si>
    <t>12/10/2022 12:08:33 AM</t>
  </si>
  <si>
    <t>2.54</t>
  </si>
  <si>
    <t>Outdoor 5</t>
  </si>
  <si>
    <t>518610</t>
  </si>
  <si>
    <t>12/9/2022 11:51:03 PM</t>
  </si>
  <si>
    <t>Outdoor 4</t>
  </si>
  <si>
    <t>518601</t>
  </si>
  <si>
    <t>12/9/2022 9:14:16 PM</t>
  </si>
  <si>
    <t>Outdoor 3</t>
  </si>
  <si>
    <t xml:space="preserve">Copa Cannabica Seshat 2022 </t>
  </si>
  <si>
    <t>518596</t>
  </si>
  <si>
    <t>12/9/2022 8:57:08 PM</t>
  </si>
  <si>
    <t>518595</t>
  </si>
  <si>
    <t>12/9/2022 8:44:45 PM</t>
  </si>
  <si>
    <t>518594</t>
  </si>
  <si>
    <t>12/9/2022 8:38:09 PM</t>
  </si>
  <si>
    <t>outdoor 2</t>
  </si>
  <si>
    <t>518535</t>
  </si>
  <si>
    <t>12/9/2022 3:35:48 PM</t>
  </si>
  <si>
    <t>Outdoor 1</t>
  </si>
  <si>
    <t>513426</t>
  </si>
  <si>
    <t>11/28/2022 5:02:15 PM</t>
  </si>
  <si>
    <t>cáñamo #2</t>
  </si>
  <si>
    <t>Benjamín</t>
  </si>
  <si>
    <t>prensada</t>
  </si>
  <si>
    <t>513421</t>
  </si>
  <si>
    <t>11/28/2022 4:47:59 PM</t>
  </si>
  <si>
    <t>2.85</t>
  </si>
  <si>
    <t>cáñamo #1</t>
  </si>
  <si>
    <t>513408</t>
  </si>
  <si>
    <t>11/28/2022 4:15:15 PM</t>
  </si>
  <si>
    <t>3.28</t>
  </si>
  <si>
    <t>hemp</t>
  </si>
  <si>
    <t>512493</t>
  </si>
  <si>
    <t>11/26/2022 8:07:54 AM</t>
  </si>
  <si>
    <t>suelto</t>
  </si>
  <si>
    <t>512485</t>
  </si>
  <si>
    <t>11/26/2022 7:51:40 AM</t>
  </si>
  <si>
    <t xml:space="preserve">morcilla </t>
  </si>
  <si>
    <t>512476</t>
  </si>
  <si>
    <t>11/26/2022 7:28:32 AM</t>
  </si>
  <si>
    <t>512356</t>
  </si>
  <si>
    <t>11/25/2022 7:11:52 PM</t>
  </si>
  <si>
    <t>prensado</t>
  </si>
  <si>
    <t>512347</t>
  </si>
  <si>
    <t>11/25/2022 6:44:40 PM</t>
  </si>
  <si>
    <t>512343</t>
  </si>
  <si>
    <t>11/25/2022 6:29:25 PM</t>
  </si>
  <si>
    <t>512340</t>
  </si>
  <si>
    <t>11/25/2022 6:16:07 PM</t>
  </si>
  <si>
    <t xml:space="preserve">cáñamo </t>
  </si>
  <si>
    <t>458014</t>
  </si>
  <si>
    <t>7/27/2022 5:47:21 PM</t>
  </si>
  <si>
    <t>2.68</t>
  </si>
  <si>
    <t>KO</t>
  </si>
  <si>
    <t>Mailo</t>
  </si>
  <si>
    <t>458008</t>
  </si>
  <si>
    <t>7/27/2022 5:38:13 PM</t>
  </si>
  <si>
    <t>456816</t>
  </si>
  <si>
    <t>7/25/2022 12:40:25 PM</t>
  </si>
  <si>
    <t>Runtz Trim -Hojas-</t>
  </si>
  <si>
    <t>456793</t>
  </si>
  <si>
    <t>7/25/2022 11:51:50 AM</t>
  </si>
  <si>
    <t>Runtz 2</t>
  </si>
  <si>
    <t>456780</t>
  </si>
  <si>
    <t>7/25/2022 11:20:38 AM</t>
  </si>
  <si>
    <t>BonBonBum</t>
  </si>
  <si>
    <t>Sati</t>
  </si>
  <si>
    <t>456763</t>
  </si>
  <si>
    <t>7/25/2022 10:13:45 AM</t>
  </si>
  <si>
    <t>2.50</t>
  </si>
  <si>
    <t>Zombie Kush</t>
  </si>
  <si>
    <t>456751</t>
  </si>
  <si>
    <t>7/25/2022 9:35:54 AM</t>
  </si>
  <si>
    <t>420k Gold</t>
  </si>
  <si>
    <t>451560</t>
  </si>
  <si>
    <t>7/11/2022 10:57:11 AM</t>
  </si>
  <si>
    <t>3.12</t>
  </si>
  <si>
    <t>Punto Rojo</t>
  </si>
  <si>
    <t>Alex Hisens</t>
  </si>
  <si>
    <t>447754</t>
  </si>
  <si>
    <t>7/2/2022 4:08:53 PM</t>
  </si>
  <si>
    <t>2.64</t>
  </si>
  <si>
    <t>Copa de Cannabicultores del Café 2022</t>
  </si>
  <si>
    <t>447751</t>
  </si>
  <si>
    <t>7/2/2022 3:53:42 PM</t>
  </si>
  <si>
    <t>447749</t>
  </si>
  <si>
    <t>7/2/2022 3:47:01 PM</t>
  </si>
  <si>
    <t>Copa</t>
  </si>
  <si>
    <t>447747</t>
  </si>
  <si>
    <t>7/2/2022 3:41:03 PM</t>
  </si>
  <si>
    <t>447745</t>
  </si>
  <si>
    <t>7/2/2022 3:33:51 PM</t>
  </si>
  <si>
    <t>447743</t>
  </si>
  <si>
    <t>7/2/2022 3:27:18 PM</t>
  </si>
  <si>
    <t>447741</t>
  </si>
  <si>
    <t>7/2/2022 3:17:31 PM</t>
  </si>
  <si>
    <t>447731</t>
  </si>
  <si>
    <t>7/2/2022 2:27:10 PM</t>
  </si>
  <si>
    <t>3.07</t>
  </si>
  <si>
    <t>447730</t>
  </si>
  <si>
    <t>7/2/2022 2:19:10 PM</t>
  </si>
  <si>
    <t>447729</t>
  </si>
  <si>
    <t>7/2/2022 2:10:28 PM</t>
  </si>
  <si>
    <t>447728</t>
  </si>
  <si>
    <t>7/2/2022 2:02:15 PM</t>
  </si>
  <si>
    <t>447727</t>
  </si>
  <si>
    <t>7/2/2022 1:54:00 PM</t>
  </si>
  <si>
    <t>447726</t>
  </si>
  <si>
    <t>7/2/2022 1:46:39 PM</t>
  </si>
  <si>
    <t>447725</t>
  </si>
  <si>
    <t>7/2/2022 1:40:23 PM</t>
  </si>
  <si>
    <t>Copa de cannabicultores</t>
  </si>
  <si>
    <t>447721</t>
  </si>
  <si>
    <t>7/2/2022 1:00:25 PM</t>
  </si>
  <si>
    <t xml:space="preserve">Red Hot Cookies </t>
  </si>
  <si>
    <t xml:space="preserve">Brandon </t>
  </si>
  <si>
    <t>447714</t>
  </si>
  <si>
    <t>7/2/2022 12:44:35 PM</t>
  </si>
  <si>
    <t>Gelato</t>
  </si>
  <si>
    <t xml:space="preserve">Duenda </t>
  </si>
  <si>
    <t>447712</t>
  </si>
  <si>
    <t>7/2/2022 12:38:23 PM</t>
  </si>
  <si>
    <t xml:space="preserve">Gelato </t>
  </si>
  <si>
    <t>447709</t>
  </si>
  <si>
    <t>7/2/2022 12:21:20 PM</t>
  </si>
  <si>
    <t>2.83</t>
  </si>
  <si>
    <t>Freak Show</t>
  </si>
  <si>
    <t>Duenda</t>
  </si>
  <si>
    <t>447708</t>
  </si>
  <si>
    <t>7/2/2022 12:15:58 PM</t>
  </si>
  <si>
    <t>447707</t>
  </si>
  <si>
    <t>7/2/2022 12:02:30 PM</t>
  </si>
  <si>
    <t>Forbiden Dream</t>
  </si>
  <si>
    <t>Chapi</t>
  </si>
  <si>
    <t>green Feno</t>
  </si>
  <si>
    <t>447706</t>
  </si>
  <si>
    <t>7/2/2022 11:43:05 AM</t>
  </si>
  <si>
    <t xml:space="preserve">strongberry </t>
  </si>
  <si>
    <t>447414</t>
  </si>
  <si>
    <t>6/30/2022 3:24:49 PM</t>
  </si>
  <si>
    <t>2 *Repetición*</t>
  </si>
  <si>
    <t>Run 4 muestra 2</t>
  </si>
  <si>
    <t>447412</t>
  </si>
  <si>
    <t>6/30/2022 3:14:56 PM</t>
  </si>
  <si>
    <t>run 3 diferente cogollo</t>
  </si>
  <si>
    <t>447409</t>
  </si>
  <si>
    <t>6/30/2022 3:05:08 PM</t>
  </si>
  <si>
    <t>447398</t>
  </si>
  <si>
    <t>6/30/2022 2:25:52 PM</t>
  </si>
  <si>
    <t xml:space="preserve">Oscar Benavides </t>
  </si>
  <si>
    <t>semilla y banano hermi</t>
  </si>
  <si>
    <t>447393</t>
  </si>
  <si>
    <t>6/30/2022 2:12:40 PM</t>
  </si>
  <si>
    <t>feno trigo</t>
  </si>
  <si>
    <t>447386</t>
  </si>
  <si>
    <t>6/30/2022 1:52:54 PM</t>
  </si>
  <si>
    <t xml:space="preserve">una semilla </t>
  </si>
  <si>
    <t>447379</t>
  </si>
  <si>
    <t>6/30/2022 1:35:10 PM</t>
  </si>
  <si>
    <t>5/5</t>
  </si>
  <si>
    <t>447372</t>
  </si>
  <si>
    <t>6/30/2022 12:48:26 PM</t>
  </si>
  <si>
    <t>447366</t>
  </si>
  <si>
    <t>6/30/2022 12:23:06 PM</t>
  </si>
  <si>
    <t>447359</t>
  </si>
  <si>
    <t>6/30/2022 12:10:58 PM</t>
  </si>
  <si>
    <t>Oscar Benavides</t>
  </si>
  <si>
    <t>447357</t>
  </si>
  <si>
    <t>6/30/2022 12:03:54 PM</t>
  </si>
  <si>
    <t>2.82</t>
  </si>
  <si>
    <t>447353</t>
  </si>
  <si>
    <t>6/30/2022 11:47:22 AM</t>
  </si>
  <si>
    <t>447348</t>
  </si>
  <si>
    <t>6/30/2022 11:30:26 AM</t>
  </si>
  <si>
    <t>446894</t>
  </si>
  <si>
    <t>6/29/2022 10:35:39 AM</t>
  </si>
  <si>
    <t>Colombian Flowers</t>
  </si>
  <si>
    <t>Sajona</t>
  </si>
  <si>
    <t>446874</t>
  </si>
  <si>
    <t>6/29/2022 10:13:04 AM</t>
  </si>
  <si>
    <t>28</t>
  </si>
  <si>
    <t>446853</t>
  </si>
  <si>
    <t>6/29/2022 9:56:52 AM</t>
  </si>
  <si>
    <t>2.07</t>
  </si>
  <si>
    <t>16</t>
  </si>
  <si>
    <t>446832</t>
  </si>
  <si>
    <t>6/29/2022 9:35:38 AM</t>
  </si>
  <si>
    <t>442319</t>
  </si>
  <si>
    <t>6/15/2022 8:07:49 PM</t>
  </si>
  <si>
    <t>Red Hot Cookies</t>
  </si>
  <si>
    <t>PotHead</t>
  </si>
  <si>
    <t>442318</t>
  </si>
  <si>
    <t>6/15/2022 7:46:13 PM</t>
  </si>
  <si>
    <t xml:space="preserve">PotHead </t>
  </si>
  <si>
    <t>442317</t>
  </si>
  <si>
    <t>6/15/2022 7:27:35 PM</t>
  </si>
  <si>
    <t>Tropical Poison</t>
  </si>
  <si>
    <t>442316</t>
  </si>
  <si>
    <t>6/15/2022 7:21:47 PM</t>
  </si>
  <si>
    <t>442315</t>
  </si>
  <si>
    <t>6/15/2022 7:09:27 PM</t>
  </si>
  <si>
    <t>Red Mandarin</t>
  </si>
  <si>
    <t>442314</t>
  </si>
  <si>
    <t>6/15/2022 6:59:42 PM</t>
  </si>
  <si>
    <t>438070</t>
  </si>
  <si>
    <t>6/2/2022 6:03:13 PM</t>
  </si>
  <si>
    <t>Cherry One</t>
  </si>
  <si>
    <t xml:space="preserve">profesor José </t>
  </si>
  <si>
    <t>430230</t>
  </si>
  <si>
    <t>5/16/2022 5:30:04 PM</t>
  </si>
  <si>
    <t>gelato c</t>
  </si>
  <si>
    <t>422630</t>
  </si>
  <si>
    <t>4/26/2022 6:42:06 PM</t>
  </si>
  <si>
    <t>Parcera OG 2</t>
  </si>
  <si>
    <t>Diferente muestra</t>
  </si>
  <si>
    <t>422626</t>
  </si>
  <si>
    <t>4/26/2022 6:24:37 PM</t>
  </si>
  <si>
    <t>422621</t>
  </si>
  <si>
    <t>4/26/2022 6:11:06 PM</t>
  </si>
  <si>
    <t>Parcera OG</t>
  </si>
  <si>
    <t xml:space="preserve">con semillas </t>
  </si>
  <si>
    <t>422613</t>
  </si>
  <si>
    <t>4/26/2022 5:54:43 PM</t>
  </si>
  <si>
    <t>Madres 3</t>
  </si>
  <si>
    <t>422611</t>
  </si>
  <si>
    <t>4/26/2022 5:47:39 PM</t>
  </si>
  <si>
    <t>Madres 2</t>
  </si>
  <si>
    <t>422606</t>
  </si>
  <si>
    <t>4/26/2022 5:39:13 PM</t>
  </si>
  <si>
    <t>Madres</t>
  </si>
  <si>
    <t>422560</t>
  </si>
  <si>
    <t>4/26/2022 3:24:53 PM</t>
  </si>
  <si>
    <t>Semilla Reversada 2</t>
  </si>
  <si>
    <t>422559</t>
  </si>
  <si>
    <t>4/26/2022 3:18:16 PM</t>
  </si>
  <si>
    <t>Semilla Reversada</t>
  </si>
  <si>
    <t xml:space="preserve">Andrés </t>
  </si>
  <si>
    <t>Muy seca y mal conservada. Huele a mano tostado</t>
  </si>
  <si>
    <t>420286</t>
  </si>
  <si>
    <t>4/20/2022 8:47:46 AM</t>
  </si>
  <si>
    <t>Zenergy</t>
  </si>
  <si>
    <t xml:space="preserve">diferente muestra </t>
  </si>
  <si>
    <t>420285</t>
  </si>
  <si>
    <t>4/20/2022 8:33:55 AM</t>
  </si>
  <si>
    <t>Colorado</t>
  </si>
  <si>
    <t>420215</t>
  </si>
  <si>
    <t>4/19/2022 10:12:40 PM</t>
  </si>
  <si>
    <t>420214</t>
  </si>
  <si>
    <t>4/19/2022 9:58:20 PM</t>
  </si>
  <si>
    <t xml:space="preserve">Colorado </t>
  </si>
  <si>
    <t>Muy seca</t>
  </si>
  <si>
    <t>420209</t>
  </si>
  <si>
    <t>4/19/2022 9:29:12 PM</t>
  </si>
  <si>
    <t xml:space="preserve">Zenergy </t>
  </si>
  <si>
    <t xml:space="preserve">Muestra muy seca y con semillas </t>
  </si>
  <si>
    <t>420202</t>
  </si>
  <si>
    <t>4/19/2022 8:53:44 PM</t>
  </si>
  <si>
    <t>2.77</t>
  </si>
  <si>
    <t xml:space="preserve">CBD Mix </t>
  </si>
  <si>
    <t>420200</t>
  </si>
  <si>
    <t>4/19/2022 8:45:47 PM</t>
  </si>
  <si>
    <t>3.58</t>
  </si>
  <si>
    <t xml:space="preserve">muy seca. Muestra en malas condiciones </t>
  </si>
  <si>
    <t>416259</t>
  </si>
  <si>
    <t>4/7/2022 6:56:25 PM</t>
  </si>
  <si>
    <t>BCBD 7</t>
  </si>
  <si>
    <t>416253</t>
  </si>
  <si>
    <t>4/7/2022 6:45:52 PM</t>
  </si>
  <si>
    <t>Amaterasi</t>
  </si>
  <si>
    <t>416249</t>
  </si>
  <si>
    <t>4/7/2022 6:36:22 PM</t>
  </si>
  <si>
    <t>Trop 7</t>
  </si>
  <si>
    <t>416241</t>
  </si>
  <si>
    <t>4/7/2022 6:20:32 PM</t>
  </si>
  <si>
    <t>Trop 3</t>
  </si>
  <si>
    <t>416238</t>
  </si>
  <si>
    <t>4/7/2022 6:09:55 PM</t>
  </si>
  <si>
    <t>F1</t>
  </si>
  <si>
    <t>416237</t>
  </si>
  <si>
    <t>4/7/2022 5:59:49 PM</t>
  </si>
  <si>
    <t>Lili</t>
  </si>
  <si>
    <t>416235</t>
  </si>
  <si>
    <t>4/7/2022 5:49:43 PM</t>
  </si>
  <si>
    <t>Isis</t>
  </si>
  <si>
    <t>416230</t>
  </si>
  <si>
    <t>4/7/2022 5:33:14 PM</t>
  </si>
  <si>
    <t>HCBD 38</t>
  </si>
  <si>
    <t>416228</t>
  </si>
  <si>
    <t>4/7/2022 5:19:58 PM</t>
  </si>
  <si>
    <t>HCBD 37</t>
  </si>
  <si>
    <t>416227</t>
  </si>
  <si>
    <t>4/7/2022 5:11:20 PM</t>
  </si>
  <si>
    <t>HCBD 36</t>
  </si>
  <si>
    <t>Flor contaminada con hongo</t>
  </si>
  <si>
    <t>416223</t>
  </si>
  <si>
    <t>4/7/2022 5:02:42 PM</t>
  </si>
  <si>
    <t>HCBD 35</t>
  </si>
  <si>
    <t>416220</t>
  </si>
  <si>
    <t>4/7/2022 4:53:29 PM</t>
  </si>
  <si>
    <t>HCBD 34</t>
  </si>
  <si>
    <t>416215</t>
  </si>
  <si>
    <t>4/7/2022 4:45:07 PM</t>
  </si>
  <si>
    <t>HCBD 33</t>
  </si>
  <si>
    <t>416212</t>
  </si>
  <si>
    <t>4/7/2022 4:35:42 PM</t>
  </si>
  <si>
    <t>HCBD 32</t>
  </si>
  <si>
    <t>Muestra apenas justa para el análisis</t>
  </si>
  <si>
    <t>416207</t>
  </si>
  <si>
    <t>4/7/2022 4:28:07 PM</t>
  </si>
  <si>
    <t>4.41</t>
  </si>
  <si>
    <t>HCBD 31</t>
  </si>
  <si>
    <t>416203</t>
  </si>
  <si>
    <t>4/7/2022 4:17:10 PM</t>
  </si>
  <si>
    <t>HCBD 29</t>
  </si>
  <si>
    <t>416157</t>
  </si>
  <si>
    <t>4/7/2022 2:59:31 PM</t>
  </si>
  <si>
    <t>HCBD 28</t>
  </si>
  <si>
    <t>416147</t>
  </si>
  <si>
    <t>4/7/2022 2:45:55 PM</t>
  </si>
  <si>
    <t>HCBD 26</t>
  </si>
  <si>
    <t>416137</t>
  </si>
  <si>
    <t>4/7/2022 2:35:04 PM</t>
  </si>
  <si>
    <t>HCBD 25</t>
  </si>
  <si>
    <t>416124</t>
  </si>
  <si>
    <t>4/7/2022 2:15:58 PM</t>
  </si>
  <si>
    <t>HCBD 24</t>
  </si>
  <si>
    <t>416118</t>
  </si>
  <si>
    <t>4/7/2022 2:03:50 PM</t>
  </si>
  <si>
    <t>HCBD 23</t>
  </si>
  <si>
    <t>416114</t>
  </si>
  <si>
    <t>4/7/2022 1:51:22 PM</t>
  </si>
  <si>
    <t>HCBD 22</t>
  </si>
  <si>
    <t xml:space="preserve">muestra pequeña pero suficiente </t>
  </si>
  <si>
    <t>416056</t>
  </si>
  <si>
    <t>4/7/2022 11:57:05 AM</t>
  </si>
  <si>
    <t>HCBD 21</t>
  </si>
  <si>
    <t>416047</t>
  </si>
  <si>
    <t>4/7/2022 11:40:58 AM</t>
  </si>
  <si>
    <t>HCBD 20</t>
  </si>
  <si>
    <t xml:space="preserve">Flor contaminada por hongo </t>
  </si>
  <si>
    <t>416038</t>
  </si>
  <si>
    <t>4/7/2022 11:24:36 AM</t>
  </si>
  <si>
    <t>2.43</t>
  </si>
  <si>
    <t>HCBD 19</t>
  </si>
  <si>
    <t>416026</t>
  </si>
  <si>
    <t>4/7/2022 11:07:01 AM</t>
  </si>
  <si>
    <t>HCBD 18</t>
  </si>
  <si>
    <t>416013</t>
  </si>
  <si>
    <t>4/7/2022 10:55:18 AM</t>
  </si>
  <si>
    <t>HCBD 17</t>
  </si>
  <si>
    <t>415562</t>
  </si>
  <si>
    <t>4/6/2022 7:34:54 PM</t>
  </si>
  <si>
    <t>HCBD 16</t>
  </si>
  <si>
    <t>415555</t>
  </si>
  <si>
    <t>4/6/2022 7:20:23 PM</t>
  </si>
  <si>
    <t>HCBD 14</t>
  </si>
  <si>
    <t>415552</t>
  </si>
  <si>
    <t>4/6/2022 7:11:29 PM</t>
  </si>
  <si>
    <t>Variedad Psicoactiva</t>
  </si>
  <si>
    <t>Psicoactiva</t>
  </si>
  <si>
    <t>415549</t>
  </si>
  <si>
    <t>4/6/2022 6:59:06 PM</t>
  </si>
  <si>
    <t>HCBD 13</t>
  </si>
  <si>
    <t>415546</t>
  </si>
  <si>
    <t>4/6/2022 6:48:17 PM</t>
  </si>
  <si>
    <t>HCBD 12</t>
  </si>
  <si>
    <t>415543</t>
  </si>
  <si>
    <t>4/6/2022 6:35:01 PM</t>
  </si>
  <si>
    <t>HCBD 11</t>
  </si>
  <si>
    <t>415532</t>
  </si>
  <si>
    <t>4/6/2022 5:55:10 PM</t>
  </si>
  <si>
    <t>HCBD 10</t>
  </si>
  <si>
    <t>415522</t>
  </si>
  <si>
    <t>4/6/2022 5:24:17 PM</t>
  </si>
  <si>
    <t>HCBD 9</t>
  </si>
  <si>
    <t>415479</t>
  </si>
  <si>
    <t>4/6/2022 3:09:46 PM</t>
  </si>
  <si>
    <t>HCBD 7</t>
  </si>
  <si>
    <t>415469</t>
  </si>
  <si>
    <t>4/6/2022 2:47:07 PM</t>
  </si>
  <si>
    <t>HCBD 6</t>
  </si>
  <si>
    <t>415464</t>
  </si>
  <si>
    <t>4/6/2022 2:35:22 PM</t>
  </si>
  <si>
    <t>HCBD 5</t>
  </si>
  <si>
    <t xml:space="preserve">flor menos compacta </t>
  </si>
  <si>
    <t>415459</t>
  </si>
  <si>
    <t>4/6/2022 2:23:22 PM</t>
  </si>
  <si>
    <t>HCBD 4</t>
  </si>
  <si>
    <t>Dank</t>
  </si>
  <si>
    <t>415454</t>
  </si>
  <si>
    <t>4/6/2022 2:09:19 PM</t>
  </si>
  <si>
    <t>HCBD 2</t>
  </si>
  <si>
    <t>415446</t>
  </si>
  <si>
    <t>4/6/2022 1:53:55 PM</t>
  </si>
  <si>
    <t>4.07</t>
  </si>
  <si>
    <t>HCBD 1</t>
  </si>
  <si>
    <t xml:space="preserve">hongo en parte baja de la flor </t>
  </si>
  <si>
    <t>403865</t>
  </si>
  <si>
    <t>3/7/2022 8:04:21 PM</t>
  </si>
  <si>
    <t>Embera</t>
  </si>
  <si>
    <t>run # 2</t>
  </si>
  <si>
    <t>403861</t>
  </si>
  <si>
    <t>3/7/2022 7:38:49 PM</t>
  </si>
  <si>
    <t>Embera CBD</t>
  </si>
  <si>
    <t>403859</t>
  </si>
  <si>
    <t>3/7/2022 7:17:35 PM</t>
  </si>
  <si>
    <t>run #2</t>
  </si>
  <si>
    <t>403857</t>
  </si>
  <si>
    <t>3/7/2022 7:11:44 PM</t>
  </si>
  <si>
    <t>Pelletino</t>
  </si>
  <si>
    <t>396331</t>
  </si>
  <si>
    <t>2/15/2022 9:21:49 PM</t>
  </si>
  <si>
    <t>Blackberry Gum</t>
  </si>
  <si>
    <t>396321</t>
  </si>
  <si>
    <t>2/15/2022 7:43:40 PM</t>
  </si>
  <si>
    <t>Zinfandel</t>
  </si>
  <si>
    <t>396316</t>
  </si>
  <si>
    <t>2/15/2022 7:23:47 PM</t>
  </si>
  <si>
    <t>CBD</t>
  </si>
  <si>
    <t>391897</t>
  </si>
  <si>
    <t>2/6/2022 3:35:18 PM</t>
  </si>
  <si>
    <t>Black Hole</t>
  </si>
  <si>
    <t>Dakota</t>
  </si>
  <si>
    <t>391476</t>
  </si>
  <si>
    <t>2/5/2022 7:47:03 PM</t>
  </si>
  <si>
    <t>2.51</t>
  </si>
  <si>
    <t>Cannabicarte</t>
  </si>
  <si>
    <t>391475</t>
  </si>
  <si>
    <t>2/5/2022 7:37:43 PM</t>
  </si>
  <si>
    <t>391474</t>
  </si>
  <si>
    <t>2/5/2022 7:17:14 PM</t>
  </si>
  <si>
    <t>2.25</t>
  </si>
  <si>
    <t>Hibrida</t>
  </si>
  <si>
    <t>391473</t>
  </si>
  <si>
    <t>2/5/2022 6:53:06 PM</t>
  </si>
  <si>
    <t>Nn</t>
  </si>
  <si>
    <t>390054</t>
  </si>
  <si>
    <t>2/2/2022 11:44:06 AM</t>
  </si>
  <si>
    <t>sin curar</t>
  </si>
  <si>
    <t>387858</t>
  </si>
  <si>
    <t>1/29/2022 9:54:09 AM</t>
  </si>
  <si>
    <t>Banana Punch</t>
  </si>
  <si>
    <t>387855</t>
  </si>
  <si>
    <t>1/29/2022 9:41:49 AM</t>
  </si>
  <si>
    <t>Tuna Kush</t>
  </si>
  <si>
    <t>Shefrito</t>
  </si>
  <si>
    <t>382783</t>
  </si>
  <si>
    <t>1/15/2022 3:26:42 PM</t>
  </si>
  <si>
    <t>Gorilla Glue</t>
  </si>
  <si>
    <t>3 meses curado</t>
  </si>
  <si>
    <t>382759</t>
  </si>
  <si>
    <t>1/15/2022 1:17:25 PM</t>
  </si>
  <si>
    <t>382754</t>
  </si>
  <si>
    <t>1/15/2022 1:07:23 PM</t>
  </si>
  <si>
    <t>NN</t>
  </si>
  <si>
    <t>6 meses sin curado</t>
  </si>
  <si>
    <t>374600</t>
  </si>
  <si>
    <t>12/23/2021 12:40:46 PM</t>
  </si>
  <si>
    <t>Forbidden Dream</t>
  </si>
  <si>
    <t>Chappi</t>
  </si>
  <si>
    <t>374592</t>
  </si>
  <si>
    <t>12/23/2021 12:21:56 PM</t>
  </si>
  <si>
    <t>Super Lemon Haze</t>
  </si>
  <si>
    <t>374581</t>
  </si>
  <si>
    <t>12/23/2021 11:57:34 AM</t>
  </si>
  <si>
    <t>Sour Tangie</t>
  </si>
  <si>
    <t>374576</t>
  </si>
  <si>
    <t>12/23/2021 11:42:28 AM</t>
  </si>
  <si>
    <t>Super Choco</t>
  </si>
  <si>
    <t>374573</t>
  </si>
  <si>
    <t>12/23/2021 11:34:52 AM</t>
  </si>
  <si>
    <t>374562</t>
  </si>
  <si>
    <t>12/23/2021 11:13:14 AM</t>
  </si>
  <si>
    <t>Cream Mandarine</t>
  </si>
  <si>
    <t>374554</t>
  </si>
  <si>
    <t>12/23/2021 10:56:35 AM</t>
  </si>
  <si>
    <t>Sugar Breath</t>
  </si>
  <si>
    <t>374551</t>
  </si>
  <si>
    <t>12/23/2021 10:47:45 AM</t>
  </si>
  <si>
    <t>374283</t>
  </si>
  <si>
    <t>12/23/2021 12:25:07 AM</t>
  </si>
  <si>
    <t>Recliner Kush</t>
  </si>
  <si>
    <t>SGS</t>
  </si>
  <si>
    <t>374275</t>
  </si>
  <si>
    <t>12/23/2021 12:05:35 AM</t>
  </si>
  <si>
    <t>Grizzly Purple Kush</t>
  </si>
  <si>
    <t>374273</t>
  </si>
  <si>
    <t>12/22/2021 11:38:10 PM</t>
  </si>
  <si>
    <t>Disco Berry OG</t>
  </si>
  <si>
    <t>374269</t>
  </si>
  <si>
    <t>12/22/2021 11:19:52 PM</t>
  </si>
  <si>
    <t>Café Racer</t>
  </si>
  <si>
    <t>374266</t>
  </si>
  <si>
    <t>12/22/2021 10:39:19 PM</t>
  </si>
  <si>
    <t>Monkey Biscuits</t>
  </si>
  <si>
    <t>374263</t>
  </si>
  <si>
    <t>12/22/2021 10:06:59 PM</t>
  </si>
  <si>
    <t>Bundy</t>
  </si>
  <si>
    <t>372673</t>
  </si>
  <si>
    <t>12/17/2021 3:16:11 PM</t>
  </si>
  <si>
    <t>Tropicana Hisens</t>
  </si>
  <si>
    <t>Milo</t>
  </si>
  <si>
    <t>372669</t>
  </si>
  <si>
    <t>12/17/2021 2:58:36 PM</t>
  </si>
  <si>
    <t>Peach OG</t>
  </si>
  <si>
    <t>372662</t>
  </si>
  <si>
    <t>12/17/2021 2:41:57 PM</t>
  </si>
  <si>
    <t>Perfect Tree</t>
  </si>
  <si>
    <t>372659</t>
  </si>
  <si>
    <t>12/17/2021 2:33:06 PM</t>
  </si>
  <si>
    <t>372651</t>
  </si>
  <si>
    <t>12/17/2021 2:12:13 PM</t>
  </si>
  <si>
    <t>Lime Ozz</t>
  </si>
  <si>
    <t>372650</t>
  </si>
  <si>
    <t>12/17/2021 1:55:20 PM</t>
  </si>
  <si>
    <t>old diesel</t>
  </si>
  <si>
    <t>369650</t>
  </si>
  <si>
    <t>12/9/2021 8:37:09 PM</t>
  </si>
  <si>
    <t>DNM</t>
  </si>
  <si>
    <t>Hugo Corinto</t>
  </si>
  <si>
    <t>369647</t>
  </si>
  <si>
    <t>12/9/2021 8:17:34 PM</t>
  </si>
  <si>
    <t>TRP</t>
  </si>
  <si>
    <t>369644</t>
  </si>
  <si>
    <t>12/9/2021 7:47:38 PM</t>
  </si>
  <si>
    <t>JAN</t>
  </si>
  <si>
    <t>369637</t>
  </si>
  <si>
    <t>12/9/2021 7:29:36 PM</t>
  </si>
  <si>
    <t>CHAR</t>
  </si>
  <si>
    <t>368993</t>
  </si>
  <si>
    <t>12/8/2021 11:57:33 AM</t>
  </si>
  <si>
    <t>E2</t>
  </si>
  <si>
    <t>Julio Nieto Corinto</t>
  </si>
  <si>
    <t>Contaminada con hongo</t>
  </si>
  <si>
    <t>Mold Contamination</t>
  </si>
  <si>
    <t>368992</t>
  </si>
  <si>
    <t>12/8/2021 11:36:15 AM</t>
  </si>
  <si>
    <t>Llanoñ</t>
  </si>
  <si>
    <t>Run # 2</t>
  </si>
  <si>
    <t>368982</t>
  </si>
  <si>
    <t>12/8/2021 11:10:32 AM</t>
  </si>
  <si>
    <t>Llano</t>
  </si>
  <si>
    <t>368974</t>
  </si>
  <si>
    <t>12/8/2021 10:51:19 AM</t>
  </si>
  <si>
    <t>Caimiteña</t>
  </si>
  <si>
    <t>367507</t>
  </si>
  <si>
    <t>12/3/2021 4:29:25 PM</t>
  </si>
  <si>
    <t>09</t>
  </si>
  <si>
    <t>Seshat Copa Cannabica</t>
  </si>
  <si>
    <t>Húmeda</t>
  </si>
  <si>
    <t>367498</t>
  </si>
  <si>
    <t>12/3/2021 4:14:54 PM</t>
  </si>
  <si>
    <t>08</t>
  </si>
  <si>
    <t>Run #3</t>
  </si>
  <si>
    <t>367481</t>
  </si>
  <si>
    <t>12/3/2021 3:45:11 PM</t>
  </si>
  <si>
    <t>Húmeda. Run # 2</t>
  </si>
  <si>
    <t>367477</t>
  </si>
  <si>
    <t>12/3/2021 3:35:25 PM</t>
  </si>
  <si>
    <t>06</t>
  </si>
  <si>
    <t>Muy Húmeda. Run # 3</t>
  </si>
  <si>
    <t>367467</t>
  </si>
  <si>
    <t>12/3/2021 3:23:13 PM</t>
  </si>
  <si>
    <t>04</t>
  </si>
  <si>
    <t>367464</t>
  </si>
  <si>
    <t>12/3/2021 3:13:01 PM</t>
  </si>
  <si>
    <t>19</t>
  </si>
  <si>
    <t>367459</t>
  </si>
  <si>
    <t>12/3/2021 3:01:52 PM</t>
  </si>
  <si>
    <t>367452</t>
  </si>
  <si>
    <t>12/3/2021 2:49:39 PM</t>
  </si>
  <si>
    <t>Seshat Copa Cannabicat</t>
  </si>
  <si>
    <t>367401</t>
  </si>
  <si>
    <t>12/3/2021 12:42:28 PM</t>
  </si>
  <si>
    <t>Seshat</t>
  </si>
  <si>
    <t>++</t>
  </si>
  <si>
    <t>367389</t>
  </si>
  <si>
    <t>12/3/2021 12:15:45 PM</t>
  </si>
  <si>
    <t>07</t>
  </si>
  <si>
    <t>367366</t>
  </si>
  <si>
    <t>12/3/2021 11:33:14 AM</t>
  </si>
  <si>
    <t>Muy húmeda</t>
  </si>
  <si>
    <t>367363</t>
  </si>
  <si>
    <t>12/3/2021 11:26:48 AM</t>
  </si>
  <si>
    <t>367332</t>
  </si>
  <si>
    <t>12/3/2021 10:52:17 AM</t>
  </si>
  <si>
    <t>05</t>
  </si>
  <si>
    <t>367326</t>
  </si>
  <si>
    <t>12/3/2021 10:37:14 AM</t>
  </si>
  <si>
    <t>muy húmeda. Hongo exterior</t>
  </si>
  <si>
    <t>367320</t>
  </si>
  <si>
    <t>12/3/2021 10:22:39 AM</t>
  </si>
  <si>
    <t>2.42</t>
  </si>
  <si>
    <t>03</t>
  </si>
  <si>
    <t>367315</t>
  </si>
  <si>
    <t>12/3/2021 10:09:24 AM</t>
  </si>
  <si>
    <t>02</t>
  </si>
  <si>
    <t>Presencia de hongo en el centro</t>
  </si>
  <si>
    <t>367311</t>
  </si>
  <si>
    <t>12/3/2021 9:54:46 AM</t>
  </si>
  <si>
    <t>2.04</t>
  </si>
  <si>
    <t>01</t>
  </si>
  <si>
    <t>353420</t>
  </si>
  <si>
    <t>11/9/2021 2:04:55 PM</t>
  </si>
  <si>
    <t>MacSat Monte Verde</t>
  </si>
  <si>
    <t>353405</t>
  </si>
  <si>
    <t>11/9/2021 1:47:17 PM</t>
  </si>
  <si>
    <t>MacSat</t>
  </si>
  <si>
    <t>353361</t>
  </si>
  <si>
    <t>11/9/2021 1:04:48 PM</t>
  </si>
  <si>
    <t>SatiBanana</t>
  </si>
  <si>
    <t>353349</t>
  </si>
  <si>
    <t>11/9/2021 12:51:16 PM</t>
  </si>
  <si>
    <t>2.70</t>
  </si>
  <si>
    <t>Santa Marta Golden</t>
  </si>
  <si>
    <t>353333</t>
  </si>
  <si>
    <t>11/9/2021 12:37:25 PM</t>
  </si>
  <si>
    <t>N.Y cbd</t>
  </si>
  <si>
    <t>352552</t>
  </si>
  <si>
    <t>11/8/2021 11:29:03 AM</t>
  </si>
  <si>
    <t>352546</t>
  </si>
  <si>
    <t>11/8/2021 11:19:19 AM</t>
  </si>
  <si>
    <t>N/N Cultura Kush</t>
  </si>
  <si>
    <t>Cultura Kush</t>
  </si>
  <si>
    <t>348572</t>
  </si>
  <si>
    <t>10/29/2021 8:19:15 PM</t>
  </si>
  <si>
    <t>OttiKush</t>
  </si>
  <si>
    <t>Felipe Ottalora</t>
  </si>
  <si>
    <t>5 meses de curado</t>
  </si>
  <si>
    <t>342285</t>
  </si>
  <si>
    <t>10/17/2021 6:03:08 PM</t>
  </si>
  <si>
    <t>Mohan Ram</t>
  </si>
  <si>
    <t>Miguel Arboleda -Limotraba-</t>
  </si>
  <si>
    <t>341925</t>
  </si>
  <si>
    <t>10/16/2021 7:26:55 PM</t>
  </si>
  <si>
    <t>13</t>
  </si>
  <si>
    <t>Copa del Café</t>
  </si>
  <si>
    <t>341924</t>
  </si>
  <si>
    <t>10/16/2021 7:13:41 PM</t>
  </si>
  <si>
    <t>humedad alta</t>
  </si>
  <si>
    <t>341923</t>
  </si>
  <si>
    <t>10/16/2021 6:48:02 PM</t>
  </si>
  <si>
    <t>12</t>
  </si>
  <si>
    <t>341922</t>
  </si>
  <si>
    <t>10/16/2021 6:33:46 PM</t>
  </si>
  <si>
    <t>341921</t>
  </si>
  <si>
    <t>10/16/2021 6:19:52 PM</t>
  </si>
  <si>
    <t>semillas</t>
  </si>
  <si>
    <t>341920</t>
  </si>
  <si>
    <t>10/16/2021 6:10:39 PM</t>
  </si>
  <si>
    <t>341917</t>
  </si>
  <si>
    <t>10/16/2021 5:53:42 PM</t>
  </si>
  <si>
    <t>341914</t>
  </si>
  <si>
    <t>10/16/2021 5:41:19 PM</t>
  </si>
  <si>
    <t>341912</t>
  </si>
  <si>
    <t>10/16/2021 5:26:23 PM</t>
  </si>
  <si>
    <t>hongo</t>
  </si>
  <si>
    <t>341901</t>
  </si>
  <si>
    <t>10/16/2021 4:29:28 PM</t>
  </si>
  <si>
    <t>341898</t>
  </si>
  <si>
    <t>10/16/2021 4:15:00 PM</t>
  </si>
  <si>
    <t>2.76</t>
  </si>
  <si>
    <t>341894</t>
  </si>
  <si>
    <t>10/16/2021 3:47:49 PM</t>
  </si>
  <si>
    <t>341890</t>
  </si>
  <si>
    <t>10/16/2021 3:29:25 PM</t>
  </si>
  <si>
    <t>2.02</t>
  </si>
  <si>
    <t>341886</t>
  </si>
  <si>
    <t>10/16/2021 3:08:30 PM</t>
  </si>
  <si>
    <t>3.03</t>
  </si>
  <si>
    <t>341879</t>
  </si>
  <si>
    <t>10/16/2021 2:10:45 PM</t>
  </si>
  <si>
    <t>Copa de Cannabicultores del Café</t>
  </si>
  <si>
    <t>341500</t>
  </si>
  <si>
    <t>10/15/2021 8:13:05 AM</t>
  </si>
  <si>
    <t>SAGE</t>
  </si>
  <si>
    <t>shefrito</t>
  </si>
  <si>
    <t>341493</t>
  </si>
  <si>
    <t>10/15/2021 7:28:33 AM</t>
  </si>
  <si>
    <t>AK47</t>
  </si>
  <si>
    <t>Gonzo</t>
  </si>
  <si>
    <t>340793</t>
  </si>
  <si>
    <t>10/13/2021 1:46:21 PM</t>
  </si>
  <si>
    <t>run #3</t>
  </si>
  <si>
    <t>340787</t>
  </si>
  <si>
    <t>10/13/2021 1:39:27 PM</t>
  </si>
  <si>
    <t>CBG N/N</t>
  </si>
  <si>
    <t>340777</t>
  </si>
  <si>
    <t>10/13/2021 1:28:10 PM</t>
  </si>
  <si>
    <t>N/N CBG</t>
  </si>
  <si>
    <t>334719</t>
  </si>
  <si>
    <t>10/2/2021 12:51:16 PM</t>
  </si>
  <si>
    <t>Mendo Kush</t>
  </si>
  <si>
    <t>Mereseft</t>
  </si>
  <si>
    <t>Run # 3</t>
  </si>
  <si>
    <t>334695</t>
  </si>
  <si>
    <t>10/2/2021 11:18:18 AM</t>
  </si>
  <si>
    <t>334689</t>
  </si>
  <si>
    <t>10/2/2021 10:57:01 AM</t>
  </si>
  <si>
    <t>325637</t>
  </si>
  <si>
    <t>9/11/2021 1:58:35 PM</t>
  </si>
  <si>
    <t>Emasaj 3</t>
  </si>
  <si>
    <t xml:space="preserve">empacada </t>
  </si>
  <si>
    <t>325633</t>
  </si>
  <si>
    <t>9/11/2021 1:45:37 PM</t>
  </si>
  <si>
    <t>401</t>
  </si>
  <si>
    <t>terpeno desagradable</t>
  </si>
  <si>
    <t>325628</t>
  </si>
  <si>
    <t>9/11/2021 1:21:46 PM</t>
  </si>
  <si>
    <t>40</t>
  </si>
  <si>
    <t>325626</t>
  </si>
  <si>
    <t>9/11/2021 1:08:14 PM</t>
  </si>
  <si>
    <t>38</t>
  </si>
  <si>
    <t>cochinilla y semilla</t>
  </si>
  <si>
    <t>325622</t>
  </si>
  <si>
    <t>9/11/2021 12:48:43 PM</t>
  </si>
  <si>
    <t>34</t>
  </si>
  <si>
    <t>325619</t>
  </si>
  <si>
    <t>9/11/2021 12:37:25 PM</t>
  </si>
  <si>
    <t>33</t>
  </si>
  <si>
    <t>325615</t>
  </si>
  <si>
    <t>9/11/2021 12:28:30 PM</t>
  </si>
  <si>
    <t>32</t>
  </si>
  <si>
    <t>muy poca cantidad</t>
  </si>
  <si>
    <t>325610</t>
  </si>
  <si>
    <t>9/11/2021 12:17:16 PM</t>
  </si>
  <si>
    <t>325605</t>
  </si>
  <si>
    <t>9/11/2021 11:56:11 AM</t>
  </si>
  <si>
    <t>24</t>
  </si>
  <si>
    <t>semilla</t>
  </si>
  <si>
    <t>325599</t>
  </si>
  <si>
    <t>9/11/2021 11:42:56 AM</t>
  </si>
  <si>
    <t>26</t>
  </si>
  <si>
    <t>325593</t>
  </si>
  <si>
    <t>9/11/2021 11:30:03 AM</t>
  </si>
  <si>
    <t>23</t>
  </si>
  <si>
    <t>325588</t>
  </si>
  <si>
    <t>9/11/2021 11:18:03 AM</t>
  </si>
  <si>
    <t>22</t>
  </si>
  <si>
    <t>325583</t>
  </si>
  <si>
    <t>9/11/2021 10:54:31 AM</t>
  </si>
  <si>
    <t>21</t>
  </si>
  <si>
    <t>325579</t>
  </si>
  <si>
    <t>9/11/2021 10:27:24 AM</t>
  </si>
  <si>
    <t>18</t>
  </si>
  <si>
    <t>325576</t>
  </si>
  <si>
    <t>9/11/2021 10:13:16 AM</t>
  </si>
  <si>
    <t>17</t>
  </si>
  <si>
    <t>325375</t>
  </si>
  <si>
    <t>9/10/2021 6:03:11 PM</t>
  </si>
  <si>
    <t>325372</t>
  </si>
  <si>
    <t>9/10/2021 5:49:55 PM</t>
  </si>
  <si>
    <t>15</t>
  </si>
  <si>
    <t>325369</t>
  </si>
  <si>
    <t>9/10/2021 5:35:25 PM</t>
  </si>
  <si>
    <t>14</t>
  </si>
  <si>
    <t>325367</t>
  </si>
  <si>
    <t>9/10/2021 5:24:40 PM</t>
  </si>
  <si>
    <t xml:space="preserve">semilla y cochinilla </t>
  </si>
  <si>
    <t>325364</t>
  </si>
  <si>
    <t>9/10/2021 5:06:58 PM</t>
  </si>
  <si>
    <t>semillas y cochinilla</t>
  </si>
  <si>
    <t>325356</t>
  </si>
  <si>
    <t>9/10/2021 4:34:59 PM</t>
  </si>
  <si>
    <t>325352</t>
  </si>
  <si>
    <t>9/10/2021 4:17:54 PM</t>
  </si>
  <si>
    <t>325350</t>
  </si>
  <si>
    <t>9/10/2021 3:58:15 PM</t>
  </si>
  <si>
    <t>325347</t>
  </si>
  <si>
    <t>9/10/2021 3:40:45 PM</t>
  </si>
  <si>
    <t>325336</t>
  </si>
  <si>
    <t>9/10/2021 3:15:23 PM</t>
  </si>
  <si>
    <t>325326</t>
  </si>
  <si>
    <t>9/10/2021 2:56:22 PM</t>
  </si>
  <si>
    <t>325280</t>
  </si>
  <si>
    <t>9/10/2021 12:53:56 PM</t>
  </si>
  <si>
    <t>325273</t>
  </si>
  <si>
    <t>9/10/2021 12:39:12 PM</t>
  </si>
  <si>
    <t>323640</t>
  </si>
  <si>
    <t>9/7/2021 7:10:53 PM</t>
  </si>
  <si>
    <t>San Fernando Lemon Kush</t>
  </si>
  <si>
    <t>323636</t>
  </si>
  <si>
    <t>9/7/2021 6:47:34 PM</t>
  </si>
  <si>
    <t>24k Gold</t>
  </si>
  <si>
    <t>323631</t>
  </si>
  <si>
    <t>9/7/2021 6:30:14 PM</t>
  </si>
  <si>
    <t>Uranai Baba Kush</t>
  </si>
  <si>
    <t>323625</t>
  </si>
  <si>
    <t>9/7/2021 6:02:06 PM</t>
  </si>
  <si>
    <t>Morango Haze</t>
  </si>
  <si>
    <t>323620</t>
  </si>
  <si>
    <t>9/7/2021 5:49:19 PM</t>
  </si>
  <si>
    <t>320585</t>
  </si>
  <si>
    <t>8/31/2021 2:12:55 PM</t>
  </si>
  <si>
    <t>SCI L 47 - M 7</t>
  </si>
  <si>
    <t>Cannagustín</t>
  </si>
  <si>
    <t>320572</t>
  </si>
  <si>
    <t>8/31/2021 1:45:49 PM</t>
  </si>
  <si>
    <t>320570</t>
  </si>
  <si>
    <t>8/31/2021 1:39:31 PM</t>
  </si>
  <si>
    <t>320520</t>
  </si>
  <si>
    <t>8/31/2021 11:46:09 AM</t>
  </si>
  <si>
    <t>CCO 11</t>
  </si>
  <si>
    <t>320496</t>
  </si>
  <si>
    <t>8/31/2021 11:00:26 AM</t>
  </si>
  <si>
    <t>320204</t>
  </si>
  <si>
    <t>8/30/2021 8:59:43 PM</t>
  </si>
  <si>
    <t>CCO 6</t>
  </si>
  <si>
    <t>320201</t>
  </si>
  <si>
    <t>8/30/2021 8:51:38 PM</t>
  </si>
  <si>
    <t xml:space="preserve">Morada </t>
  </si>
  <si>
    <t>320194</t>
  </si>
  <si>
    <t>8/30/2021 8:15:42 PM</t>
  </si>
  <si>
    <t>CSI P 5</t>
  </si>
  <si>
    <t>320191</t>
  </si>
  <si>
    <t>8/30/2021 7:59:56 PM</t>
  </si>
  <si>
    <t>320097</t>
  </si>
  <si>
    <t>8/30/2021 1:43:56 PM</t>
  </si>
  <si>
    <t>Amapola</t>
  </si>
  <si>
    <t>Joaquín</t>
  </si>
  <si>
    <t>320090</t>
  </si>
  <si>
    <t>8/30/2021 1:33:35 PM</t>
  </si>
  <si>
    <t xml:space="preserve">con semilla </t>
  </si>
  <si>
    <t>318848</t>
  </si>
  <si>
    <t>8/26/2021 11:28:15 PM</t>
  </si>
  <si>
    <t>crema 2</t>
  </si>
  <si>
    <t>318847</t>
  </si>
  <si>
    <t>8/26/2021 11:16:37 PM</t>
  </si>
  <si>
    <t>cremas 1</t>
  </si>
  <si>
    <t>John</t>
  </si>
  <si>
    <t>318716</t>
  </si>
  <si>
    <t>8/26/2021 6:12:49 PM</t>
  </si>
  <si>
    <t>318713</t>
  </si>
  <si>
    <t>8/26/2021 6:02:38 PM</t>
  </si>
  <si>
    <t>318640</t>
  </si>
  <si>
    <t>8/26/2021 3:42:48 PM</t>
  </si>
  <si>
    <t>NN Joaquín</t>
  </si>
  <si>
    <t>Semillas</t>
  </si>
  <si>
    <t>313879</t>
  </si>
  <si>
    <t>8/15/2021 8:56:41 PM</t>
  </si>
  <si>
    <t>Platinum Gorilla</t>
  </si>
  <si>
    <t>Andrés Polo</t>
  </si>
  <si>
    <t>313878</t>
  </si>
  <si>
    <t>8/15/2021 8:45:08 PM</t>
  </si>
  <si>
    <t>Tangelato</t>
  </si>
  <si>
    <t>313877</t>
  </si>
  <si>
    <t>8/15/2021 8:33:28 PM</t>
  </si>
  <si>
    <t>Blue Dream</t>
  </si>
  <si>
    <t>313876</t>
  </si>
  <si>
    <t>8/15/2021 7:57:25 PM</t>
  </si>
  <si>
    <t>Mojito</t>
  </si>
  <si>
    <t>F0ostie</t>
  </si>
  <si>
    <t>313875</t>
  </si>
  <si>
    <t>8/15/2021 7:39:05 PM</t>
  </si>
  <si>
    <t>Tangie caucana</t>
  </si>
  <si>
    <t>313874</t>
  </si>
  <si>
    <t>8/15/2021 7:22:05 PM</t>
  </si>
  <si>
    <t>XXX OG x NN Kush</t>
  </si>
  <si>
    <t>duenda</t>
  </si>
  <si>
    <t>313870</t>
  </si>
  <si>
    <t>8/15/2021 4:54:43 PM</t>
  </si>
  <si>
    <t>G1</t>
  </si>
  <si>
    <t>Orion</t>
  </si>
  <si>
    <t>313869</t>
  </si>
  <si>
    <t>8/15/2021 4:28:47 PM</t>
  </si>
  <si>
    <t>313866</t>
  </si>
  <si>
    <t>8/15/2021 3:59:40 PM</t>
  </si>
  <si>
    <t>Dolato</t>
  </si>
  <si>
    <t>313865</t>
  </si>
  <si>
    <t>8/15/2021 2:39:09 PM</t>
  </si>
  <si>
    <t>Moby Dick</t>
  </si>
  <si>
    <t>313864</t>
  </si>
  <si>
    <t>8/15/2021 2:31:30 PM</t>
  </si>
  <si>
    <t>moby dick</t>
  </si>
  <si>
    <t>307746</t>
  </si>
  <si>
    <t>7/29/2021 8:34:08 PM</t>
  </si>
  <si>
    <t>Exterior 4</t>
  </si>
  <si>
    <t>Copa del Rey 2021</t>
  </si>
  <si>
    <t>307743</t>
  </si>
  <si>
    <t>7/29/2021 8:20:19 PM</t>
  </si>
  <si>
    <t>Exterior 8</t>
  </si>
  <si>
    <t>307741</t>
  </si>
  <si>
    <t>7/29/2021 8:09:09 PM</t>
  </si>
  <si>
    <t>Exterior 24</t>
  </si>
  <si>
    <t>307303</t>
  </si>
  <si>
    <t>7/28/2021 11:35:16 PM</t>
  </si>
  <si>
    <t>Exterior 26</t>
  </si>
  <si>
    <t>307301</t>
  </si>
  <si>
    <t>7/28/2021 11:24:39 PM</t>
  </si>
  <si>
    <t>Exterior 25</t>
  </si>
  <si>
    <t>307300</t>
  </si>
  <si>
    <t>7/28/2021 11:13:36 PM</t>
  </si>
  <si>
    <t>307297</t>
  </si>
  <si>
    <t>7/28/2021 11:00:31 PM</t>
  </si>
  <si>
    <t>Exterior 23</t>
  </si>
  <si>
    <t>Stb</t>
  </si>
  <si>
    <t>307295</t>
  </si>
  <si>
    <t>7/28/2021 10:48:11 PM</t>
  </si>
  <si>
    <t>Exterior 22</t>
  </si>
  <si>
    <t>307293</t>
  </si>
  <si>
    <t>7/28/2021 10:37:43 PM</t>
  </si>
  <si>
    <t>Exterior 21</t>
  </si>
  <si>
    <t>307289</t>
  </si>
  <si>
    <t>7/28/2021 10:28:05 PM</t>
  </si>
  <si>
    <t>Exterior 20</t>
  </si>
  <si>
    <t>307282</t>
  </si>
  <si>
    <t>7/28/2021 10:04:43 PM</t>
  </si>
  <si>
    <t>Exterior 19</t>
  </si>
  <si>
    <t>307279</t>
  </si>
  <si>
    <t>7/28/2021 9:53:29 PM</t>
  </si>
  <si>
    <t>Exterior 18</t>
  </si>
  <si>
    <t>307278</t>
  </si>
  <si>
    <t>7/28/2021 9:45:01 PM</t>
  </si>
  <si>
    <t>307264</t>
  </si>
  <si>
    <t>7/28/2021 8:45:17 PM</t>
  </si>
  <si>
    <t>Exterior 17</t>
  </si>
  <si>
    <t>307260</t>
  </si>
  <si>
    <t>7/28/2021 8:31:22 PM</t>
  </si>
  <si>
    <t>Exterior 16</t>
  </si>
  <si>
    <t>307257</t>
  </si>
  <si>
    <t>7/28/2021 8:20:53 PM</t>
  </si>
  <si>
    <t>Exterior 15</t>
  </si>
  <si>
    <t>307255</t>
  </si>
  <si>
    <t>7/28/2021 8:07:09 PM</t>
  </si>
  <si>
    <t>Exterior 14</t>
  </si>
  <si>
    <t>307252</t>
  </si>
  <si>
    <t>7/28/2021 7:55:00 PM</t>
  </si>
  <si>
    <t>Exterior 13</t>
  </si>
  <si>
    <t>307249</t>
  </si>
  <si>
    <t>7/28/2021 7:42:32 PM</t>
  </si>
  <si>
    <t>Exterior 12</t>
  </si>
  <si>
    <t>307227</t>
  </si>
  <si>
    <t>7/28/2021 4:37:11 PM</t>
  </si>
  <si>
    <t>Exterior 11</t>
  </si>
  <si>
    <t>307206</t>
  </si>
  <si>
    <t>7/28/2021 3:57:20 PM</t>
  </si>
  <si>
    <t>Exterior 10</t>
  </si>
  <si>
    <t>307197</t>
  </si>
  <si>
    <t>7/28/2021 3:44:50 PM</t>
  </si>
  <si>
    <t>4/5</t>
  </si>
  <si>
    <t>307188</t>
  </si>
  <si>
    <t>7/28/2021 3:33:08 PM</t>
  </si>
  <si>
    <t>Exterior 9</t>
  </si>
  <si>
    <t>Aspecto- Secado-</t>
  </si>
  <si>
    <t>307177</t>
  </si>
  <si>
    <t>7/28/2021 3:16:48 PM</t>
  </si>
  <si>
    <t>307170</t>
  </si>
  <si>
    <t>7/28/2021 3:00:42 PM</t>
  </si>
  <si>
    <t>Exterior 7</t>
  </si>
  <si>
    <t>307165</t>
  </si>
  <si>
    <t>7/28/2021 2:52:09 PM</t>
  </si>
  <si>
    <t>307154</t>
  </si>
  <si>
    <t>7/28/2021 2:32:21 PM</t>
  </si>
  <si>
    <t>Exterior 6</t>
  </si>
  <si>
    <t>307140</t>
  </si>
  <si>
    <t>7/28/2021 2:05:03 PM</t>
  </si>
  <si>
    <t>Exterior 5</t>
  </si>
  <si>
    <t>307135</t>
  </si>
  <si>
    <t>7/28/2021 1:53:21 PM</t>
  </si>
  <si>
    <t>307129</t>
  </si>
  <si>
    <t>7/28/2021 1:40:08 PM</t>
  </si>
  <si>
    <t>Exterior 3</t>
  </si>
  <si>
    <t>307127</t>
  </si>
  <si>
    <t>7/28/2021 1:33:15 PM</t>
  </si>
  <si>
    <t>307124</t>
  </si>
  <si>
    <t>7/28/2021 1:21:35 PM</t>
  </si>
  <si>
    <t>Exterior 2</t>
  </si>
  <si>
    <t>Aroma 5/5</t>
  </si>
  <si>
    <t>307120</t>
  </si>
  <si>
    <t>7/28/2021 1:03:21 PM</t>
  </si>
  <si>
    <t>Exterior 1</t>
  </si>
  <si>
    <t>306425</t>
  </si>
  <si>
    <t>7/27/2021 10:23:44 AM</t>
  </si>
  <si>
    <t>Interior 2</t>
  </si>
  <si>
    <t>306396</t>
  </si>
  <si>
    <t>7/27/2021 9:52:36 AM</t>
  </si>
  <si>
    <t>Interior 27</t>
  </si>
  <si>
    <t>306087</t>
  </si>
  <si>
    <t>7/26/2021 8:33:00 PM</t>
  </si>
  <si>
    <t>306085</t>
  </si>
  <si>
    <t>7/26/2021 8:22:26 PM</t>
  </si>
  <si>
    <t>Interior 28</t>
  </si>
  <si>
    <t>306083</t>
  </si>
  <si>
    <t>7/26/2021 8:15:43 PM</t>
  </si>
  <si>
    <t>+++++</t>
  </si>
  <si>
    <t>306080</t>
  </si>
  <si>
    <t>7/26/2021 8:05:00 PM</t>
  </si>
  <si>
    <t>306078</t>
  </si>
  <si>
    <t>7/26/2021 7:58:49 PM</t>
  </si>
  <si>
    <t>306075</t>
  </si>
  <si>
    <t>7/26/2021 7:44:40 PM</t>
  </si>
  <si>
    <t>Interior 26</t>
  </si>
  <si>
    <t>306011</t>
  </si>
  <si>
    <t>7/26/2021 3:58:14 PM</t>
  </si>
  <si>
    <t>Interior 25</t>
  </si>
  <si>
    <t>Aroma 4/5</t>
  </si>
  <si>
    <t>306006</t>
  </si>
  <si>
    <t>7/26/2021 3:47:10 PM</t>
  </si>
  <si>
    <t>Interior 24</t>
  </si>
  <si>
    <t>306000</t>
  </si>
  <si>
    <t>7/26/2021 3:26:25 PM</t>
  </si>
  <si>
    <t>Interior 23</t>
  </si>
  <si>
    <t>305995</t>
  </si>
  <si>
    <t>7/26/2021 3:15:06 PM</t>
  </si>
  <si>
    <t>Interior 22</t>
  </si>
  <si>
    <t>305989</t>
  </si>
  <si>
    <t>7/26/2021 3:05:02 PM</t>
  </si>
  <si>
    <t>Interior 21</t>
  </si>
  <si>
    <t>Muestra muy pequeña</t>
  </si>
  <si>
    <t>***</t>
  </si>
  <si>
    <t>305982</t>
  </si>
  <si>
    <t>7/26/2021 2:48:46 PM</t>
  </si>
  <si>
    <t>Interior 20</t>
  </si>
  <si>
    <t>305975</t>
  </si>
  <si>
    <t>7/26/2021 2:34:12 PM</t>
  </si>
  <si>
    <t>Interior 19</t>
  </si>
  <si>
    <t>????</t>
  </si>
  <si>
    <t>305969</t>
  </si>
  <si>
    <t>7/26/2021 2:20:13 PM</t>
  </si>
  <si>
    <t>Interior 18</t>
  </si>
  <si>
    <t>305966</t>
  </si>
  <si>
    <t>7/26/2021 2:09:41 PM</t>
  </si>
  <si>
    <t>305961</t>
  </si>
  <si>
    <t>7/26/2021 1:56:08 PM</t>
  </si>
  <si>
    <t>Interior 17</t>
  </si>
  <si>
    <t>305955</t>
  </si>
  <si>
    <t>7/26/2021 1:44:32 PM</t>
  </si>
  <si>
    <t>Interior 16</t>
  </si>
  <si>
    <t>305948</t>
  </si>
  <si>
    <t>7/26/2021 1:18:08 PM</t>
  </si>
  <si>
    <t>Interior 15</t>
  </si>
  <si>
    <t>muestra pequeña</t>
  </si>
  <si>
    <t>305943</t>
  </si>
  <si>
    <t>7/26/2021 12:54:08 PM</t>
  </si>
  <si>
    <t>Interior 14</t>
  </si>
  <si>
    <t>Muestra pequeña aroma 5/5 resina 5/5</t>
  </si>
  <si>
    <t>305922</t>
  </si>
  <si>
    <t>7/26/2021 12:14:02 PM</t>
  </si>
  <si>
    <t>Interior 13</t>
  </si>
  <si>
    <t>Rock hard 5/5</t>
  </si>
  <si>
    <t>305903</t>
  </si>
  <si>
    <t>7/26/2021 11:51:04 AM</t>
  </si>
  <si>
    <t xml:space="preserve">Interior 12 </t>
  </si>
  <si>
    <t>305892</t>
  </si>
  <si>
    <t>7/26/2021 11:35:33 AM</t>
  </si>
  <si>
    <t>Interior 11</t>
  </si>
  <si>
    <t>305883</t>
  </si>
  <si>
    <t>7/26/2021 11:23:09 AM</t>
  </si>
  <si>
    <t>Interior 10</t>
  </si>
  <si>
    <t>305862</t>
  </si>
  <si>
    <t>7/26/2021 10:50:46 AM</t>
  </si>
  <si>
    <t>Interior 9</t>
  </si>
  <si>
    <t>305451</t>
  </si>
  <si>
    <t>7/26/2021 12:15:26 AM</t>
  </si>
  <si>
    <t>Interior 8</t>
  </si>
  <si>
    <t>305449</t>
  </si>
  <si>
    <t>7/26/2021 12:00:25 AM</t>
  </si>
  <si>
    <t>Interior 7</t>
  </si>
  <si>
    <t>305447</t>
  </si>
  <si>
    <t>7/25/2021 11:45:32 PM</t>
  </si>
  <si>
    <t>Interior 6</t>
  </si>
  <si>
    <t>Copa del Rey</t>
  </si>
  <si>
    <t>305444</t>
  </si>
  <si>
    <t>7/25/2021 11:28:03 PM</t>
  </si>
  <si>
    <t>Interior 5</t>
  </si>
  <si>
    <t>Resina 5/5</t>
  </si>
  <si>
    <t>305442</t>
  </si>
  <si>
    <t>7/25/2021 11:11:30 PM</t>
  </si>
  <si>
    <t>Interior 4</t>
  </si>
  <si>
    <t>305441</t>
  </si>
  <si>
    <t>7/25/2021 11:05:25 PM</t>
  </si>
  <si>
    <t>305438</t>
  </si>
  <si>
    <t>7/25/2021 10:53:48 PM</t>
  </si>
  <si>
    <t>Interior 3</t>
  </si>
  <si>
    <t>305436</t>
  </si>
  <si>
    <t>7/25/2021 10:43:01 PM</t>
  </si>
  <si>
    <t>305433</t>
  </si>
  <si>
    <t>7/25/2021 10:28:29 PM</t>
  </si>
  <si>
    <t>Interior 1</t>
  </si>
  <si>
    <t>305405</t>
  </si>
  <si>
    <t>7/25/2021 3:38:33 PM</t>
  </si>
  <si>
    <t>CCO - M 01</t>
  </si>
  <si>
    <t>305401</t>
  </si>
  <si>
    <t>7/25/2021 12:36:40 PM</t>
  </si>
  <si>
    <t>CCU L 15 P2 | L40</t>
  </si>
  <si>
    <t>305398</t>
  </si>
  <si>
    <t>7/25/2021 12:15:17 PM</t>
  </si>
  <si>
    <t>CSI L41 - M 09</t>
  </si>
  <si>
    <t>305392</t>
  </si>
  <si>
    <t>7/25/2021 11:48:47 AM</t>
  </si>
  <si>
    <t>299462</t>
  </si>
  <si>
    <t>7/7/2021 6:57:21 PM</t>
  </si>
  <si>
    <t>t</t>
  </si>
  <si>
    <t>nn</t>
  </si>
  <si>
    <t>john</t>
  </si>
  <si>
    <t>297520</t>
  </si>
  <si>
    <t>7/1/2021 2:05:45 PM</t>
  </si>
  <si>
    <t>CSI L 38 - M 02</t>
  </si>
  <si>
    <t>misma muestra 2 run</t>
  </si>
  <si>
    <t>297517</t>
  </si>
  <si>
    <t>7/1/2021 1:55:33 PM</t>
  </si>
  <si>
    <t>confirmación</t>
  </si>
  <si>
    <t>297511</t>
  </si>
  <si>
    <t>7/1/2021 1:38:19 PM</t>
  </si>
  <si>
    <t>CCO L 39 - M 21</t>
  </si>
  <si>
    <t>297509</t>
  </si>
  <si>
    <t>7/1/2021 1:24:06 PM</t>
  </si>
  <si>
    <t>CCO L 39 - M 12</t>
  </si>
  <si>
    <t>297502</t>
  </si>
  <si>
    <t>7/1/2021 12:48:45 PM</t>
  </si>
  <si>
    <t>CCU L 37 - M 07</t>
  </si>
  <si>
    <t>Planta Psico</t>
  </si>
  <si>
    <t>297224</t>
  </si>
  <si>
    <t>6/30/2021 2:26:30 PM</t>
  </si>
  <si>
    <t>CAM L 36 - M 11</t>
  </si>
  <si>
    <t>297214</t>
  </si>
  <si>
    <t>6/30/2021 2:13:32 PM</t>
  </si>
  <si>
    <t>CAM L 36 - M 10</t>
  </si>
  <si>
    <t>297204</t>
  </si>
  <si>
    <t>6/30/2021 2:00:16 PM</t>
  </si>
  <si>
    <t>CAM L 36 - M 09</t>
  </si>
  <si>
    <t>297193</t>
  </si>
  <si>
    <t>6/30/2021 1:43:30 PM</t>
  </si>
  <si>
    <t>CAM L 36 - M 08</t>
  </si>
  <si>
    <t>297169</t>
  </si>
  <si>
    <t>6/30/2021 1:01:50 PM</t>
  </si>
  <si>
    <t>CAM L 36 - M 07</t>
  </si>
  <si>
    <t>seeds found</t>
  </si>
  <si>
    <t>297160</t>
  </si>
  <si>
    <t>6/30/2021 12:47:48 PM</t>
  </si>
  <si>
    <t>CAM L 36 - M 06</t>
  </si>
  <si>
    <t>297144</t>
  </si>
  <si>
    <t>6/30/2021 12:21:18 PM</t>
  </si>
  <si>
    <t>CAM L 36 - M 05</t>
  </si>
  <si>
    <t>297102</t>
  </si>
  <si>
    <t>6/30/2021 10:32:50 AM</t>
  </si>
  <si>
    <t>CAM L 36 - M 03</t>
  </si>
  <si>
    <t>Destacada</t>
  </si>
  <si>
    <t>297096</t>
  </si>
  <si>
    <t>6/30/2021 10:12:12 AM</t>
  </si>
  <si>
    <t>CAM L 36 - M 02</t>
  </si>
  <si>
    <t>297092</t>
  </si>
  <si>
    <t>6/30/2021 10:01:23 AM</t>
  </si>
  <si>
    <t>CAM L 36 - M 01</t>
  </si>
  <si>
    <t>296969</t>
  </si>
  <si>
    <t>6/29/2021 7:10:04 PM</t>
  </si>
  <si>
    <t>Revisar</t>
  </si>
  <si>
    <t>296966</t>
  </si>
  <si>
    <t>6/29/2021 6:54:05 PM</t>
  </si>
  <si>
    <t>CCO L 39 - M 17</t>
  </si>
  <si>
    <t>296950</t>
  </si>
  <si>
    <t>6/29/2021 5:54:10 PM</t>
  </si>
  <si>
    <t>CCO L 39 - M 16</t>
  </si>
  <si>
    <t>296945</t>
  </si>
  <si>
    <t>6/29/2021 5:38:51 PM</t>
  </si>
  <si>
    <t>CCO L 39 - M 15</t>
  </si>
  <si>
    <t>THC mayor 1.0</t>
  </si>
  <si>
    <t>296940</t>
  </si>
  <si>
    <t>6/29/2021 5:17:22 PM</t>
  </si>
  <si>
    <t>CCO L 39 - M 14</t>
  </si>
  <si>
    <t>296936</t>
  </si>
  <si>
    <t>6/29/2021 4:57:34 PM</t>
  </si>
  <si>
    <t>CCO L 39 - M 13</t>
  </si>
  <si>
    <t>296933</t>
  </si>
  <si>
    <t>6/29/2021 4:39:48 PM</t>
  </si>
  <si>
    <t>296929</t>
  </si>
  <si>
    <t>6/29/2021 4:00:40 PM</t>
  </si>
  <si>
    <t>CCO L 39 - M 07</t>
  </si>
  <si>
    <t>296920</t>
  </si>
  <si>
    <t>6/29/2021 3:35:57 PM</t>
  </si>
  <si>
    <t>CSI L 38 - M 13</t>
  </si>
  <si>
    <t>296904</t>
  </si>
  <si>
    <t>6/29/2021 2:28:13 PM</t>
  </si>
  <si>
    <t>CSI L 38 - M 12</t>
  </si>
  <si>
    <t>296829</t>
  </si>
  <si>
    <t>6/29/2021 11:26:20 AM</t>
  </si>
  <si>
    <t>CSI L 38 - M 11</t>
  </si>
  <si>
    <t>296812</t>
  </si>
  <si>
    <t>6/29/2021 11:06:27 AM</t>
  </si>
  <si>
    <t>CSI L 38 - M 10</t>
  </si>
  <si>
    <t>296784</t>
  </si>
  <si>
    <t>6/29/2021 10:10:42 AM</t>
  </si>
  <si>
    <t xml:space="preserve">Run #2 Planta Psico </t>
  </si>
  <si>
    <t>293870</t>
  </si>
  <si>
    <t>6/22/2021 12:32:31 PM</t>
  </si>
  <si>
    <t>CSI L 38 - M 04</t>
  </si>
  <si>
    <t>293863</t>
  </si>
  <si>
    <t>6/22/2021 12:20:50 PM</t>
  </si>
  <si>
    <t>293855</t>
  </si>
  <si>
    <t>6/22/2021 12:04:25 PM</t>
  </si>
  <si>
    <t>293846</t>
  </si>
  <si>
    <t>6/22/2021 11:48:21 AM</t>
  </si>
  <si>
    <t>Planta Psico en CCU</t>
  </si>
  <si>
    <t>293820</t>
  </si>
  <si>
    <t>6/22/2021 11:17:27 AM</t>
  </si>
  <si>
    <t>CCU L 37 - M 06</t>
  </si>
  <si>
    <t>293812</t>
  </si>
  <si>
    <t>6/22/2021 11:02:59 AM</t>
  </si>
  <si>
    <t>CCU L 37 - M 05</t>
  </si>
  <si>
    <t>286588</t>
  </si>
  <si>
    <t>6/5/2021 3:24:33 PM</t>
  </si>
  <si>
    <t>Hash Fruit</t>
  </si>
  <si>
    <t>286585</t>
  </si>
  <si>
    <t>6/5/2021 3:12:54 PM</t>
  </si>
  <si>
    <t>#1 Híbrido dominancia sativa</t>
  </si>
  <si>
    <t>286582</t>
  </si>
  <si>
    <t>6/5/2021 2:56:04 PM</t>
  </si>
  <si>
    <t>shefrito CBD</t>
  </si>
  <si>
    <t>286580</t>
  </si>
  <si>
    <t>6/5/2021 2:43:33 PM</t>
  </si>
  <si>
    <t>286579</t>
  </si>
  <si>
    <t>6/5/2021 2:30:12 PM</t>
  </si>
  <si>
    <t>BlueBerry CBD</t>
  </si>
  <si>
    <t>282851</t>
  </si>
  <si>
    <t>5/25/2021 8:05:03 PM</t>
  </si>
  <si>
    <t>Mobyrillaz -Rolling &amp; Growing Seeds-</t>
  </si>
  <si>
    <t>Felipe Preciado</t>
  </si>
  <si>
    <t>282846</t>
  </si>
  <si>
    <t>5/25/2021 7:53:24 PM</t>
  </si>
  <si>
    <t>Mobyrillaz</t>
  </si>
  <si>
    <t>282845</t>
  </si>
  <si>
    <t>5/25/2021 7:44:24 PM</t>
  </si>
  <si>
    <t>Rolling &amp; Growing</t>
  </si>
  <si>
    <t>261072</t>
  </si>
  <si>
    <t>4/5/2021 8:18:03 PM</t>
  </si>
  <si>
    <t>Strongberry Green</t>
  </si>
  <si>
    <t>261071</t>
  </si>
  <si>
    <t>4/5/2021 7:37:37 PM</t>
  </si>
  <si>
    <t>Strongberry Purple</t>
  </si>
  <si>
    <t>261070</t>
  </si>
  <si>
    <t>4/5/2021 7:12:25 PM</t>
  </si>
  <si>
    <t>sour diesel</t>
  </si>
  <si>
    <t>250059</t>
  </si>
  <si>
    <t>3/5/2021 7:54:11 PM</t>
  </si>
  <si>
    <t>PCH 15</t>
  </si>
  <si>
    <t>BreedCo</t>
  </si>
  <si>
    <t>week 6</t>
  </si>
  <si>
    <t>250058</t>
  </si>
  <si>
    <t>3/5/2021 7:47:41 PM</t>
  </si>
  <si>
    <t>250055</t>
  </si>
  <si>
    <t>3/5/2021 7:27:08 PM</t>
  </si>
  <si>
    <t>PCH 11</t>
  </si>
  <si>
    <t>250054</t>
  </si>
  <si>
    <t>3/5/2021 7:15:01 PM</t>
  </si>
  <si>
    <t>PCH 16</t>
  </si>
  <si>
    <t>250051</t>
  </si>
  <si>
    <t>3/5/2021 6:52:38 PM</t>
  </si>
  <si>
    <t>week 8</t>
  </si>
  <si>
    <t>250047</t>
  </si>
  <si>
    <t>3/5/2021 6:38:19 PM</t>
  </si>
  <si>
    <t>MS 3</t>
  </si>
  <si>
    <t>250044</t>
  </si>
  <si>
    <t>3/5/2021 6:27:21 PM</t>
  </si>
  <si>
    <t>MS 2</t>
  </si>
  <si>
    <t>250034</t>
  </si>
  <si>
    <t>3/5/2021 6:12:12 PM</t>
  </si>
  <si>
    <t>250028</t>
  </si>
  <si>
    <t>3/5/2021 6:01:14 PM</t>
  </si>
  <si>
    <t>Talai</t>
  </si>
  <si>
    <t>old</t>
  </si>
  <si>
    <t>250021</t>
  </si>
  <si>
    <t>3/5/2021 5:50:25 PM</t>
  </si>
  <si>
    <t>week 7</t>
  </si>
  <si>
    <t>249746</t>
  </si>
  <si>
    <t>3/4/2021 7:24:02 PM</t>
  </si>
  <si>
    <t>CR 23</t>
  </si>
  <si>
    <t>249740</t>
  </si>
  <si>
    <t>3/4/2021 6:58:40 PM</t>
  </si>
  <si>
    <t>CR 19</t>
  </si>
  <si>
    <t>249720</t>
  </si>
  <si>
    <t>3/4/2021 5:55:41 PM</t>
  </si>
  <si>
    <t>249712</t>
  </si>
  <si>
    <t>3/4/2021 5:31:22 PM</t>
  </si>
  <si>
    <t>PC 52</t>
  </si>
  <si>
    <t>249707</t>
  </si>
  <si>
    <t>3/4/2021 5:10:00 PM</t>
  </si>
  <si>
    <t>BA 41</t>
  </si>
  <si>
    <t>249704</t>
  </si>
  <si>
    <t>3/4/2021 4:58:37 PM</t>
  </si>
  <si>
    <t>BA 42</t>
  </si>
  <si>
    <t>week 8 try 2</t>
  </si>
  <si>
    <t>249500</t>
  </si>
  <si>
    <t>3/4/2021 10:53:16 AM</t>
  </si>
  <si>
    <t>.</t>
  </si>
  <si>
    <t>249288</t>
  </si>
  <si>
    <t>3/3/2021 8:33:44 PM</t>
  </si>
  <si>
    <t>CR 24</t>
  </si>
  <si>
    <t>249287</t>
  </si>
  <si>
    <t>3/3/2021 8:19:21 PM</t>
  </si>
  <si>
    <t>CR 25</t>
  </si>
  <si>
    <t>249285</t>
  </si>
  <si>
    <t>3/3/2021 8:05:55 PM</t>
  </si>
  <si>
    <t>249284</t>
  </si>
  <si>
    <t>3/3/2021 7:49:42 PM</t>
  </si>
  <si>
    <t>grind</t>
  </si>
  <si>
    <t>249282</t>
  </si>
  <si>
    <t>3/3/2021 7:26:07 PM</t>
  </si>
  <si>
    <t>PA 31</t>
  </si>
  <si>
    <t>249281</t>
  </si>
  <si>
    <t>3/3/2021 7:10:59 PM</t>
  </si>
  <si>
    <t>PA 30</t>
  </si>
  <si>
    <t>249280</t>
  </si>
  <si>
    <t>3/3/2021 6:56:32 PM</t>
  </si>
  <si>
    <t>PA 29</t>
  </si>
  <si>
    <t>249277</t>
  </si>
  <si>
    <t>3/3/2021 6:42:21 PM</t>
  </si>
  <si>
    <t>PA 28</t>
  </si>
  <si>
    <t>249274</t>
  </si>
  <si>
    <t>3/3/2021 6:26:42 PM</t>
  </si>
  <si>
    <t>249271</t>
  </si>
  <si>
    <t>3/3/2021 6:11:36 PM</t>
  </si>
  <si>
    <t>week 8 dryer</t>
  </si>
  <si>
    <t>249269</t>
  </si>
  <si>
    <t>3/3/2021 5:57:53 PM</t>
  </si>
  <si>
    <t>249191</t>
  </si>
  <si>
    <t>3/3/2021 2:23:31 PM</t>
  </si>
  <si>
    <t>PC 48</t>
  </si>
  <si>
    <t>249188</t>
  </si>
  <si>
    <t>3/3/2021 2:04:06 PM</t>
  </si>
  <si>
    <t>249185</t>
  </si>
  <si>
    <t>3/3/2021 1:47:47 PM</t>
  </si>
  <si>
    <t>249175</t>
  </si>
  <si>
    <t>3/3/2021 1:26:26 PM</t>
  </si>
  <si>
    <t>BA 40</t>
  </si>
  <si>
    <t>249148</t>
  </si>
  <si>
    <t>3/3/2021 12:40:19 PM</t>
  </si>
  <si>
    <t>STB 39</t>
  </si>
  <si>
    <t>try 2. Same sample</t>
  </si>
  <si>
    <t>249143</t>
  </si>
  <si>
    <t>3/3/2021 12:32:35 PM</t>
  </si>
  <si>
    <t>249128</t>
  </si>
  <si>
    <t>3/3/2021 12:04:36 PM</t>
  </si>
  <si>
    <t>STB 38</t>
  </si>
  <si>
    <t>249121</t>
  </si>
  <si>
    <t>3/3/2021 11:46:38 AM</t>
  </si>
  <si>
    <t>STB 37</t>
  </si>
  <si>
    <t>249117</t>
  </si>
  <si>
    <t>3/3/2021 11:26:31 AM</t>
  </si>
  <si>
    <t>STB 36</t>
  </si>
  <si>
    <t>249098</t>
  </si>
  <si>
    <t>3/3/2021 10:44:09 AM</t>
  </si>
  <si>
    <t>249074</t>
  </si>
  <si>
    <t>3/3/2021 10:13:02 AM</t>
  </si>
  <si>
    <t>248823</t>
  </si>
  <si>
    <t>3/2/2021 7:36:29 PM</t>
  </si>
  <si>
    <t>248819</t>
  </si>
  <si>
    <t>3/2/2021 7:29:17 PM</t>
  </si>
  <si>
    <t>248816</t>
  </si>
  <si>
    <t>3/2/2021 7:18:45 PM</t>
  </si>
  <si>
    <t>PCH 14</t>
  </si>
  <si>
    <t>248813</t>
  </si>
  <si>
    <t>3/2/2021 7:12:39 PM</t>
  </si>
  <si>
    <t>248809</t>
  </si>
  <si>
    <t>3/2/2021 7:01:20 PM</t>
  </si>
  <si>
    <t>PCH 12</t>
  </si>
  <si>
    <t>248806</t>
  </si>
  <si>
    <t>3/2/2021 6:55:02 PM</t>
  </si>
  <si>
    <t>248804</t>
  </si>
  <si>
    <t>3/2/2021 6:45:19 PM</t>
  </si>
  <si>
    <t>248802</t>
  </si>
  <si>
    <t>3/2/2021 6:39:11 PM</t>
  </si>
  <si>
    <t>248798</t>
  </si>
  <si>
    <t>3/2/2021 6:24:58 PM</t>
  </si>
  <si>
    <t>PCH 10</t>
  </si>
  <si>
    <t>248795</t>
  </si>
  <si>
    <t>3/2/2021 6:12:53 PM</t>
  </si>
  <si>
    <t>PCH 9</t>
  </si>
  <si>
    <t>248792</t>
  </si>
  <si>
    <t>3/2/2021 6:06:55 PM</t>
  </si>
  <si>
    <t>248788</t>
  </si>
  <si>
    <t>3/2/2021 5:56:34 PM</t>
  </si>
  <si>
    <t>STB 32</t>
  </si>
  <si>
    <t>248783</t>
  </si>
  <si>
    <t>3/2/2021 5:42:06 PM</t>
  </si>
  <si>
    <t>248776</t>
  </si>
  <si>
    <t>3/2/2021 5:27:58 PM</t>
  </si>
  <si>
    <t>248773</t>
  </si>
  <si>
    <t>3/2/2021 5:17:38 PM</t>
  </si>
  <si>
    <t>248746</t>
  </si>
  <si>
    <t>3/2/2021 2:34:49 PM</t>
  </si>
  <si>
    <t>PCH 17</t>
  </si>
  <si>
    <t>try 2</t>
  </si>
  <si>
    <t>248743</t>
  </si>
  <si>
    <t>3/2/2021 2:12:44 PM</t>
  </si>
  <si>
    <t>248737</t>
  </si>
  <si>
    <t>3/2/2021 1:50:12 PM</t>
  </si>
  <si>
    <t>248732</t>
  </si>
  <si>
    <t>3/2/2021 1:29:00 PM</t>
  </si>
  <si>
    <t>248730</t>
  </si>
  <si>
    <t>3/2/2021 1:05:16 PM</t>
  </si>
  <si>
    <t>248495</t>
  </si>
  <si>
    <t>3/1/2021 11:46:17 PM</t>
  </si>
  <si>
    <t>Nº4</t>
  </si>
  <si>
    <t>Chopex</t>
  </si>
  <si>
    <t>248490</t>
  </si>
  <si>
    <t>3/1/2021 11:14:45 PM</t>
  </si>
  <si>
    <t>PCH 18</t>
  </si>
  <si>
    <t>repetición</t>
  </si>
  <si>
    <t>248488</t>
  </si>
  <si>
    <t>3/1/2021 10:58:28 PM</t>
  </si>
  <si>
    <t xml:space="preserve"> PCH 18</t>
  </si>
  <si>
    <t>n2</t>
  </si>
  <si>
    <t>248486</t>
  </si>
  <si>
    <t>3/1/2021 10:32:07 PM</t>
  </si>
  <si>
    <t>248478</t>
  </si>
  <si>
    <t>3/1/2021 8:12:50 PM</t>
  </si>
  <si>
    <t>MS 8</t>
  </si>
  <si>
    <t>248475</t>
  </si>
  <si>
    <t>3/1/2021 7:53:35 PM</t>
  </si>
  <si>
    <t>MS 7</t>
  </si>
  <si>
    <t>248469</t>
  </si>
  <si>
    <t>3/1/2021 7:36:06 PM</t>
  </si>
  <si>
    <t>MS 6</t>
  </si>
  <si>
    <t>248467</t>
  </si>
  <si>
    <t>3/1/2021 7:15:19 PM</t>
  </si>
  <si>
    <t>MS 5</t>
  </si>
  <si>
    <t>248464</t>
  </si>
  <si>
    <t>3/1/2021 6:53:25 PM</t>
  </si>
  <si>
    <t>MS 4</t>
  </si>
  <si>
    <t>248462</t>
  </si>
  <si>
    <t>3/1/2021 6:33:41 PM</t>
  </si>
  <si>
    <t>248459</t>
  </si>
  <si>
    <t>3/1/2021 6:26:37 PM</t>
  </si>
  <si>
    <t>248457</t>
  </si>
  <si>
    <t>3/1/2021 6:11:14 PM</t>
  </si>
  <si>
    <t>248452</t>
  </si>
  <si>
    <t>3/1/2021 5:55:53 PM</t>
  </si>
  <si>
    <t>MS 1</t>
  </si>
  <si>
    <t>241109</t>
  </si>
  <si>
    <t>2/5/2021 1:59:17 PM</t>
  </si>
  <si>
    <t>W Mac M</t>
  </si>
  <si>
    <t>241089</t>
  </si>
  <si>
    <t>2/5/2021 1:34:51 PM</t>
  </si>
  <si>
    <t>WMV</t>
  </si>
  <si>
    <t>Joint Lion</t>
  </si>
  <si>
    <t>233460</t>
  </si>
  <si>
    <t>1/18/2021 3:10:45 PM</t>
  </si>
  <si>
    <t>N/N</t>
  </si>
  <si>
    <t>test 3</t>
  </si>
  <si>
    <t>233458</t>
  </si>
  <si>
    <t>1/18/2021 3:01:38 PM</t>
  </si>
  <si>
    <t>Desconocida</t>
  </si>
  <si>
    <t>Profesor José</t>
  </si>
  <si>
    <t>233456</t>
  </si>
  <si>
    <t>1/18/2021 2:51:14 PM</t>
  </si>
  <si>
    <t>sativa, terpenos afrutados (maracuyá)</t>
  </si>
  <si>
    <t>231615</t>
  </si>
  <si>
    <t>1/13/2021 1:45:12 PM</t>
  </si>
  <si>
    <t>Nebula Banana</t>
  </si>
  <si>
    <t>Dagga Farms SAS</t>
  </si>
  <si>
    <t>Ground Test</t>
  </si>
  <si>
    <t>231077</t>
  </si>
  <si>
    <t>1/12/2021 5:01:05 PM</t>
  </si>
  <si>
    <t>Dagga</t>
  </si>
  <si>
    <t>test1</t>
  </si>
  <si>
    <t>228954</t>
  </si>
  <si>
    <t>1/6/2021 7:33:14 PM</t>
  </si>
  <si>
    <t>THS Ground</t>
  </si>
  <si>
    <t>t1</t>
  </si>
  <si>
    <t>228952</t>
  </si>
  <si>
    <t>1/6/2021 7:17:46 PM</t>
  </si>
  <si>
    <t>NB Ground</t>
  </si>
  <si>
    <t>228420</t>
  </si>
  <si>
    <t>1/5/2021 3:32:47 PM</t>
  </si>
  <si>
    <t xml:space="preserve">NB ground </t>
  </si>
  <si>
    <t>t2</t>
  </si>
  <si>
    <t>228408</t>
  </si>
  <si>
    <t>1/5/2021 2:20:06 PM</t>
  </si>
  <si>
    <t>221702</t>
  </si>
  <si>
    <t>12/17/2020 4:57:55 PM</t>
  </si>
  <si>
    <t>221701</t>
  </si>
  <si>
    <t>12/17/2020 4:50:02 PM</t>
  </si>
  <si>
    <t>221699</t>
  </si>
  <si>
    <t>12/17/2020 4:43:46 PM</t>
  </si>
  <si>
    <t>kandida</t>
  </si>
  <si>
    <t>kaiki</t>
  </si>
  <si>
    <t>214417</t>
  </si>
  <si>
    <t>11/30/2020 8:05:12 PM</t>
  </si>
  <si>
    <t>Pruebas 3</t>
  </si>
  <si>
    <t>214414</t>
  </si>
  <si>
    <t>11/30/2020 7:13:42 PM</t>
  </si>
  <si>
    <t>sativa MT</t>
  </si>
  <si>
    <t>214413</t>
  </si>
  <si>
    <t>11/30/2020 7:06:58 PM</t>
  </si>
  <si>
    <t>acdc</t>
  </si>
  <si>
    <t>214411</t>
  </si>
  <si>
    <t>11/30/2020 6:57:41 PM</t>
  </si>
  <si>
    <t>214409</t>
  </si>
  <si>
    <t>11/30/2020 6:50:19 PM</t>
  </si>
  <si>
    <t>Blue Mango</t>
  </si>
  <si>
    <t>Pelos</t>
  </si>
  <si>
    <t>trim</t>
  </si>
  <si>
    <t>209485</t>
  </si>
  <si>
    <t>11/17/2020 8:45:02 PM</t>
  </si>
  <si>
    <t>JAR 1</t>
  </si>
  <si>
    <t>209481</t>
  </si>
  <si>
    <t>11/17/2020 8:33:18 PM</t>
  </si>
  <si>
    <t>Mix</t>
  </si>
  <si>
    <t>209371</t>
  </si>
  <si>
    <t>11/17/2020 1:36:25 PM</t>
  </si>
  <si>
    <t>002</t>
  </si>
  <si>
    <t>CBD N/N</t>
  </si>
  <si>
    <t>Ground Material</t>
  </si>
  <si>
    <t>10,90</t>
  </si>
  <si>
    <t>3,10</t>
  </si>
  <si>
    <t>11,60</t>
  </si>
  <si>
    <t>1,10</t>
  </si>
  <si>
    <t>6,10</t>
  </si>
  <si>
    <t>2,20</t>
  </si>
  <si>
    <t>8,10</t>
  </si>
  <si>
    <t>1,90</t>
  </si>
  <si>
    <t>7,00</t>
  </si>
  <si>
    <t>19,60</t>
  </si>
  <si>
    <t>0,50</t>
  </si>
  <si>
    <t>16,70</t>
  </si>
  <si>
    <t>&lt; 0,2</t>
  </si>
  <si>
    <t>10,50</t>
  </si>
  <si>
    <t>10,60</t>
  </si>
  <si>
    <t>15,90</t>
  </si>
  <si>
    <t>0,60</t>
  </si>
  <si>
    <t>0,40</t>
  </si>
  <si>
    <t>15,30</t>
  </si>
  <si>
    <t>14,90</t>
  </si>
  <si>
    <t>14,80</t>
  </si>
  <si>
    <t>2,10</t>
  </si>
  <si>
    <t>8,60</t>
  </si>
  <si>
    <t>2,00</t>
  </si>
  <si>
    <t>8,80</t>
  </si>
  <si>
    <t>2,90</t>
  </si>
  <si>
    <t>8,50</t>
  </si>
  <si>
    <t>9,10</t>
  </si>
  <si>
    <t>12,80</t>
  </si>
  <si>
    <t>12,10</t>
  </si>
  <si>
    <t>13,20</t>
  </si>
  <si>
    <t>15,20</t>
  </si>
  <si>
    <t>15,60</t>
  </si>
  <si>
    <t>1,30</t>
  </si>
  <si>
    <t>6,30</t>
  </si>
  <si>
    <t>11,20</t>
  </si>
  <si>
    <t>5,70</t>
  </si>
  <si>
    <t>10,30</t>
  </si>
  <si>
    <t>14,50</t>
  </si>
  <si>
    <t>17,60</t>
  </si>
  <si>
    <t>14,10</t>
  </si>
  <si>
    <t>17,90</t>
  </si>
  <si>
    <t>14,70</t>
  </si>
  <si>
    <t>11,10</t>
  </si>
  <si>
    <t>11,50</t>
  </si>
  <si>
    <t>13,10</t>
  </si>
  <si>
    <t>12,50</t>
  </si>
  <si>
    <t>12,60</t>
  </si>
  <si>
    <t>14,00</t>
  </si>
  <si>
    <t>16,10</t>
  </si>
  <si>
    <t>0,80</t>
  </si>
  <si>
    <t>16,20</t>
  </si>
  <si>
    <t>0,70</t>
  </si>
  <si>
    <t>15,10</t>
  </si>
  <si>
    <t>15,00</t>
  </si>
  <si>
    <t>16,90</t>
  </si>
  <si>
    <t>12,20</t>
  </si>
  <si>
    <t>1,00</t>
  </si>
  <si>
    <t>17,70</t>
  </si>
  <si>
    <t>16,60</t>
  </si>
  <si>
    <t>0,90</t>
  </si>
  <si>
    <t>14,30</t>
  </si>
  <si>
    <t>12,00</t>
  </si>
  <si>
    <t>13,90</t>
  </si>
  <si>
    <t>19,40</t>
  </si>
  <si>
    <t>11,80</t>
  </si>
  <si>
    <t>9,30</t>
  </si>
  <si>
    <t>18,70</t>
  </si>
  <si>
    <t>17,30</t>
  </si>
  <si>
    <t>12,40</t>
  </si>
  <si>
    <t>17,10</t>
  </si>
  <si>
    <t>13,40</t>
  </si>
  <si>
    <t>6,90</t>
  </si>
  <si>
    <t>1,20</t>
  </si>
  <si>
    <t>18,90</t>
  </si>
  <si>
    <t>11,40</t>
  </si>
  <si>
    <t>15,70</t>
  </si>
  <si>
    <t>17,00</t>
  </si>
  <si>
    <t>18,20</t>
  </si>
  <si>
    <t>20,00</t>
  </si>
  <si>
    <t>10,00</t>
  </si>
  <si>
    <t>10,10</t>
  </si>
  <si>
    <t>17,80</t>
  </si>
  <si>
    <t>14,20</t>
  </si>
  <si>
    <t>8,70</t>
  </si>
  <si>
    <t>9,20</t>
  </si>
  <si>
    <t>13,30</t>
  </si>
  <si>
    <t>19,90</t>
  </si>
  <si>
    <t>16,50</t>
  </si>
  <si>
    <t>17,20</t>
  </si>
  <si>
    <t>6,20</t>
  </si>
  <si>
    <t>9,00</t>
  </si>
  <si>
    <t>5,80</t>
  </si>
  <si>
    <t>19,70</t>
  </si>
  <si>
    <t>16,00</t>
  </si>
  <si>
    <t>19,80</t>
  </si>
  <si>
    <t>15,80</t>
  </si>
  <si>
    <t>11,30</t>
  </si>
  <si>
    <t>12,90</t>
  </si>
  <si>
    <t>13,70</t>
  </si>
  <si>
    <t>10,80</t>
  </si>
  <si>
    <t>11,90</t>
  </si>
  <si>
    <t>19,50</t>
  </si>
  <si>
    <t>13,60</t>
  </si>
  <si>
    <t>8,20</t>
  </si>
  <si>
    <t>1,70</t>
  </si>
  <si>
    <t>7,20</t>
  </si>
  <si>
    <t>1,50</t>
  </si>
  <si>
    <t>4,20</t>
  </si>
  <si>
    <t>13,80</t>
  </si>
  <si>
    <t>9,60</t>
  </si>
  <si>
    <t>7,70</t>
  </si>
  <si>
    <t>8,00</t>
  </si>
  <si>
    <t>1,40</t>
  </si>
  <si>
    <t>18,80</t>
  </si>
  <si>
    <t>14,60</t>
  </si>
  <si>
    <t>7,90</t>
  </si>
  <si>
    <t>9,50</t>
  </si>
  <si>
    <t>1,80</t>
  </si>
  <si>
    <t>6,00</t>
  </si>
  <si>
    <t>18,00</t>
  </si>
  <si>
    <t>11,70</t>
  </si>
  <si>
    <t>12,30</t>
  </si>
  <si>
    <t>13,50</t>
  </si>
  <si>
    <t>8,90</t>
  </si>
  <si>
    <t>18,40</t>
  </si>
  <si>
    <t>19,20</t>
  </si>
  <si>
    <t>19,00</t>
  </si>
  <si>
    <t>7,80</t>
  </si>
  <si>
    <t>9,90</t>
  </si>
  <si>
    <t>3,20</t>
  </si>
  <si>
    <t>3,70</t>
  </si>
  <si>
    <t>2,60</t>
  </si>
  <si>
    <t>5,50</t>
  </si>
  <si>
    <t>5,30</t>
  </si>
  <si>
    <t>4,10</t>
  </si>
  <si>
    <t>3,00</t>
  </si>
  <si>
    <t>2,30</t>
  </si>
  <si>
    <t>4,70</t>
  </si>
  <si>
    <t>2,40</t>
  </si>
  <si>
    <t>3,90</t>
  </si>
  <si>
    <t>7,50</t>
  </si>
  <si>
    <t>4,40</t>
  </si>
  <si>
    <t>4,00</t>
  </si>
  <si>
    <t>3,80</t>
  </si>
  <si>
    <t>6,60</t>
  </si>
  <si>
    <t>4,60</t>
  </si>
  <si>
    <t>5,60</t>
  </si>
  <si>
    <t>4,90</t>
  </si>
  <si>
    <t>16,40</t>
  </si>
  <si>
    <t>13,00</t>
  </si>
  <si>
    <t>20,40</t>
  </si>
  <si>
    <t>18,10</t>
  </si>
  <si>
    <t>10,70</t>
  </si>
  <si>
    <t>9,40</t>
  </si>
  <si>
    <t>1,60</t>
  </si>
  <si>
    <t>6,80</t>
  </si>
  <si>
    <t>15,40</t>
  </si>
  <si>
    <t>2,50</t>
  </si>
  <si>
    <t>9,70</t>
  </si>
  <si>
    <t>9,80</t>
  </si>
  <si>
    <t>7,60</t>
  </si>
  <si>
    <t>11,00</t>
  </si>
  <si>
    <t>16,30</t>
  </si>
  <si>
    <t>18,30</t>
  </si>
  <si>
    <t>17,40</t>
  </si>
  <si>
    <t>16,80</t>
  </si>
  <si>
    <t>8,30</t>
  </si>
  <si>
    <t>6,50</t>
  </si>
  <si>
    <t>15,50</t>
  </si>
  <si>
    <t>3,60</t>
  </si>
  <si>
    <t>4,30</t>
  </si>
  <si>
    <t>4,50</t>
  </si>
  <si>
    <t>10,20</t>
  </si>
  <si>
    <t>10,40</t>
  </si>
  <si>
    <t>12,70</t>
  </si>
  <si>
    <t>7,10</t>
  </si>
  <si>
    <t>5,00</t>
  </si>
  <si>
    <t>3,30</t>
  </si>
  <si>
    <t>4,80</t>
  </si>
  <si>
    <t>3,50</t>
  </si>
  <si>
    <t>3,40</t>
  </si>
  <si>
    <t>6,70</t>
  </si>
  <si>
    <t>2,80</t>
  </si>
  <si>
    <t>5,10</t>
  </si>
  <si>
    <t>14,40</t>
  </si>
  <si>
    <t>7,30</t>
  </si>
  <si>
    <t>5,40</t>
  </si>
  <si>
    <t>5,90</t>
  </si>
  <si>
    <t>8,40</t>
  </si>
  <si>
    <t>7,40</t>
  </si>
  <si>
    <t>&lt;2,0 cuantas?</t>
  </si>
  <si>
    <t>Ratio THC - CBD</t>
  </si>
  <si>
    <t>Total Potency</t>
  </si>
  <si>
    <t>THC</t>
  </si>
  <si>
    <t>Promedio</t>
  </si>
  <si>
    <t>Desv Standard</t>
  </si>
  <si>
    <t># Datos</t>
  </si>
  <si>
    <t>Valor Máx</t>
  </si>
  <si>
    <t xml:space="preserve">Valor Min </t>
  </si>
  <si>
    <t>Rango</t>
  </si>
  <si>
    <t>Cases</t>
  </si>
  <si>
    <t>INTERVALOS</t>
  </si>
  <si>
    <t xml:space="preserve">Frecuencias </t>
  </si>
  <si>
    <t xml:space="preserve">Límite Inferior </t>
  </si>
  <si>
    <t>Limite Superior</t>
  </si>
  <si>
    <t>Marca de Clase</t>
  </si>
  <si>
    <t>Frecuencia Absoluta</t>
  </si>
  <si>
    <t>Frecuencia Relativa</t>
  </si>
  <si>
    <t>f * xi</t>
  </si>
  <si>
    <t>Intervalo</t>
  </si>
  <si>
    <t>[4,00 - 5,00]</t>
  </si>
  <si>
    <t>[4-5] %</t>
  </si>
  <si>
    <t>[5,00 - 6,00]</t>
  </si>
  <si>
    <t>[5-6] %</t>
  </si>
  <si>
    <t>[6,00 - 7,00]</t>
  </si>
  <si>
    <t>[6-7] %</t>
  </si>
  <si>
    <t>[7,00 - 8,00]</t>
  </si>
  <si>
    <t>[7-8] %</t>
  </si>
  <si>
    <t>[8,00 - 9,00]</t>
  </si>
  <si>
    <t>[8-9] %</t>
  </si>
  <si>
    <t>[9,00 - 10,00]</t>
  </si>
  <si>
    <t>[9-10] %</t>
  </si>
  <si>
    <t>[10,00 - 11,00]</t>
  </si>
  <si>
    <t>[10-11] %</t>
  </si>
  <si>
    <t>[11,00 - 12,00]</t>
  </si>
  <si>
    <t>[11-12] %</t>
  </si>
  <si>
    <t>[12,00 - 13,00]</t>
  </si>
  <si>
    <t>[12-13] %</t>
  </si>
  <si>
    <t>[13,00 - 14,00]</t>
  </si>
  <si>
    <t>[13-14] %</t>
  </si>
  <si>
    <t>[14,00 -15,00]</t>
  </si>
  <si>
    <t>[14-15] %</t>
  </si>
  <si>
    <t>[15,00 - 16,00]</t>
  </si>
  <si>
    <t>[15-16] %</t>
  </si>
  <si>
    <t>[16,00 - 17,00]</t>
  </si>
  <si>
    <t>[16-17] %</t>
  </si>
  <si>
    <t>[17,00 - 18,00]</t>
  </si>
  <si>
    <t>[17-18] %</t>
  </si>
  <si>
    <t>[18,00 - 19,00]</t>
  </si>
  <si>
    <t>[18-19] %</t>
  </si>
  <si>
    <t>[19,00 - 20,00]</t>
  </si>
  <si>
    <t>[19-20] %</t>
  </si>
  <si>
    <t>[20,00 - 21,00]</t>
  </si>
  <si>
    <t>[20-21] %</t>
  </si>
  <si>
    <t>Total</t>
  </si>
  <si>
    <t>Muestra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</si>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</sst>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4"/>
      <color rgb="FF000000"/>
      <name val="-webkit-standard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B371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4" fontId="1" fillId="3" borderId="2" xfId="0" applyNumberFormat="1" applyFont="1" applyFill="1" applyBorder="1"/>
    <xf numFmtId="4" fontId="1" fillId="0" borderId="2" xfId="0" applyNumberFormat="1" applyFont="1" applyBorder="1"/>
    <xf numFmtId="2" fontId="0" fillId="0" borderId="0" xfId="0" applyNumberFormat="1"/>
    <xf numFmtId="1" fontId="3" fillId="0" borderId="0" xfId="0" applyNumberFormat="1" applyFont="1" applyAlignment="1">
      <alignment horizontal="left"/>
    </xf>
    <xf numFmtId="4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" fontId="0" fillId="0" borderId="0" xfId="0" applyNumberFormat="1" applyAlignment="1">
      <alignment horizontal="center" vertical="center"/>
    </xf>
    <xf numFmtId="0" fontId="0" fillId="4" borderId="0" xfId="0" applyFill="1"/>
    <xf numFmtId="0" fontId="0" fillId="0" borderId="3" xfId="0" applyBorder="1"/>
    <xf numFmtId="0" fontId="4" fillId="4" borderId="3" xfId="0" applyFont="1" applyFill="1" applyBorder="1" applyAlignment="1">
      <alignment horizontal="center"/>
    </xf>
    <xf numFmtId="0" fontId="0" fillId="5" borderId="3" xfId="0" applyFill="1" applyBorder="1"/>
    <xf numFmtId="2" fontId="0" fillId="0" borderId="3" xfId="0" applyNumberFormat="1" applyBorder="1"/>
    <xf numFmtId="0" fontId="0" fillId="6" borderId="3" xfId="0" applyFill="1" applyBorder="1"/>
    <xf numFmtId="0" fontId="4" fillId="0" borderId="3" xfId="0" applyFont="1" applyBorder="1" applyAlignment="1">
      <alignment horizontal="center"/>
    </xf>
    <xf numFmtId="0" fontId="0" fillId="0" borderId="4" xfId="0" applyBorder="1"/>
    <xf numFmtId="0" fontId="4" fillId="5" borderId="3" xfId="0" applyFont="1" applyFill="1" applyBorder="1"/>
    <xf numFmtId="0" fontId="4" fillId="7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/>
    <xf numFmtId="2" fontId="4" fillId="8" borderId="3" xfId="0" applyNumberFormat="1" applyFont="1" applyFill="1" applyBorder="1"/>
    <xf numFmtId="0" fontId="2" fillId="2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E43"/>
      <color rgb="FFD39A5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 i="0" u="none" strike="noStrike" kern="1200" spc="0" baseline="0">
                <a:solidFill>
                  <a:srgbClr val="003E43"/>
                </a:solidFill>
                <a:latin typeface="Garamond" panose="02020404030301010803" pitchFamily="18" charset="0"/>
              </a:rPr>
              <a:t>DISTRIBUCIÓN DE LA POTENCIA DE THC EN FLORES MOLIDAS ANALIZADAS  </a:t>
            </a:r>
          </a:p>
          <a:p>
            <a:pPr>
              <a:defRPr/>
            </a:pPr>
            <a:r>
              <a:rPr lang="en-US" sz="1600" b="1" i="0" u="none" strike="noStrike" kern="1200" spc="0" baseline="0">
                <a:solidFill>
                  <a:srgbClr val="003E43"/>
                </a:solidFill>
                <a:latin typeface="Garamond" panose="02020404030301010803" pitchFamily="18" charset="0"/>
              </a:rPr>
              <a:t>2020 - 2024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3E43">
                <a:alpha val="85000"/>
              </a:srgbClr>
            </a:solidFill>
            <a:ln w="31750" cmpd="thickThin">
              <a:solidFill>
                <a:srgbClr val="D39A54"/>
              </a:solidFill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'THC Ground'!$T$16:$T$32</c:f>
              <c:strCache>
                <c:ptCount val="17"/>
                <c:pt idx="0">
                  <c:v>[4-5] %</c:v>
                </c:pt>
                <c:pt idx="1">
                  <c:v>[5-6] %</c:v>
                </c:pt>
                <c:pt idx="2">
                  <c:v>[6-7] %</c:v>
                </c:pt>
                <c:pt idx="3">
                  <c:v>[7-8] %</c:v>
                </c:pt>
                <c:pt idx="4">
                  <c:v>[8-9] %</c:v>
                </c:pt>
                <c:pt idx="5">
                  <c:v>[9-10] %</c:v>
                </c:pt>
                <c:pt idx="6">
                  <c:v>[10-11] %</c:v>
                </c:pt>
                <c:pt idx="7">
                  <c:v>[11-12] %</c:v>
                </c:pt>
                <c:pt idx="8">
                  <c:v>[12-13] %</c:v>
                </c:pt>
                <c:pt idx="9">
                  <c:v>[13-14] %</c:v>
                </c:pt>
                <c:pt idx="10">
                  <c:v>[14-15] %</c:v>
                </c:pt>
                <c:pt idx="11">
                  <c:v>[15-16] %</c:v>
                </c:pt>
                <c:pt idx="12">
                  <c:v>[16-17] %</c:v>
                </c:pt>
                <c:pt idx="13">
                  <c:v>[17-18] %</c:v>
                </c:pt>
                <c:pt idx="14">
                  <c:v>[18-19] %</c:v>
                </c:pt>
                <c:pt idx="15">
                  <c:v>[19-20] %</c:v>
                </c:pt>
                <c:pt idx="16">
                  <c:v>[20-21] %</c:v>
                </c:pt>
              </c:strCache>
            </c:strRef>
          </c:cat>
          <c:val>
            <c:numRef>
              <c:f>'THC Ground'!$U$16:$U$32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15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57</c:v>
                </c:pt>
                <c:pt idx="8">
                  <c:v>54</c:v>
                </c:pt>
                <c:pt idx="9">
                  <c:v>63</c:v>
                </c:pt>
                <c:pt idx="10">
                  <c:v>51</c:v>
                </c:pt>
                <c:pt idx="11">
                  <c:v>35</c:v>
                </c:pt>
                <c:pt idx="12">
                  <c:v>32</c:v>
                </c:pt>
                <c:pt idx="13">
                  <c:v>32</c:v>
                </c:pt>
                <c:pt idx="14">
                  <c:v>24</c:v>
                </c:pt>
                <c:pt idx="15">
                  <c:v>19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C-0F41-AEEE-E2D9C80CB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1062848"/>
        <c:axId val="321035840"/>
      </c:barChart>
      <c:catAx>
        <c:axId val="3210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D39A54"/>
                    </a:solidFill>
                    <a:latin typeface="Garamond" panose="02020404030301010803" pitchFamily="18" charset="0"/>
                  </a:rPr>
                  <a:t>Intervalos</a:t>
                </a:r>
                <a:r>
                  <a:rPr lang="en-US" sz="1400" baseline="0">
                    <a:solidFill>
                      <a:srgbClr val="D39A54"/>
                    </a:solidFill>
                    <a:latin typeface="Garamond" panose="02020404030301010803" pitchFamily="18" charset="0"/>
                  </a:rPr>
                  <a:t> por porcentaje de potencia thc</a:t>
                </a:r>
                <a:endParaRPr lang="en-US" sz="1400">
                  <a:solidFill>
                    <a:srgbClr val="D39A54"/>
                  </a:solidFill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35840"/>
        <c:crosses val="autoZero"/>
        <c:auto val="1"/>
        <c:lblAlgn val="ctr"/>
        <c:lblOffset val="100"/>
        <c:noMultiLvlLbl val="0"/>
      </c:catAx>
      <c:valAx>
        <c:axId val="321035840"/>
        <c:scaling>
          <c:orientation val="minMax"/>
        </c:scaling>
        <c:delete val="0"/>
        <c:axPos val="l"/>
        <c:majorGridlines>
          <c:spPr>
            <a:ln w="19050" cap="flat" cmpd="dbl" algn="ctr">
              <a:solidFill>
                <a:srgbClr val="D39A54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D39A54"/>
                    </a:solidFill>
                    <a:latin typeface="Garamond" panose="02020404030301010803" pitchFamily="18" charset="0"/>
                  </a:rPr>
                  <a:t>NÚMERO DE MUESTRAS ANALIZADAS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6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'THC Ground'!$AN$3:$AN$523</c:f>
              <c:numCache>
                <c:formatCode>0.00</c:formatCode>
                <c:ptCount val="521"/>
                <c:pt idx="0">
                  <c:v>2.0169491525423728</c:v>
                </c:pt>
                <c:pt idx="1">
                  <c:v>2.041666666666667</c:v>
                </c:pt>
                <c:pt idx="2">
                  <c:v>2.2000000000000002</c:v>
                </c:pt>
                <c:pt idx="3">
                  <c:v>2.2222222222222223</c:v>
                </c:pt>
                <c:pt idx="4">
                  <c:v>2.2999999999999998</c:v>
                </c:pt>
                <c:pt idx="5">
                  <c:v>2.3043478260869565</c:v>
                </c:pt>
                <c:pt idx="6">
                  <c:v>2.3414634146341466</c:v>
                </c:pt>
                <c:pt idx="7">
                  <c:v>2.4318181818181817</c:v>
                </c:pt>
                <c:pt idx="8">
                  <c:v>2.5238095238095237</c:v>
                </c:pt>
                <c:pt idx="9">
                  <c:v>2.5294117647058827</c:v>
                </c:pt>
                <c:pt idx="10">
                  <c:v>2.6111111111111112</c:v>
                </c:pt>
                <c:pt idx="11">
                  <c:v>2.6666666666666665</c:v>
                </c:pt>
                <c:pt idx="12">
                  <c:v>2.75</c:v>
                </c:pt>
                <c:pt idx="13">
                  <c:v>2.7727272727272725</c:v>
                </c:pt>
                <c:pt idx="14">
                  <c:v>3.25</c:v>
                </c:pt>
                <c:pt idx="15">
                  <c:v>3.2727272727272725</c:v>
                </c:pt>
                <c:pt idx="16">
                  <c:v>3.3</c:v>
                </c:pt>
                <c:pt idx="17">
                  <c:v>3.3783783783783781</c:v>
                </c:pt>
                <c:pt idx="18">
                  <c:v>3.4545454545454541</c:v>
                </c:pt>
                <c:pt idx="19">
                  <c:v>3.4848484848484849</c:v>
                </c:pt>
                <c:pt idx="20">
                  <c:v>3.51219512195122</c:v>
                </c:pt>
                <c:pt idx="21">
                  <c:v>3.5161290322580645</c:v>
                </c:pt>
                <c:pt idx="22">
                  <c:v>3.6470588235294121</c:v>
                </c:pt>
                <c:pt idx="23">
                  <c:v>3.6666666666666665</c:v>
                </c:pt>
                <c:pt idx="24">
                  <c:v>3.7222222222222223</c:v>
                </c:pt>
                <c:pt idx="25">
                  <c:v>3.8000000000000003</c:v>
                </c:pt>
                <c:pt idx="26">
                  <c:v>3.875</c:v>
                </c:pt>
                <c:pt idx="27">
                  <c:v>3.9200000000000004</c:v>
                </c:pt>
                <c:pt idx="28">
                  <c:v>3.9411764705882355</c:v>
                </c:pt>
                <c:pt idx="29">
                  <c:v>3.9473684210526319</c:v>
                </c:pt>
                <c:pt idx="30">
                  <c:v>4.0476190476190474</c:v>
                </c:pt>
                <c:pt idx="31">
                  <c:v>4.1052631578947372</c:v>
                </c:pt>
                <c:pt idx="32">
                  <c:v>4.1111111111111116</c:v>
                </c:pt>
                <c:pt idx="33">
                  <c:v>4.1923076923076925</c:v>
                </c:pt>
                <c:pt idx="34">
                  <c:v>4.2</c:v>
                </c:pt>
                <c:pt idx="35">
                  <c:v>4.4799999999999995</c:v>
                </c:pt>
                <c:pt idx="36">
                  <c:v>4.5483870967741931</c:v>
                </c:pt>
                <c:pt idx="37">
                  <c:v>4.5806451612903221</c:v>
                </c:pt>
                <c:pt idx="38">
                  <c:v>4.6399999999999997</c:v>
                </c:pt>
                <c:pt idx="39">
                  <c:v>4.7058823529411766</c:v>
                </c:pt>
                <c:pt idx="40">
                  <c:v>4.8</c:v>
                </c:pt>
                <c:pt idx="41">
                  <c:v>4.9473684210526319</c:v>
                </c:pt>
                <c:pt idx="42">
                  <c:v>5.2307692307692308</c:v>
                </c:pt>
                <c:pt idx="43">
                  <c:v>5.2307692307692308</c:v>
                </c:pt>
                <c:pt idx="44">
                  <c:v>5.3076923076923075</c:v>
                </c:pt>
                <c:pt idx="45">
                  <c:v>5.3529411764705879</c:v>
                </c:pt>
                <c:pt idx="46">
                  <c:v>5.3749999999999991</c:v>
                </c:pt>
                <c:pt idx="47">
                  <c:v>5.3999999999999995</c:v>
                </c:pt>
                <c:pt idx="48">
                  <c:v>5.5384615384615383</c:v>
                </c:pt>
                <c:pt idx="49">
                  <c:v>5.5555555555555554</c:v>
                </c:pt>
                <c:pt idx="50">
                  <c:v>5.5625</c:v>
                </c:pt>
                <c:pt idx="51">
                  <c:v>5.5833333333333339</c:v>
                </c:pt>
                <c:pt idx="52">
                  <c:v>5.625</c:v>
                </c:pt>
                <c:pt idx="53">
                  <c:v>5.666666666666667</c:v>
                </c:pt>
                <c:pt idx="54">
                  <c:v>5.7142857142857144</c:v>
                </c:pt>
                <c:pt idx="55">
                  <c:v>5.7333333333333334</c:v>
                </c:pt>
                <c:pt idx="56">
                  <c:v>5.7500000000000009</c:v>
                </c:pt>
                <c:pt idx="57">
                  <c:v>5.7500000000000009</c:v>
                </c:pt>
                <c:pt idx="58">
                  <c:v>5.7857142857142856</c:v>
                </c:pt>
                <c:pt idx="59">
                  <c:v>5.8125</c:v>
                </c:pt>
                <c:pt idx="60">
                  <c:v>5.875</c:v>
                </c:pt>
                <c:pt idx="61">
                  <c:v>5.875</c:v>
                </c:pt>
                <c:pt idx="62">
                  <c:v>5.9285714285714297</c:v>
                </c:pt>
                <c:pt idx="63">
                  <c:v>5.9285714285714297</c:v>
                </c:pt>
                <c:pt idx="64">
                  <c:v>6</c:v>
                </c:pt>
                <c:pt idx="65">
                  <c:v>6.0434782608695654</c:v>
                </c:pt>
                <c:pt idx="66">
                  <c:v>6.0769230769230766</c:v>
                </c:pt>
                <c:pt idx="67">
                  <c:v>6.2173913043478271</c:v>
                </c:pt>
                <c:pt idx="68">
                  <c:v>6.3076923076923066</c:v>
                </c:pt>
                <c:pt idx="69">
                  <c:v>6.384615384615385</c:v>
                </c:pt>
                <c:pt idx="70">
                  <c:v>6.4545454545454541</c:v>
                </c:pt>
                <c:pt idx="71">
                  <c:v>6.4666666666666659</c:v>
                </c:pt>
                <c:pt idx="72">
                  <c:v>6.5625</c:v>
                </c:pt>
                <c:pt idx="73">
                  <c:v>6.5833333333333339</c:v>
                </c:pt>
                <c:pt idx="74">
                  <c:v>6.6923076923076916</c:v>
                </c:pt>
                <c:pt idx="75">
                  <c:v>6.833333333333333</c:v>
                </c:pt>
                <c:pt idx="76">
                  <c:v>6.8461538461538458</c:v>
                </c:pt>
                <c:pt idx="77">
                  <c:v>6.9285714285714288</c:v>
                </c:pt>
                <c:pt idx="78">
                  <c:v>6.9285714285714288</c:v>
                </c:pt>
                <c:pt idx="79">
                  <c:v>7</c:v>
                </c:pt>
                <c:pt idx="80">
                  <c:v>7.0400000000000009</c:v>
                </c:pt>
                <c:pt idx="81">
                  <c:v>7.1538461538461542</c:v>
                </c:pt>
                <c:pt idx="82">
                  <c:v>7.2142857142857144</c:v>
                </c:pt>
                <c:pt idx="83">
                  <c:v>7.25</c:v>
                </c:pt>
                <c:pt idx="84">
                  <c:v>7.5384615384615383</c:v>
                </c:pt>
                <c:pt idx="85">
                  <c:v>7.5454545454545459</c:v>
                </c:pt>
                <c:pt idx="86">
                  <c:v>7.6923076923076916</c:v>
                </c:pt>
                <c:pt idx="87">
                  <c:v>7.7142857142857153</c:v>
                </c:pt>
                <c:pt idx="88">
                  <c:v>7.7777777777777777</c:v>
                </c:pt>
                <c:pt idx="89">
                  <c:v>7.8333333333333339</c:v>
                </c:pt>
                <c:pt idx="90">
                  <c:v>7.8636363636363633</c:v>
                </c:pt>
                <c:pt idx="91">
                  <c:v>8.0555555555555554</c:v>
                </c:pt>
                <c:pt idx="92">
                  <c:v>8.0588235294117645</c:v>
                </c:pt>
                <c:pt idx="93">
                  <c:v>8.0666666666666664</c:v>
                </c:pt>
                <c:pt idx="94">
                  <c:v>8.0909090909090899</c:v>
                </c:pt>
                <c:pt idx="95">
                  <c:v>8.0909090909090899</c:v>
                </c:pt>
                <c:pt idx="96">
                  <c:v>8.1578947368421062</c:v>
                </c:pt>
                <c:pt idx="97">
                  <c:v>8.2307692307692299</c:v>
                </c:pt>
                <c:pt idx="98">
                  <c:v>8.25</c:v>
                </c:pt>
                <c:pt idx="99">
                  <c:v>8.5333333333333332</c:v>
                </c:pt>
                <c:pt idx="100">
                  <c:v>8.545454545454545</c:v>
                </c:pt>
                <c:pt idx="101">
                  <c:v>8.6</c:v>
                </c:pt>
                <c:pt idx="102">
                  <c:v>8.75</c:v>
                </c:pt>
                <c:pt idx="103">
                  <c:v>8.8749999999999982</c:v>
                </c:pt>
                <c:pt idx="104">
                  <c:v>9</c:v>
                </c:pt>
                <c:pt idx="105">
                  <c:v>9</c:v>
                </c:pt>
                <c:pt idx="106">
                  <c:v>9.0909090909090899</c:v>
                </c:pt>
                <c:pt idx="107">
                  <c:v>9.1666666666666679</c:v>
                </c:pt>
                <c:pt idx="108">
                  <c:v>9.3125</c:v>
                </c:pt>
                <c:pt idx="109">
                  <c:v>9.4615384615384617</c:v>
                </c:pt>
                <c:pt idx="110">
                  <c:v>9.615384615384615</c:v>
                </c:pt>
                <c:pt idx="111">
                  <c:v>9.6363636363636349</c:v>
                </c:pt>
                <c:pt idx="112">
                  <c:v>9.6666666666666661</c:v>
                </c:pt>
                <c:pt idx="113">
                  <c:v>9.8181818181818183</c:v>
                </c:pt>
                <c:pt idx="114">
                  <c:v>9.9</c:v>
                </c:pt>
                <c:pt idx="115">
                  <c:v>10</c:v>
                </c:pt>
                <c:pt idx="116">
                  <c:v>10</c:v>
                </c:pt>
                <c:pt idx="117">
                  <c:v>10.076923076923077</c:v>
                </c:pt>
                <c:pt idx="118">
                  <c:v>10.1</c:v>
                </c:pt>
                <c:pt idx="119">
                  <c:v>10.18181818181818</c:v>
                </c:pt>
                <c:pt idx="120">
                  <c:v>10.249999999999998</c:v>
                </c:pt>
                <c:pt idx="121">
                  <c:v>10.272727272727273</c:v>
                </c:pt>
                <c:pt idx="122">
                  <c:v>10.363636363636363</c:v>
                </c:pt>
                <c:pt idx="123">
                  <c:v>10.4</c:v>
                </c:pt>
                <c:pt idx="124">
                  <c:v>10.444444444444445</c:v>
                </c:pt>
                <c:pt idx="125">
                  <c:v>10.5</c:v>
                </c:pt>
                <c:pt idx="126">
                  <c:v>10.545454545454545</c:v>
                </c:pt>
                <c:pt idx="127">
                  <c:v>10.636363636363635</c:v>
                </c:pt>
                <c:pt idx="128">
                  <c:v>11.066666666666668</c:v>
                </c:pt>
                <c:pt idx="129">
                  <c:v>11.09090909090909</c:v>
                </c:pt>
                <c:pt idx="130">
                  <c:v>11.1</c:v>
                </c:pt>
                <c:pt idx="131">
                  <c:v>11.1</c:v>
                </c:pt>
                <c:pt idx="132">
                  <c:v>11.125</c:v>
                </c:pt>
                <c:pt idx="133">
                  <c:v>11.222222222222221</c:v>
                </c:pt>
                <c:pt idx="134">
                  <c:v>11.307692307692307</c:v>
                </c:pt>
                <c:pt idx="135">
                  <c:v>11.454545454545453</c:v>
                </c:pt>
                <c:pt idx="136">
                  <c:v>11.555555555555555</c:v>
                </c:pt>
                <c:pt idx="137">
                  <c:v>11.8</c:v>
                </c:pt>
                <c:pt idx="138">
                  <c:v>11.909090909090908</c:v>
                </c:pt>
                <c:pt idx="139">
                  <c:v>11.909090909090908</c:v>
                </c:pt>
                <c:pt idx="140">
                  <c:v>11.916666666666668</c:v>
                </c:pt>
                <c:pt idx="141">
                  <c:v>11.928571428571429</c:v>
                </c:pt>
                <c:pt idx="142">
                  <c:v>11.999999999999998</c:v>
                </c:pt>
                <c:pt idx="143">
                  <c:v>12</c:v>
                </c:pt>
                <c:pt idx="144">
                  <c:v>12.2</c:v>
                </c:pt>
                <c:pt idx="145">
                  <c:v>12.333333333333332</c:v>
                </c:pt>
                <c:pt idx="146">
                  <c:v>12.5</c:v>
                </c:pt>
                <c:pt idx="147">
                  <c:v>12.545454545454545</c:v>
                </c:pt>
                <c:pt idx="148">
                  <c:v>12.555555555555555</c:v>
                </c:pt>
                <c:pt idx="149">
                  <c:v>12.555555555555555</c:v>
                </c:pt>
                <c:pt idx="150">
                  <c:v>12.571428571428573</c:v>
                </c:pt>
                <c:pt idx="151">
                  <c:v>12.6</c:v>
                </c:pt>
                <c:pt idx="152">
                  <c:v>12.624999999999998</c:v>
                </c:pt>
                <c:pt idx="153">
                  <c:v>12.727272727272727</c:v>
                </c:pt>
                <c:pt idx="154">
                  <c:v>12.750000000000002</c:v>
                </c:pt>
                <c:pt idx="155">
                  <c:v>12.750000000000002</c:v>
                </c:pt>
                <c:pt idx="156">
                  <c:v>12.833333333333334</c:v>
                </c:pt>
                <c:pt idx="157">
                  <c:v>12.875</c:v>
                </c:pt>
                <c:pt idx="158">
                  <c:v>13.111111111111111</c:v>
                </c:pt>
                <c:pt idx="159">
                  <c:v>13.111111111111111</c:v>
                </c:pt>
                <c:pt idx="160">
                  <c:v>13.444444444444443</c:v>
                </c:pt>
                <c:pt idx="161">
                  <c:v>13.555555555555554</c:v>
                </c:pt>
                <c:pt idx="162">
                  <c:v>13.8</c:v>
                </c:pt>
                <c:pt idx="163">
                  <c:v>14.1</c:v>
                </c:pt>
                <c:pt idx="164">
                  <c:v>14.333333333333334</c:v>
                </c:pt>
                <c:pt idx="165">
                  <c:v>14.444444444444445</c:v>
                </c:pt>
                <c:pt idx="166">
                  <c:v>14.444444444444445</c:v>
                </c:pt>
                <c:pt idx="167">
                  <c:v>14.499999999999998</c:v>
                </c:pt>
                <c:pt idx="168">
                  <c:v>14.727272727272725</c:v>
                </c:pt>
                <c:pt idx="169">
                  <c:v>14.75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15.1</c:v>
                </c:pt>
                <c:pt idx="174">
                  <c:v>15.124999999999998</c:v>
                </c:pt>
                <c:pt idx="175">
                  <c:v>15.124999999999998</c:v>
                </c:pt>
                <c:pt idx="176">
                  <c:v>15.285714285714286</c:v>
                </c:pt>
                <c:pt idx="177">
                  <c:v>15.3</c:v>
                </c:pt>
                <c:pt idx="178">
                  <c:v>15.333333333333332</c:v>
                </c:pt>
                <c:pt idx="179">
                  <c:v>15.555555555555555</c:v>
                </c:pt>
                <c:pt idx="180">
                  <c:v>15.625</c:v>
                </c:pt>
                <c:pt idx="181">
                  <c:v>15.777777777777777</c:v>
                </c:pt>
                <c:pt idx="182">
                  <c:v>15.833333333333334</c:v>
                </c:pt>
                <c:pt idx="183">
                  <c:v>15.857142857142858</c:v>
                </c:pt>
                <c:pt idx="184">
                  <c:v>16.09090909090909</c:v>
                </c:pt>
                <c:pt idx="185">
                  <c:v>16.100000000000001</c:v>
                </c:pt>
                <c:pt idx="186">
                  <c:v>16.125</c:v>
                </c:pt>
                <c:pt idx="187">
                  <c:v>16.75</c:v>
                </c:pt>
                <c:pt idx="188">
                  <c:v>16.833333333333332</c:v>
                </c:pt>
                <c:pt idx="189">
                  <c:v>16.833333333333332</c:v>
                </c:pt>
                <c:pt idx="190">
                  <c:v>16.857142857142858</c:v>
                </c:pt>
                <c:pt idx="191">
                  <c:v>16.857142857142858</c:v>
                </c:pt>
                <c:pt idx="192">
                  <c:v>16.857142857142858</c:v>
                </c:pt>
                <c:pt idx="193">
                  <c:v>17.2</c:v>
                </c:pt>
                <c:pt idx="194">
                  <c:v>17.428571428571427</c:v>
                </c:pt>
                <c:pt idx="195">
                  <c:v>17.600000000000001</c:v>
                </c:pt>
                <c:pt idx="196">
                  <c:v>17.833333333333332</c:v>
                </c:pt>
                <c:pt idx="197">
                  <c:v>17.857142857142858</c:v>
                </c:pt>
                <c:pt idx="198">
                  <c:v>17.857142857142858</c:v>
                </c:pt>
                <c:pt idx="199">
                  <c:v>17.888888888888889</c:v>
                </c:pt>
                <c:pt idx="200">
                  <c:v>18</c:v>
                </c:pt>
                <c:pt idx="201">
                  <c:v>18</c:v>
                </c:pt>
                <c:pt idx="202">
                  <c:v>18.000000000000004</c:v>
                </c:pt>
                <c:pt idx="203">
                  <c:v>18.399999999999999</c:v>
                </c:pt>
                <c:pt idx="204">
                  <c:v>18.428571428571431</c:v>
                </c:pt>
                <c:pt idx="205">
                  <c:v>18.444444444444446</c:v>
                </c:pt>
                <c:pt idx="206">
                  <c:v>18.571428571428573</c:v>
                </c:pt>
                <c:pt idx="207">
                  <c:v>18.833333333333336</c:v>
                </c:pt>
                <c:pt idx="208">
                  <c:v>18.833333333333336</c:v>
                </c:pt>
                <c:pt idx="209">
                  <c:v>19.000000000000004</c:v>
                </c:pt>
                <c:pt idx="210">
                  <c:v>19.166666666666668</c:v>
                </c:pt>
                <c:pt idx="211">
                  <c:v>19.2</c:v>
                </c:pt>
                <c:pt idx="212">
                  <c:v>19.571428571428573</c:v>
                </c:pt>
                <c:pt idx="213">
                  <c:v>19.714285714285715</c:v>
                </c:pt>
                <c:pt idx="214">
                  <c:v>19.833333333333336</c:v>
                </c:pt>
                <c:pt idx="215">
                  <c:v>20</c:v>
                </c:pt>
                <c:pt idx="216">
                  <c:v>20.285714285714285</c:v>
                </c:pt>
                <c:pt idx="217">
                  <c:v>20.399999999999999</c:v>
                </c:pt>
                <c:pt idx="218">
                  <c:v>20.6</c:v>
                </c:pt>
                <c:pt idx="219">
                  <c:v>20.6</c:v>
                </c:pt>
                <c:pt idx="220">
                  <c:v>20.833333333333336</c:v>
                </c:pt>
                <c:pt idx="221">
                  <c:v>21</c:v>
                </c:pt>
                <c:pt idx="222">
                  <c:v>21.4</c:v>
                </c:pt>
                <c:pt idx="223">
                  <c:v>21.888888888888889</c:v>
                </c:pt>
                <c:pt idx="224">
                  <c:v>22</c:v>
                </c:pt>
                <c:pt idx="225">
                  <c:v>22.142857142857146</c:v>
                </c:pt>
                <c:pt idx="226">
                  <c:v>22.166666666666668</c:v>
                </c:pt>
                <c:pt idx="227">
                  <c:v>22.25</c:v>
                </c:pt>
                <c:pt idx="228">
                  <c:v>22.333333333333336</c:v>
                </c:pt>
                <c:pt idx="229">
                  <c:v>22.333333333333336</c:v>
                </c:pt>
                <c:pt idx="230">
                  <c:v>22.374999999999996</c:v>
                </c:pt>
                <c:pt idx="231">
                  <c:v>22.374999999999996</c:v>
                </c:pt>
                <c:pt idx="232">
                  <c:v>22.4</c:v>
                </c:pt>
                <c:pt idx="233">
                  <c:v>22.5</c:v>
                </c:pt>
                <c:pt idx="234">
                  <c:v>22.5</c:v>
                </c:pt>
                <c:pt idx="235">
                  <c:v>23.000000000000004</c:v>
                </c:pt>
                <c:pt idx="236">
                  <c:v>23.2</c:v>
                </c:pt>
                <c:pt idx="237">
                  <c:v>23.333333333333336</c:v>
                </c:pt>
                <c:pt idx="238">
                  <c:v>23.4</c:v>
                </c:pt>
                <c:pt idx="239">
                  <c:v>23.4</c:v>
                </c:pt>
                <c:pt idx="240">
                  <c:v>23.5</c:v>
                </c:pt>
                <c:pt idx="241">
                  <c:v>23.5</c:v>
                </c:pt>
                <c:pt idx="242">
                  <c:v>23.5</c:v>
                </c:pt>
                <c:pt idx="243">
                  <c:v>23.6</c:v>
                </c:pt>
                <c:pt idx="244">
                  <c:v>23.6</c:v>
                </c:pt>
                <c:pt idx="245">
                  <c:v>23.666666666666668</c:v>
                </c:pt>
                <c:pt idx="246">
                  <c:v>23.666666666666668</c:v>
                </c:pt>
                <c:pt idx="247">
                  <c:v>23.75</c:v>
                </c:pt>
                <c:pt idx="248">
                  <c:v>23.833333333333336</c:v>
                </c:pt>
                <c:pt idx="249">
                  <c:v>24.2</c:v>
                </c:pt>
                <c:pt idx="250">
                  <c:v>24.249999999999996</c:v>
                </c:pt>
                <c:pt idx="251">
                  <c:v>24.333333333333332</c:v>
                </c:pt>
                <c:pt idx="252">
                  <c:v>24.333333333333332</c:v>
                </c:pt>
                <c:pt idx="253">
                  <c:v>24.6</c:v>
                </c:pt>
                <c:pt idx="254">
                  <c:v>24.714285714285715</c:v>
                </c:pt>
                <c:pt idx="255">
                  <c:v>25.249999999999996</c:v>
                </c:pt>
                <c:pt idx="256">
                  <c:v>25.6</c:v>
                </c:pt>
                <c:pt idx="257">
                  <c:v>26</c:v>
                </c:pt>
                <c:pt idx="258">
                  <c:v>26.25</c:v>
                </c:pt>
                <c:pt idx="259">
                  <c:v>26.5</c:v>
                </c:pt>
                <c:pt idx="260">
                  <c:v>26.6</c:v>
                </c:pt>
                <c:pt idx="261">
                  <c:v>26.8</c:v>
                </c:pt>
                <c:pt idx="262">
                  <c:v>26.833333333333336</c:v>
                </c:pt>
                <c:pt idx="263">
                  <c:v>26.833333333333336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27.166666666666668</c:v>
                </c:pt>
                <c:pt idx="268">
                  <c:v>27.2</c:v>
                </c:pt>
                <c:pt idx="269">
                  <c:v>27.2</c:v>
                </c:pt>
                <c:pt idx="270">
                  <c:v>27.25</c:v>
                </c:pt>
                <c:pt idx="271">
                  <c:v>27.4</c:v>
                </c:pt>
                <c:pt idx="272">
                  <c:v>27.666666666666671</c:v>
                </c:pt>
                <c:pt idx="273">
                  <c:v>27.749999999999996</c:v>
                </c:pt>
                <c:pt idx="274">
                  <c:v>27.749999999999996</c:v>
                </c:pt>
                <c:pt idx="275">
                  <c:v>28</c:v>
                </c:pt>
                <c:pt idx="276">
                  <c:v>28.25</c:v>
                </c:pt>
                <c:pt idx="277">
                  <c:v>28.4</c:v>
                </c:pt>
                <c:pt idx="278">
                  <c:v>29.333333333333336</c:v>
                </c:pt>
                <c:pt idx="279">
                  <c:v>29.4</c:v>
                </c:pt>
                <c:pt idx="280">
                  <c:v>29.8</c:v>
                </c:pt>
                <c:pt idx="281">
                  <c:v>30</c:v>
                </c:pt>
                <c:pt idx="282">
                  <c:v>30</c:v>
                </c:pt>
                <c:pt idx="283">
                  <c:v>30.249999999999996</c:v>
                </c:pt>
                <c:pt idx="284">
                  <c:v>30.4</c:v>
                </c:pt>
                <c:pt idx="285">
                  <c:v>30.4</c:v>
                </c:pt>
                <c:pt idx="286">
                  <c:v>30.75</c:v>
                </c:pt>
                <c:pt idx="287">
                  <c:v>31</c:v>
                </c:pt>
                <c:pt idx="288">
                  <c:v>31</c:v>
                </c:pt>
                <c:pt idx="289">
                  <c:v>32</c:v>
                </c:pt>
                <c:pt idx="290">
                  <c:v>32.5</c:v>
                </c:pt>
                <c:pt idx="291">
                  <c:v>32.5</c:v>
                </c:pt>
                <c:pt idx="292">
                  <c:v>32.75</c:v>
                </c:pt>
                <c:pt idx="293">
                  <c:v>32.999999999999993</c:v>
                </c:pt>
                <c:pt idx="294">
                  <c:v>33.5</c:v>
                </c:pt>
                <c:pt idx="295">
                  <c:v>33.75</c:v>
                </c:pt>
                <c:pt idx="296">
                  <c:v>34</c:v>
                </c:pt>
                <c:pt idx="297">
                  <c:v>34.249999999999993</c:v>
                </c:pt>
                <c:pt idx="298">
                  <c:v>34.75</c:v>
                </c:pt>
                <c:pt idx="299">
                  <c:v>35</c:v>
                </c:pt>
                <c:pt idx="300">
                  <c:v>35.75</c:v>
                </c:pt>
                <c:pt idx="301">
                  <c:v>36.25</c:v>
                </c:pt>
                <c:pt idx="302">
                  <c:v>36.4</c:v>
                </c:pt>
                <c:pt idx="303">
                  <c:v>36.5</c:v>
                </c:pt>
                <c:pt idx="304">
                  <c:v>37.999999999999993</c:v>
                </c:pt>
                <c:pt idx="305">
                  <c:v>38.25</c:v>
                </c:pt>
                <c:pt idx="306">
                  <c:v>38.799999999999997</c:v>
                </c:pt>
                <c:pt idx="307">
                  <c:v>39.200000000000003</c:v>
                </c:pt>
                <c:pt idx="308">
                  <c:v>39.5</c:v>
                </c:pt>
                <c:pt idx="309">
                  <c:v>39.5</c:v>
                </c:pt>
                <c:pt idx="310">
                  <c:v>40.25</c:v>
                </c:pt>
                <c:pt idx="311">
                  <c:v>40.25</c:v>
                </c:pt>
                <c:pt idx="312">
                  <c:v>40.499999999999993</c:v>
                </c:pt>
                <c:pt idx="313">
                  <c:v>41.25</c:v>
                </c:pt>
                <c:pt idx="314">
                  <c:v>42</c:v>
                </c:pt>
                <c:pt idx="315">
                  <c:v>42.75</c:v>
                </c:pt>
                <c:pt idx="316">
                  <c:v>42.75</c:v>
                </c:pt>
                <c:pt idx="317">
                  <c:v>43.499999999999993</c:v>
                </c:pt>
                <c:pt idx="318">
                  <c:v>43.499999999999993</c:v>
                </c:pt>
                <c:pt idx="319">
                  <c:v>44</c:v>
                </c:pt>
                <c:pt idx="320">
                  <c:v>44.5</c:v>
                </c:pt>
                <c:pt idx="321">
                  <c:v>45.499999999999993</c:v>
                </c:pt>
                <c:pt idx="322">
                  <c:v>45.499999999999993</c:v>
                </c:pt>
                <c:pt idx="323">
                  <c:v>45.999999999999993</c:v>
                </c:pt>
                <c:pt idx="324">
                  <c:v>45.999999999999993</c:v>
                </c:pt>
                <c:pt idx="325">
                  <c:v>46.5</c:v>
                </c:pt>
                <c:pt idx="326">
                  <c:v>47</c:v>
                </c:pt>
                <c:pt idx="327">
                  <c:v>47.999999999999993</c:v>
                </c:pt>
                <c:pt idx="328">
                  <c:v>49.5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50.499999999999993</c:v>
                </c:pt>
                <c:pt idx="333">
                  <c:v>50.499999999999993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52.999999999999993</c:v>
                </c:pt>
                <c:pt idx="338">
                  <c:v>52.999999999999993</c:v>
                </c:pt>
                <c:pt idx="339">
                  <c:v>54</c:v>
                </c:pt>
                <c:pt idx="340">
                  <c:v>54</c:v>
                </c:pt>
                <c:pt idx="341">
                  <c:v>54</c:v>
                </c:pt>
                <c:pt idx="342">
                  <c:v>54</c:v>
                </c:pt>
                <c:pt idx="343">
                  <c:v>54.5</c:v>
                </c:pt>
                <c:pt idx="344">
                  <c:v>55</c:v>
                </c:pt>
                <c:pt idx="345">
                  <c:v>55.499999999999993</c:v>
                </c:pt>
                <c:pt idx="346">
                  <c:v>55.499999999999993</c:v>
                </c:pt>
                <c:pt idx="347">
                  <c:v>55.999999999999993</c:v>
                </c:pt>
                <c:pt idx="348">
                  <c:v>56.5</c:v>
                </c:pt>
                <c:pt idx="349">
                  <c:v>57</c:v>
                </c:pt>
                <c:pt idx="350">
                  <c:v>57</c:v>
                </c:pt>
                <c:pt idx="351">
                  <c:v>57.5</c:v>
                </c:pt>
                <c:pt idx="352">
                  <c:v>57.5</c:v>
                </c:pt>
                <c:pt idx="353">
                  <c:v>57.5</c:v>
                </c:pt>
                <c:pt idx="354">
                  <c:v>57.999999999999993</c:v>
                </c:pt>
                <c:pt idx="355">
                  <c:v>57.999999999999993</c:v>
                </c:pt>
                <c:pt idx="356">
                  <c:v>57.999999999999993</c:v>
                </c:pt>
                <c:pt idx="357">
                  <c:v>58.499999999999993</c:v>
                </c:pt>
                <c:pt idx="358">
                  <c:v>59.5</c:v>
                </c:pt>
                <c:pt idx="359">
                  <c:v>60</c:v>
                </c:pt>
                <c:pt idx="360">
                  <c:v>60</c:v>
                </c:pt>
                <c:pt idx="361">
                  <c:v>60.499999999999993</c:v>
                </c:pt>
                <c:pt idx="362">
                  <c:v>60.499999999999993</c:v>
                </c:pt>
                <c:pt idx="363">
                  <c:v>60.499999999999993</c:v>
                </c:pt>
                <c:pt idx="364">
                  <c:v>60.499999999999993</c:v>
                </c:pt>
                <c:pt idx="365">
                  <c:v>60.999999999999993</c:v>
                </c:pt>
                <c:pt idx="366">
                  <c:v>60.999999999999993</c:v>
                </c:pt>
                <c:pt idx="367">
                  <c:v>60.999999999999993</c:v>
                </c:pt>
                <c:pt idx="368">
                  <c:v>60.999999999999993</c:v>
                </c:pt>
                <c:pt idx="369">
                  <c:v>61.5</c:v>
                </c:pt>
                <c:pt idx="370">
                  <c:v>61.5</c:v>
                </c:pt>
                <c:pt idx="371">
                  <c:v>62</c:v>
                </c:pt>
                <c:pt idx="372">
                  <c:v>62</c:v>
                </c:pt>
                <c:pt idx="373">
                  <c:v>62.5</c:v>
                </c:pt>
                <c:pt idx="374">
                  <c:v>62.999999999999993</c:v>
                </c:pt>
                <c:pt idx="375">
                  <c:v>62.999999999999993</c:v>
                </c:pt>
                <c:pt idx="376">
                  <c:v>64</c:v>
                </c:pt>
                <c:pt idx="377">
                  <c:v>64.5</c:v>
                </c:pt>
                <c:pt idx="378">
                  <c:v>65</c:v>
                </c:pt>
                <c:pt idx="379">
                  <c:v>65</c:v>
                </c:pt>
                <c:pt idx="380">
                  <c:v>65.5</c:v>
                </c:pt>
                <c:pt idx="381">
                  <c:v>65.5</c:v>
                </c:pt>
                <c:pt idx="382">
                  <c:v>65.5</c:v>
                </c:pt>
                <c:pt idx="383">
                  <c:v>65.999999999999986</c:v>
                </c:pt>
                <c:pt idx="384">
                  <c:v>65.999999999999986</c:v>
                </c:pt>
                <c:pt idx="385">
                  <c:v>65.999999999999986</c:v>
                </c:pt>
                <c:pt idx="386">
                  <c:v>65.999999999999986</c:v>
                </c:pt>
                <c:pt idx="387">
                  <c:v>66.5</c:v>
                </c:pt>
                <c:pt idx="388">
                  <c:v>66.5</c:v>
                </c:pt>
                <c:pt idx="389">
                  <c:v>66.5</c:v>
                </c:pt>
                <c:pt idx="390">
                  <c:v>66.5</c:v>
                </c:pt>
                <c:pt idx="391">
                  <c:v>66.5</c:v>
                </c:pt>
                <c:pt idx="392">
                  <c:v>67.5</c:v>
                </c:pt>
                <c:pt idx="393">
                  <c:v>68</c:v>
                </c:pt>
                <c:pt idx="394">
                  <c:v>68.499999999999986</c:v>
                </c:pt>
                <c:pt idx="395">
                  <c:v>68.499999999999986</c:v>
                </c:pt>
                <c:pt idx="396">
                  <c:v>68.499999999999986</c:v>
                </c:pt>
                <c:pt idx="397">
                  <c:v>69</c:v>
                </c:pt>
                <c:pt idx="398">
                  <c:v>69</c:v>
                </c:pt>
                <c:pt idx="399">
                  <c:v>69</c:v>
                </c:pt>
                <c:pt idx="400">
                  <c:v>69.5</c:v>
                </c:pt>
                <c:pt idx="401">
                  <c:v>69.5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70.999999999999986</c:v>
                </c:pt>
                <c:pt idx="406">
                  <c:v>70.999999999999986</c:v>
                </c:pt>
                <c:pt idx="407">
                  <c:v>70.999999999999986</c:v>
                </c:pt>
                <c:pt idx="408">
                  <c:v>70.999999999999986</c:v>
                </c:pt>
                <c:pt idx="409">
                  <c:v>71.5</c:v>
                </c:pt>
                <c:pt idx="410">
                  <c:v>71.5</c:v>
                </c:pt>
                <c:pt idx="411">
                  <c:v>71.5</c:v>
                </c:pt>
                <c:pt idx="412">
                  <c:v>71.5</c:v>
                </c:pt>
                <c:pt idx="413">
                  <c:v>71.5</c:v>
                </c:pt>
                <c:pt idx="414">
                  <c:v>72.5</c:v>
                </c:pt>
                <c:pt idx="415">
                  <c:v>72.5</c:v>
                </c:pt>
                <c:pt idx="416">
                  <c:v>72.5</c:v>
                </c:pt>
                <c:pt idx="417">
                  <c:v>72.5</c:v>
                </c:pt>
                <c:pt idx="418">
                  <c:v>72.5</c:v>
                </c:pt>
                <c:pt idx="419">
                  <c:v>72.5</c:v>
                </c:pt>
                <c:pt idx="420">
                  <c:v>73</c:v>
                </c:pt>
                <c:pt idx="421">
                  <c:v>73</c:v>
                </c:pt>
                <c:pt idx="422">
                  <c:v>73.499999999999986</c:v>
                </c:pt>
                <c:pt idx="423">
                  <c:v>73.499999999999986</c:v>
                </c:pt>
                <c:pt idx="424">
                  <c:v>74</c:v>
                </c:pt>
                <c:pt idx="425">
                  <c:v>74</c:v>
                </c:pt>
                <c:pt idx="426">
                  <c:v>74.5</c:v>
                </c:pt>
                <c:pt idx="427">
                  <c:v>75</c:v>
                </c:pt>
                <c:pt idx="428">
                  <c:v>75</c:v>
                </c:pt>
                <c:pt idx="429">
                  <c:v>75.5</c:v>
                </c:pt>
                <c:pt idx="430">
                  <c:v>75.999999999999986</c:v>
                </c:pt>
                <c:pt idx="431">
                  <c:v>75.999999999999986</c:v>
                </c:pt>
                <c:pt idx="432">
                  <c:v>76.5</c:v>
                </c:pt>
                <c:pt idx="433">
                  <c:v>76.5</c:v>
                </c:pt>
                <c:pt idx="434">
                  <c:v>76.5</c:v>
                </c:pt>
                <c:pt idx="435">
                  <c:v>76.5</c:v>
                </c:pt>
                <c:pt idx="436">
                  <c:v>76.5</c:v>
                </c:pt>
                <c:pt idx="437">
                  <c:v>77</c:v>
                </c:pt>
                <c:pt idx="438">
                  <c:v>77</c:v>
                </c:pt>
                <c:pt idx="439">
                  <c:v>77.5</c:v>
                </c:pt>
                <c:pt idx="440">
                  <c:v>78</c:v>
                </c:pt>
                <c:pt idx="441">
                  <c:v>78</c:v>
                </c:pt>
                <c:pt idx="442">
                  <c:v>78.499999999999986</c:v>
                </c:pt>
                <c:pt idx="443">
                  <c:v>78.499999999999986</c:v>
                </c:pt>
                <c:pt idx="444">
                  <c:v>79</c:v>
                </c:pt>
                <c:pt idx="445">
                  <c:v>79.5</c:v>
                </c:pt>
                <c:pt idx="446">
                  <c:v>79.5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80.5</c:v>
                </c:pt>
                <c:pt idx="451">
                  <c:v>80.5</c:v>
                </c:pt>
                <c:pt idx="452">
                  <c:v>81.999999999999986</c:v>
                </c:pt>
                <c:pt idx="453">
                  <c:v>82.5</c:v>
                </c:pt>
                <c:pt idx="454">
                  <c:v>82.5</c:v>
                </c:pt>
                <c:pt idx="455">
                  <c:v>83</c:v>
                </c:pt>
                <c:pt idx="456">
                  <c:v>83.499999999999986</c:v>
                </c:pt>
                <c:pt idx="457">
                  <c:v>83.499999999999986</c:v>
                </c:pt>
                <c:pt idx="458">
                  <c:v>84.499999999999986</c:v>
                </c:pt>
                <c:pt idx="459">
                  <c:v>84.499999999999986</c:v>
                </c:pt>
                <c:pt idx="460">
                  <c:v>84.499999999999986</c:v>
                </c:pt>
                <c:pt idx="461">
                  <c:v>85</c:v>
                </c:pt>
                <c:pt idx="462">
                  <c:v>85.5</c:v>
                </c:pt>
                <c:pt idx="463">
                  <c:v>85.5</c:v>
                </c:pt>
                <c:pt idx="464">
                  <c:v>85.5</c:v>
                </c:pt>
                <c:pt idx="465">
                  <c:v>85.999999999999986</c:v>
                </c:pt>
                <c:pt idx="466">
                  <c:v>85.999999999999986</c:v>
                </c:pt>
                <c:pt idx="467">
                  <c:v>85.999999999999986</c:v>
                </c:pt>
                <c:pt idx="468">
                  <c:v>85.999999999999986</c:v>
                </c:pt>
                <c:pt idx="469">
                  <c:v>85.999999999999986</c:v>
                </c:pt>
                <c:pt idx="470">
                  <c:v>86.5</c:v>
                </c:pt>
                <c:pt idx="471">
                  <c:v>86.5</c:v>
                </c:pt>
                <c:pt idx="472">
                  <c:v>86.999999999999986</c:v>
                </c:pt>
                <c:pt idx="473">
                  <c:v>88</c:v>
                </c:pt>
                <c:pt idx="474">
                  <c:v>88</c:v>
                </c:pt>
                <c:pt idx="475">
                  <c:v>88.499999999999986</c:v>
                </c:pt>
                <c:pt idx="476">
                  <c:v>88.499999999999986</c:v>
                </c:pt>
                <c:pt idx="477">
                  <c:v>88.499999999999986</c:v>
                </c:pt>
                <c:pt idx="478">
                  <c:v>89</c:v>
                </c:pt>
                <c:pt idx="479">
                  <c:v>89.499999999999986</c:v>
                </c:pt>
                <c:pt idx="480">
                  <c:v>89.499999999999986</c:v>
                </c:pt>
                <c:pt idx="481">
                  <c:v>89.499999999999986</c:v>
                </c:pt>
                <c:pt idx="482">
                  <c:v>90</c:v>
                </c:pt>
                <c:pt idx="483">
                  <c:v>90</c:v>
                </c:pt>
                <c:pt idx="484">
                  <c:v>90.5</c:v>
                </c:pt>
                <c:pt idx="485">
                  <c:v>90.5</c:v>
                </c:pt>
                <c:pt idx="486">
                  <c:v>90.5</c:v>
                </c:pt>
                <c:pt idx="487">
                  <c:v>90.999999999999986</c:v>
                </c:pt>
                <c:pt idx="488">
                  <c:v>90.999999999999986</c:v>
                </c:pt>
                <c:pt idx="489">
                  <c:v>91.5</c:v>
                </c:pt>
                <c:pt idx="490">
                  <c:v>91.999999999999986</c:v>
                </c:pt>
                <c:pt idx="491">
                  <c:v>91.999999999999986</c:v>
                </c:pt>
                <c:pt idx="492">
                  <c:v>93.499999999999986</c:v>
                </c:pt>
                <c:pt idx="493">
                  <c:v>93.499999999999986</c:v>
                </c:pt>
                <c:pt idx="494">
                  <c:v>93.499999999999986</c:v>
                </c:pt>
                <c:pt idx="495">
                  <c:v>93.499999999999986</c:v>
                </c:pt>
                <c:pt idx="496">
                  <c:v>94</c:v>
                </c:pt>
                <c:pt idx="497">
                  <c:v>94</c:v>
                </c:pt>
                <c:pt idx="498">
                  <c:v>94</c:v>
                </c:pt>
                <c:pt idx="499">
                  <c:v>94</c:v>
                </c:pt>
                <c:pt idx="500">
                  <c:v>94.499999999999986</c:v>
                </c:pt>
                <c:pt idx="501">
                  <c:v>94.499999999999986</c:v>
                </c:pt>
                <c:pt idx="502">
                  <c:v>94.499999999999986</c:v>
                </c:pt>
                <c:pt idx="503">
                  <c:v>95</c:v>
                </c:pt>
                <c:pt idx="504">
                  <c:v>95.999999999999986</c:v>
                </c:pt>
                <c:pt idx="505">
                  <c:v>95.999999999999986</c:v>
                </c:pt>
                <c:pt idx="506">
                  <c:v>95.999999999999986</c:v>
                </c:pt>
                <c:pt idx="507">
                  <c:v>96.999999999999986</c:v>
                </c:pt>
                <c:pt idx="508">
                  <c:v>97.5</c:v>
                </c:pt>
                <c:pt idx="509">
                  <c:v>98</c:v>
                </c:pt>
                <c:pt idx="510">
                  <c:v>98</c:v>
                </c:pt>
                <c:pt idx="511">
                  <c:v>98.499999999999986</c:v>
                </c:pt>
                <c:pt idx="512">
                  <c:v>98.499999999999986</c:v>
                </c:pt>
                <c:pt idx="513">
                  <c:v>99</c:v>
                </c:pt>
                <c:pt idx="514">
                  <c:v>99.499999999999986</c:v>
                </c:pt>
                <c:pt idx="515">
                  <c:v>99.499999999999986</c:v>
                </c:pt>
                <c:pt idx="516">
                  <c:v>99.499999999999986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101.99999999999999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D-9E43-B379-3209B45A097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'THC Ground'!$AO$3:$AO$523</c:f>
              <c:numCache>
                <c:formatCode>General</c:formatCode>
                <c:ptCount val="5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D-9E43-B379-3209B45A0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197664"/>
        <c:axId val="322376624"/>
      </c:barChart>
      <c:catAx>
        <c:axId val="32219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76624"/>
        <c:crosses val="autoZero"/>
        <c:auto val="1"/>
        <c:lblAlgn val="ctr"/>
        <c:lblOffset val="100"/>
        <c:noMultiLvlLbl val="0"/>
      </c:catAx>
      <c:valAx>
        <c:axId val="3223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3E43"/>
                </a:solidFill>
                <a:latin typeface="Garamond" panose="02020404030301010803" pitchFamily="18" charset="0"/>
              </a:rPr>
              <a:t>VARIABILIDAD DE NIVELES DE POTENCIA DE CBD RESPECTO A </a:t>
            </a:r>
            <a:r>
              <a:rPr lang="en-US" sz="1600" b="1" baseline="0">
                <a:solidFill>
                  <a:srgbClr val="003E43"/>
                </a:solidFill>
                <a:latin typeface="Garamond" panose="02020404030301010803" pitchFamily="18" charset="0"/>
              </a:rPr>
              <a:t>THC</a:t>
            </a:r>
            <a:endParaRPr lang="en-US" sz="1600" b="1">
              <a:solidFill>
                <a:srgbClr val="003E43"/>
              </a:solidFill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'THC Ground'!$AS$1</c:f>
              <c:strCache>
                <c:ptCount val="1"/>
                <c:pt idx="0">
                  <c:v>CBD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3E43"/>
              </a:solidFill>
              <a:ln w="12700">
                <a:solidFill>
                  <a:srgbClr val="003E43">
                    <a:alpha val="45000"/>
                  </a:srgbClr>
                </a:solidFill>
              </a:ln>
              <a:effectLst/>
            </c:spPr>
          </c:marker>
          <c:dPt>
            <c:idx val="70"/>
            <c:marker>
              <c:symbol val="circle"/>
              <c:size val="5"/>
              <c:spPr>
                <a:solidFill>
                  <a:srgbClr val="003E43"/>
                </a:solidFill>
                <a:ln w="12700">
                  <a:solidFill>
                    <a:srgbClr val="003E43">
                      <a:alpha val="45000"/>
                    </a:srgbClr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2B-D543-8CEF-3ECED876C4E1}"/>
              </c:ext>
            </c:extLst>
          </c:dPt>
          <c:dPt>
            <c:idx val="277"/>
            <c:marker>
              <c:symbol val="circle"/>
              <c:size val="5"/>
              <c:spPr>
                <a:solidFill>
                  <a:srgbClr val="003E43">
                    <a:alpha val="85000"/>
                  </a:srgbClr>
                </a:solidFill>
                <a:ln w="12700">
                  <a:solidFill>
                    <a:srgbClr val="003E43">
                      <a:alpha val="45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F2B-D543-8CEF-3ECED876C4E1}"/>
              </c:ext>
            </c:extLst>
          </c:dPt>
          <c:trendline>
            <c:spPr>
              <a:ln w="19050" cap="rnd">
                <a:solidFill>
                  <a:srgbClr val="D39A5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79375" cap="rnd" cmpd="sng">
                <a:solidFill>
                  <a:srgbClr val="FF0000"/>
                </a:solidFill>
                <a:prstDash val="sysDot"/>
                <a:headEnd type="none"/>
                <a:tailEnd type="triangle"/>
              </a:ln>
              <a:effectLst/>
            </c:spPr>
            <c:trendlineType val="exp"/>
            <c:dispRSqr val="0"/>
            <c:dispEq val="0"/>
          </c:trendline>
          <c:xVal>
            <c:numRef>
              <c:f>'THC Ground'!$AR$2:$AR$522</c:f>
              <c:numCache>
                <c:formatCode>0.00</c:formatCode>
                <c:ptCount val="521"/>
                <c:pt idx="0">
                  <c:v>10.9</c:v>
                </c:pt>
                <c:pt idx="1">
                  <c:v>11.6</c:v>
                </c:pt>
                <c:pt idx="2">
                  <c:v>6.1</c:v>
                </c:pt>
                <c:pt idx="3">
                  <c:v>19.600000000000001</c:v>
                </c:pt>
                <c:pt idx="4">
                  <c:v>16.7</c:v>
                </c:pt>
                <c:pt idx="5">
                  <c:v>10.5</c:v>
                </c:pt>
                <c:pt idx="6">
                  <c:v>10.6</c:v>
                </c:pt>
                <c:pt idx="7">
                  <c:v>15.9</c:v>
                </c:pt>
                <c:pt idx="8">
                  <c:v>12.8</c:v>
                </c:pt>
                <c:pt idx="9">
                  <c:v>12.1</c:v>
                </c:pt>
                <c:pt idx="10">
                  <c:v>13.2</c:v>
                </c:pt>
                <c:pt idx="11">
                  <c:v>11.6</c:v>
                </c:pt>
                <c:pt idx="12">
                  <c:v>15.2</c:v>
                </c:pt>
                <c:pt idx="13">
                  <c:v>15.6</c:v>
                </c:pt>
                <c:pt idx="14">
                  <c:v>10.3</c:v>
                </c:pt>
                <c:pt idx="15">
                  <c:v>14.5</c:v>
                </c:pt>
                <c:pt idx="16">
                  <c:v>17.600000000000001</c:v>
                </c:pt>
                <c:pt idx="17">
                  <c:v>13.2</c:v>
                </c:pt>
                <c:pt idx="18">
                  <c:v>14.1</c:v>
                </c:pt>
                <c:pt idx="19">
                  <c:v>11.2</c:v>
                </c:pt>
                <c:pt idx="20">
                  <c:v>11.6</c:v>
                </c:pt>
                <c:pt idx="21">
                  <c:v>15.9</c:v>
                </c:pt>
                <c:pt idx="22">
                  <c:v>17.899999999999999</c:v>
                </c:pt>
                <c:pt idx="23">
                  <c:v>8.6</c:v>
                </c:pt>
                <c:pt idx="24">
                  <c:v>14.7</c:v>
                </c:pt>
                <c:pt idx="25">
                  <c:v>11.1</c:v>
                </c:pt>
                <c:pt idx="26">
                  <c:v>11.5</c:v>
                </c:pt>
                <c:pt idx="27">
                  <c:v>13.1</c:v>
                </c:pt>
                <c:pt idx="28">
                  <c:v>12.5</c:v>
                </c:pt>
                <c:pt idx="29">
                  <c:v>12.6</c:v>
                </c:pt>
                <c:pt idx="30">
                  <c:v>15.3</c:v>
                </c:pt>
                <c:pt idx="31">
                  <c:v>14</c:v>
                </c:pt>
                <c:pt idx="32">
                  <c:v>12.1</c:v>
                </c:pt>
                <c:pt idx="33">
                  <c:v>16.899999999999999</c:v>
                </c:pt>
                <c:pt idx="34">
                  <c:v>10.9</c:v>
                </c:pt>
                <c:pt idx="35">
                  <c:v>12.2</c:v>
                </c:pt>
                <c:pt idx="36">
                  <c:v>17.7</c:v>
                </c:pt>
                <c:pt idx="37">
                  <c:v>16.600000000000001</c:v>
                </c:pt>
                <c:pt idx="38">
                  <c:v>12.5</c:v>
                </c:pt>
                <c:pt idx="39">
                  <c:v>14.3</c:v>
                </c:pt>
                <c:pt idx="40">
                  <c:v>12</c:v>
                </c:pt>
                <c:pt idx="41">
                  <c:v>13.9</c:v>
                </c:pt>
                <c:pt idx="42">
                  <c:v>19.399999999999999</c:v>
                </c:pt>
                <c:pt idx="43">
                  <c:v>12.1</c:v>
                </c:pt>
                <c:pt idx="44">
                  <c:v>11.8</c:v>
                </c:pt>
                <c:pt idx="45">
                  <c:v>17.600000000000001</c:v>
                </c:pt>
                <c:pt idx="46">
                  <c:v>9.3000000000000007</c:v>
                </c:pt>
                <c:pt idx="47">
                  <c:v>18.7</c:v>
                </c:pt>
                <c:pt idx="48">
                  <c:v>14.7</c:v>
                </c:pt>
                <c:pt idx="49">
                  <c:v>17.3</c:v>
                </c:pt>
                <c:pt idx="50">
                  <c:v>12.4</c:v>
                </c:pt>
                <c:pt idx="51">
                  <c:v>17.100000000000001</c:v>
                </c:pt>
                <c:pt idx="52">
                  <c:v>11.6</c:v>
                </c:pt>
                <c:pt idx="53">
                  <c:v>16.100000000000001</c:v>
                </c:pt>
                <c:pt idx="54">
                  <c:v>13.4</c:v>
                </c:pt>
                <c:pt idx="55">
                  <c:v>8.6</c:v>
                </c:pt>
                <c:pt idx="56">
                  <c:v>6.9</c:v>
                </c:pt>
                <c:pt idx="57">
                  <c:v>14.3</c:v>
                </c:pt>
                <c:pt idx="58">
                  <c:v>16.100000000000001</c:v>
                </c:pt>
                <c:pt idx="59">
                  <c:v>18.899999999999999</c:v>
                </c:pt>
                <c:pt idx="60">
                  <c:v>16.100000000000001</c:v>
                </c:pt>
                <c:pt idx="61">
                  <c:v>11.4</c:v>
                </c:pt>
                <c:pt idx="62">
                  <c:v>15.7</c:v>
                </c:pt>
                <c:pt idx="63">
                  <c:v>17</c:v>
                </c:pt>
                <c:pt idx="64">
                  <c:v>12.8</c:v>
                </c:pt>
                <c:pt idx="65">
                  <c:v>18.2</c:v>
                </c:pt>
                <c:pt idx="66">
                  <c:v>18.899999999999999</c:v>
                </c:pt>
                <c:pt idx="67">
                  <c:v>20</c:v>
                </c:pt>
                <c:pt idx="68">
                  <c:v>13.9</c:v>
                </c:pt>
                <c:pt idx="69">
                  <c:v>10</c:v>
                </c:pt>
                <c:pt idx="70">
                  <c:v>12.5</c:v>
                </c:pt>
                <c:pt idx="71">
                  <c:v>10.1</c:v>
                </c:pt>
                <c:pt idx="72">
                  <c:v>17.7</c:v>
                </c:pt>
                <c:pt idx="73">
                  <c:v>17.8</c:v>
                </c:pt>
                <c:pt idx="74">
                  <c:v>16.600000000000001</c:v>
                </c:pt>
                <c:pt idx="75">
                  <c:v>18.899999999999999</c:v>
                </c:pt>
                <c:pt idx="76">
                  <c:v>14.2</c:v>
                </c:pt>
                <c:pt idx="77">
                  <c:v>8.6999999999999993</c:v>
                </c:pt>
                <c:pt idx="78">
                  <c:v>10</c:v>
                </c:pt>
                <c:pt idx="79">
                  <c:v>9.1999999999999993</c:v>
                </c:pt>
                <c:pt idx="80">
                  <c:v>14.5</c:v>
                </c:pt>
                <c:pt idx="81">
                  <c:v>13.3</c:v>
                </c:pt>
                <c:pt idx="82">
                  <c:v>19.899999999999999</c:v>
                </c:pt>
                <c:pt idx="83">
                  <c:v>16.5</c:v>
                </c:pt>
                <c:pt idx="84">
                  <c:v>17.2</c:v>
                </c:pt>
                <c:pt idx="85">
                  <c:v>11.2</c:v>
                </c:pt>
                <c:pt idx="86">
                  <c:v>19.7</c:v>
                </c:pt>
                <c:pt idx="87">
                  <c:v>16</c:v>
                </c:pt>
                <c:pt idx="88">
                  <c:v>16.899999999999999</c:v>
                </c:pt>
                <c:pt idx="89">
                  <c:v>19.8</c:v>
                </c:pt>
                <c:pt idx="90">
                  <c:v>17.3</c:v>
                </c:pt>
                <c:pt idx="91">
                  <c:v>15.8</c:v>
                </c:pt>
                <c:pt idx="92">
                  <c:v>11.3</c:v>
                </c:pt>
                <c:pt idx="93">
                  <c:v>13.4</c:v>
                </c:pt>
                <c:pt idx="94">
                  <c:v>16.100000000000001</c:v>
                </c:pt>
                <c:pt idx="95">
                  <c:v>11.1</c:v>
                </c:pt>
                <c:pt idx="96">
                  <c:v>12.9</c:v>
                </c:pt>
                <c:pt idx="97">
                  <c:v>17.100000000000001</c:v>
                </c:pt>
                <c:pt idx="98">
                  <c:v>18.7</c:v>
                </c:pt>
                <c:pt idx="99">
                  <c:v>16.7</c:v>
                </c:pt>
                <c:pt idx="100">
                  <c:v>13.7</c:v>
                </c:pt>
                <c:pt idx="101">
                  <c:v>13.2</c:v>
                </c:pt>
                <c:pt idx="102">
                  <c:v>14.2</c:v>
                </c:pt>
                <c:pt idx="103">
                  <c:v>10.8</c:v>
                </c:pt>
                <c:pt idx="104">
                  <c:v>15.8</c:v>
                </c:pt>
                <c:pt idx="105">
                  <c:v>17.2</c:v>
                </c:pt>
                <c:pt idx="106">
                  <c:v>13.7</c:v>
                </c:pt>
                <c:pt idx="107">
                  <c:v>11.9</c:v>
                </c:pt>
                <c:pt idx="108">
                  <c:v>19.5</c:v>
                </c:pt>
                <c:pt idx="109">
                  <c:v>17.2</c:v>
                </c:pt>
                <c:pt idx="110">
                  <c:v>14</c:v>
                </c:pt>
                <c:pt idx="111">
                  <c:v>16</c:v>
                </c:pt>
                <c:pt idx="112">
                  <c:v>13.6</c:v>
                </c:pt>
                <c:pt idx="113">
                  <c:v>8.1999999999999993</c:v>
                </c:pt>
                <c:pt idx="114">
                  <c:v>15.2</c:v>
                </c:pt>
                <c:pt idx="115">
                  <c:v>11.9</c:v>
                </c:pt>
                <c:pt idx="116">
                  <c:v>13.7</c:v>
                </c:pt>
                <c:pt idx="117">
                  <c:v>14</c:v>
                </c:pt>
                <c:pt idx="118">
                  <c:v>14.5</c:v>
                </c:pt>
                <c:pt idx="119">
                  <c:v>17.100000000000001</c:v>
                </c:pt>
                <c:pt idx="120">
                  <c:v>7.2</c:v>
                </c:pt>
                <c:pt idx="121">
                  <c:v>8.6</c:v>
                </c:pt>
                <c:pt idx="122">
                  <c:v>11.4</c:v>
                </c:pt>
                <c:pt idx="123">
                  <c:v>17</c:v>
                </c:pt>
                <c:pt idx="124">
                  <c:v>6.3</c:v>
                </c:pt>
                <c:pt idx="125">
                  <c:v>17.899999999999999</c:v>
                </c:pt>
                <c:pt idx="126">
                  <c:v>13.8</c:v>
                </c:pt>
                <c:pt idx="127">
                  <c:v>11.8</c:v>
                </c:pt>
                <c:pt idx="128">
                  <c:v>14</c:v>
                </c:pt>
                <c:pt idx="129">
                  <c:v>9.1999999999999993</c:v>
                </c:pt>
                <c:pt idx="130">
                  <c:v>9.6</c:v>
                </c:pt>
                <c:pt idx="131">
                  <c:v>12.5</c:v>
                </c:pt>
                <c:pt idx="132">
                  <c:v>11.8</c:v>
                </c:pt>
                <c:pt idx="133">
                  <c:v>13.3</c:v>
                </c:pt>
                <c:pt idx="134">
                  <c:v>12.4</c:v>
                </c:pt>
                <c:pt idx="135">
                  <c:v>13.3</c:v>
                </c:pt>
                <c:pt idx="136">
                  <c:v>11.3</c:v>
                </c:pt>
                <c:pt idx="137">
                  <c:v>7.7</c:v>
                </c:pt>
                <c:pt idx="138">
                  <c:v>8</c:v>
                </c:pt>
                <c:pt idx="139">
                  <c:v>14.7</c:v>
                </c:pt>
                <c:pt idx="140">
                  <c:v>10.8</c:v>
                </c:pt>
                <c:pt idx="141">
                  <c:v>17.600000000000001</c:v>
                </c:pt>
                <c:pt idx="142">
                  <c:v>17.2</c:v>
                </c:pt>
                <c:pt idx="143">
                  <c:v>18.8</c:v>
                </c:pt>
                <c:pt idx="144">
                  <c:v>11.6</c:v>
                </c:pt>
                <c:pt idx="145">
                  <c:v>11.2</c:v>
                </c:pt>
                <c:pt idx="146">
                  <c:v>14.6</c:v>
                </c:pt>
                <c:pt idx="147">
                  <c:v>7.9</c:v>
                </c:pt>
                <c:pt idx="148">
                  <c:v>12</c:v>
                </c:pt>
                <c:pt idx="149">
                  <c:v>9.5</c:v>
                </c:pt>
                <c:pt idx="150">
                  <c:v>10.1</c:v>
                </c:pt>
                <c:pt idx="151">
                  <c:v>13.3</c:v>
                </c:pt>
                <c:pt idx="152">
                  <c:v>17.899999999999999</c:v>
                </c:pt>
                <c:pt idx="153">
                  <c:v>14.5</c:v>
                </c:pt>
                <c:pt idx="154">
                  <c:v>8.1</c:v>
                </c:pt>
                <c:pt idx="155">
                  <c:v>13.7</c:v>
                </c:pt>
                <c:pt idx="156">
                  <c:v>18.2</c:v>
                </c:pt>
                <c:pt idx="157">
                  <c:v>13.2</c:v>
                </c:pt>
                <c:pt idx="158">
                  <c:v>17.100000000000001</c:v>
                </c:pt>
                <c:pt idx="159">
                  <c:v>18</c:v>
                </c:pt>
                <c:pt idx="160">
                  <c:v>16.5</c:v>
                </c:pt>
                <c:pt idx="161">
                  <c:v>11.5</c:v>
                </c:pt>
                <c:pt idx="162">
                  <c:v>11.7</c:v>
                </c:pt>
                <c:pt idx="163">
                  <c:v>10.1</c:v>
                </c:pt>
                <c:pt idx="164">
                  <c:v>13.4</c:v>
                </c:pt>
                <c:pt idx="165">
                  <c:v>11.3</c:v>
                </c:pt>
                <c:pt idx="166">
                  <c:v>12.3</c:v>
                </c:pt>
                <c:pt idx="167">
                  <c:v>12.3</c:v>
                </c:pt>
                <c:pt idx="168">
                  <c:v>17.7</c:v>
                </c:pt>
                <c:pt idx="169">
                  <c:v>17.100000000000001</c:v>
                </c:pt>
                <c:pt idx="170">
                  <c:v>10</c:v>
                </c:pt>
                <c:pt idx="171">
                  <c:v>13.1</c:v>
                </c:pt>
                <c:pt idx="172">
                  <c:v>15.1</c:v>
                </c:pt>
                <c:pt idx="173">
                  <c:v>13.5</c:v>
                </c:pt>
                <c:pt idx="174">
                  <c:v>8.9</c:v>
                </c:pt>
                <c:pt idx="175">
                  <c:v>14.8</c:v>
                </c:pt>
                <c:pt idx="176">
                  <c:v>12</c:v>
                </c:pt>
                <c:pt idx="177">
                  <c:v>11.7</c:v>
                </c:pt>
                <c:pt idx="178">
                  <c:v>10.3</c:v>
                </c:pt>
                <c:pt idx="179">
                  <c:v>16</c:v>
                </c:pt>
                <c:pt idx="180">
                  <c:v>18.399999999999999</c:v>
                </c:pt>
                <c:pt idx="181">
                  <c:v>11.3</c:v>
                </c:pt>
                <c:pt idx="182">
                  <c:v>12.1</c:v>
                </c:pt>
                <c:pt idx="183">
                  <c:v>9.3000000000000007</c:v>
                </c:pt>
                <c:pt idx="184">
                  <c:v>19.2</c:v>
                </c:pt>
                <c:pt idx="185">
                  <c:v>19</c:v>
                </c:pt>
                <c:pt idx="186">
                  <c:v>13.3</c:v>
                </c:pt>
                <c:pt idx="187">
                  <c:v>7.8</c:v>
                </c:pt>
                <c:pt idx="188">
                  <c:v>10.3</c:v>
                </c:pt>
                <c:pt idx="189">
                  <c:v>16.100000000000001</c:v>
                </c:pt>
                <c:pt idx="190">
                  <c:v>9.9</c:v>
                </c:pt>
                <c:pt idx="191">
                  <c:v>15.2</c:v>
                </c:pt>
                <c:pt idx="192">
                  <c:v>14.5</c:v>
                </c:pt>
                <c:pt idx="193">
                  <c:v>12.9</c:v>
                </c:pt>
                <c:pt idx="194">
                  <c:v>10.1</c:v>
                </c:pt>
                <c:pt idx="195">
                  <c:v>12.6</c:v>
                </c:pt>
                <c:pt idx="196">
                  <c:v>11.5</c:v>
                </c:pt>
                <c:pt idx="197">
                  <c:v>11.3</c:v>
                </c:pt>
                <c:pt idx="198">
                  <c:v>5.5</c:v>
                </c:pt>
                <c:pt idx="199">
                  <c:v>5.3</c:v>
                </c:pt>
                <c:pt idx="200">
                  <c:v>7.5</c:v>
                </c:pt>
                <c:pt idx="201">
                  <c:v>4.4000000000000004</c:v>
                </c:pt>
                <c:pt idx="202">
                  <c:v>4</c:v>
                </c:pt>
                <c:pt idx="203">
                  <c:v>4.7</c:v>
                </c:pt>
                <c:pt idx="204">
                  <c:v>6.2</c:v>
                </c:pt>
                <c:pt idx="205">
                  <c:v>6.6</c:v>
                </c:pt>
                <c:pt idx="206">
                  <c:v>4.5999999999999996</c:v>
                </c:pt>
                <c:pt idx="207">
                  <c:v>5.6</c:v>
                </c:pt>
                <c:pt idx="208">
                  <c:v>4.9000000000000004</c:v>
                </c:pt>
                <c:pt idx="209">
                  <c:v>10</c:v>
                </c:pt>
                <c:pt idx="210">
                  <c:v>10.8</c:v>
                </c:pt>
                <c:pt idx="211">
                  <c:v>15.3</c:v>
                </c:pt>
                <c:pt idx="212">
                  <c:v>10.5</c:v>
                </c:pt>
                <c:pt idx="213">
                  <c:v>11.7</c:v>
                </c:pt>
                <c:pt idx="214">
                  <c:v>14.9</c:v>
                </c:pt>
                <c:pt idx="215">
                  <c:v>14.5</c:v>
                </c:pt>
                <c:pt idx="216">
                  <c:v>13.8</c:v>
                </c:pt>
                <c:pt idx="217">
                  <c:v>19.899999999999999</c:v>
                </c:pt>
                <c:pt idx="218">
                  <c:v>16.399999999999999</c:v>
                </c:pt>
                <c:pt idx="219">
                  <c:v>16.100000000000001</c:v>
                </c:pt>
                <c:pt idx="220">
                  <c:v>18.2</c:v>
                </c:pt>
                <c:pt idx="221">
                  <c:v>17</c:v>
                </c:pt>
                <c:pt idx="222">
                  <c:v>16.100000000000001</c:v>
                </c:pt>
                <c:pt idx="223">
                  <c:v>14.5</c:v>
                </c:pt>
                <c:pt idx="224">
                  <c:v>13</c:v>
                </c:pt>
                <c:pt idx="225">
                  <c:v>13</c:v>
                </c:pt>
                <c:pt idx="226">
                  <c:v>16.100000000000001</c:v>
                </c:pt>
                <c:pt idx="227">
                  <c:v>20.399999999999999</c:v>
                </c:pt>
                <c:pt idx="228">
                  <c:v>18.899999999999999</c:v>
                </c:pt>
                <c:pt idx="229">
                  <c:v>19.600000000000001</c:v>
                </c:pt>
                <c:pt idx="230">
                  <c:v>16.899999999999999</c:v>
                </c:pt>
                <c:pt idx="231">
                  <c:v>13.4</c:v>
                </c:pt>
                <c:pt idx="232">
                  <c:v>11.1</c:v>
                </c:pt>
                <c:pt idx="233">
                  <c:v>18.8</c:v>
                </c:pt>
                <c:pt idx="234">
                  <c:v>15.2</c:v>
                </c:pt>
                <c:pt idx="235">
                  <c:v>19.7</c:v>
                </c:pt>
                <c:pt idx="236">
                  <c:v>15.3</c:v>
                </c:pt>
                <c:pt idx="237">
                  <c:v>18.100000000000001</c:v>
                </c:pt>
                <c:pt idx="238">
                  <c:v>19.899999999999999</c:v>
                </c:pt>
                <c:pt idx="239">
                  <c:v>10.7</c:v>
                </c:pt>
                <c:pt idx="240">
                  <c:v>17.3</c:v>
                </c:pt>
                <c:pt idx="241">
                  <c:v>14.6</c:v>
                </c:pt>
                <c:pt idx="242">
                  <c:v>11.9</c:v>
                </c:pt>
                <c:pt idx="243">
                  <c:v>7.9</c:v>
                </c:pt>
                <c:pt idx="244">
                  <c:v>9</c:v>
                </c:pt>
                <c:pt idx="245">
                  <c:v>15.2</c:v>
                </c:pt>
                <c:pt idx="246">
                  <c:v>15.7</c:v>
                </c:pt>
                <c:pt idx="247">
                  <c:v>9.4</c:v>
                </c:pt>
                <c:pt idx="248">
                  <c:v>6.8</c:v>
                </c:pt>
                <c:pt idx="249">
                  <c:v>18.100000000000001</c:v>
                </c:pt>
                <c:pt idx="250">
                  <c:v>15.4</c:v>
                </c:pt>
                <c:pt idx="251">
                  <c:v>17.600000000000001</c:v>
                </c:pt>
                <c:pt idx="252">
                  <c:v>14</c:v>
                </c:pt>
                <c:pt idx="253">
                  <c:v>9.6999999999999993</c:v>
                </c:pt>
                <c:pt idx="254">
                  <c:v>13.3</c:v>
                </c:pt>
                <c:pt idx="255">
                  <c:v>14</c:v>
                </c:pt>
                <c:pt idx="256">
                  <c:v>9</c:v>
                </c:pt>
                <c:pt idx="257">
                  <c:v>13.1</c:v>
                </c:pt>
                <c:pt idx="258">
                  <c:v>9.8000000000000007</c:v>
                </c:pt>
                <c:pt idx="259">
                  <c:v>9.3000000000000007</c:v>
                </c:pt>
                <c:pt idx="260">
                  <c:v>11.1</c:v>
                </c:pt>
                <c:pt idx="261">
                  <c:v>15.3</c:v>
                </c:pt>
                <c:pt idx="262">
                  <c:v>7.6</c:v>
                </c:pt>
                <c:pt idx="263">
                  <c:v>11</c:v>
                </c:pt>
                <c:pt idx="264">
                  <c:v>14.1</c:v>
                </c:pt>
                <c:pt idx="265">
                  <c:v>8.9</c:v>
                </c:pt>
                <c:pt idx="266">
                  <c:v>10.7</c:v>
                </c:pt>
                <c:pt idx="267">
                  <c:v>8.8000000000000007</c:v>
                </c:pt>
                <c:pt idx="268">
                  <c:v>14.3</c:v>
                </c:pt>
                <c:pt idx="269">
                  <c:v>13.7</c:v>
                </c:pt>
                <c:pt idx="270">
                  <c:v>13.7</c:v>
                </c:pt>
                <c:pt idx="271">
                  <c:v>12.1</c:v>
                </c:pt>
                <c:pt idx="272">
                  <c:v>13</c:v>
                </c:pt>
                <c:pt idx="273">
                  <c:v>12.5</c:v>
                </c:pt>
                <c:pt idx="274">
                  <c:v>16.3</c:v>
                </c:pt>
                <c:pt idx="275">
                  <c:v>14.1</c:v>
                </c:pt>
                <c:pt idx="276">
                  <c:v>15.6</c:v>
                </c:pt>
                <c:pt idx="277">
                  <c:v>11.4</c:v>
                </c:pt>
                <c:pt idx="278">
                  <c:v>11.3</c:v>
                </c:pt>
                <c:pt idx="279">
                  <c:v>18.8</c:v>
                </c:pt>
                <c:pt idx="280">
                  <c:v>12.2</c:v>
                </c:pt>
                <c:pt idx="281">
                  <c:v>9.1999999999999993</c:v>
                </c:pt>
                <c:pt idx="282">
                  <c:v>8.9</c:v>
                </c:pt>
                <c:pt idx="283">
                  <c:v>8.6999999999999993</c:v>
                </c:pt>
                <c:pt idx="284">
                  <c:v>8.6</c:v>
                </c:pt>
                <c:pt idx="285">
                  <c:v>11.1</c:v>
                </c:pt>
                <c:pt idx="286">
                  <c:v>12.2</c:v>
                </c:pt>
                <c:pt idx="287">
                  <c:v>8.6999999999999993</c:v>
                </c:pt>
                <c:pt idx="288">
                  <c:v>12.1</c:v>
                </c:pt>
                <c:pt idx="289">
                  <c:v>10.8</c:v>
                </c:pt>
                <c:pt idx="290">
                  <c:v>14.3</c:v>
                </c:pt>
                <c:pt idx="291">
                  <c:v>18.3</c:v>
                </c:pt>
                <c:pt idx="292">
                  <c:v>18</c:v>
                </c:pt>
                <c:pt idx="293">
                  <c:v>17.899999999999999</c:v>
                </c:pt>
                <c:pt idx="294">
                  <c:v>12.4</c:v>
                </c:pt>
                <c:pt idx="295">
                  <c:v>12.3</c:v>
                </c:pt>
                <c:pt idx="296">
                  <c:v>9.9</c:v>
                </c:pt>
                <c:pt idx="297">
                  <c:v>14.2</c:v>
                </c:pt>
                <c:pt idx="298">
                  <c:v>10.7</c:v>
                </c:pt>
                <c:pt idx="299">
                  <c:v>11.8</c:v>
                </c:pt>
                <c:pt idx="300">
                  <c:v>12</c:v>
                </c:pt>
                <c:pt idx="301">
                  <c:v>12.2</c:v>
                </c:pt>
                <c:pt idx="302">
                  <c:v>9.1</c:v>
                </c:pt>
                <c:pt idx="303">
                  <c:v>14.3</c:v>
                </c:pt>
                <c:pt idx="304">
                  <c:v>9.4</c:v>
                </c:pt>
                <c:pt idx="305">
                  <c:v>13.9</c:v>
                </c:pt>
                <c:pt idx="306">
                  <c:v>13.8</c:v>
                </c:pt>
                <c:pt idx="307">
                  <c:v>16.7</c:v>
                </c:pt>
                <c:pt idx="308">
                  <c:v>13.5</c:v>
                </c:pt>
                <c:pt idx="309">
                  <c:v>11.8</c:v>
                </c:pt>
                <c:pt idx="310">
                  <c:v>13.5</c:v>
                </c:pt>
                <c:pt idx="311">
                  <c:v>14.6</c:v>
                </c:pt>
                <c:pt idx="312">
                  <c:v>8.6</c:v>
                </c:pt>
                <c:pt idx="313">
                  <c:v>10.3</c:v>
                </c:pt>
                <c:pt idx="314">
                  <c:v>14.2</c:v>
                </c:pt>
                <c:pt idx="315">
                  <c:v>13.8</c:v>
                </c:pt>
                <c:pt idx="316">
                  <c:v>9.9</c:v>
                </c:pt>
                <c:pt idx="317">
                  <c:v>17.399999999999999</c:v>
                </c:pt>
                <c:pt idx="318">
                  <c:v>18.399999999999999</c:v>
                </c:pt>
                <c:pt idx="319">
                  <c:v>7.2</c:v>
                </c:pt>
                <c:pt idx="320">
                  <c:v>9.4</c:v>
                </c:pt>
                <c:pt idx="321">
                  <c:v>10.1</c:v>
                </c:pt>
                <c:pt idx="322">
                  <c:v>10.6</c:v>
                </c:pt>
                <c:pt idx="323">
                  <c:v>10</c:v>
                </c:pt>
                <c:pt idx="324">
                  <c:v>8.6999999999999993</c:v>
                </c:pt>
                <c:pt idx="325">
                  <c:v>15.3</c:v>
                </c:pt>
                <c:pt idx="326">
                  <c:v>14.9</c:v>
                </c:pt>
                <c:pt idx="327">
                  <c:v>14.5</c:v>
                </c:pt>
                <c:pt idx="328">
                  <c:v>12.3</c:v>
                </c:pt>
                <c:pt idx="329">
                  <c:v>14.3</c:v>
                </c:pt>
                <c:pt idx="330">
                  <c:v>16.600000000000001</c:v>
                </c:pt>
                <c:pt idx="331">
                  <c:v>10.7</c:v>
                </c:pt>
                <c:pt idx="332">
                  <c:v>11.5</c:v>
                </c:pt>
                <c:pt idx="333">
                  <c:v>14.2</c:v>
                </c:pt>
                <c:pt idx="334">
                  <c:v>14</c:v>
                </c:pt>
                <c:pt idx="335">
                  <c:v>12.1</c:v>
                </c:pt>
                <c:pt idx="336">
                  <c:v>15.3</c:v>
                </c:pt>
                <c:pt idx="337">
                  <c:v>15.3</c:v>
                </c:pt>
                <c:pt idx="338">
                  <c:v>19.7</c:v>
                </c:pt>
                <c:pt idx="339">
                  <c:v>19</c:v>
                </c:pt>
                <c:pt idx="340">
                  <c:v>12.8</c:v>
                </c:pt>
                <c:pt idx="341">
                  <c:v>12.1</c:v>
                </c:pt>
                <c:pt idx="342">
                  <c:v>19.399999999999999</c:v>
                </c:pt>
                <c:pt idx="343">
                  <c:v>13.6</c:v>
                </c:pt>
                <c:pt idx="344">
                  <c:v>13.5</c:v>
                </c:pt>
                <c:pt idx="345">
                  <c:v>15.1</c:v>
                </c:pt>
                <c:pt idx="346">
                  <c:v>13.6</c:v>
                </c:pt>
                <c:pt idx="347">
                  <c:v>13</c:v>
                </c:pt>
                <c:pt idx="348">
                  <c:v>12.2</c:v>
                </c:pt>
                <c:pt idx="349">
                  <c:v>12</c:v>
                </c:pt>
                <c:pt idx="350">
                  <c:v>16.8</c:v>
                </c:pt>
                <c:pt idx="351">
                  <c:v>9.4</c:v>
                </c:pt>
                <c:pt idx="352">
                  <c:v>8.3000000000000007</c:v>
                </c:pt>
                <c:pt idx="353">
                  <c:v>16.2</c:v>
                </c:pt>
                <c:pt idx="354">
                  <c:v>11.6</c:v>
                </c:pt>
                <c:pt idx="355">
                  <c:v>12.2</c:v>
                </c:pt>
                <c:pt idx="356">
                  <c:v>6.5</c:v>
                </c:pt>
                <c:pt idx="357">
                  <c:v>8.9</c:v>
                </c:pt>
                <c:pt idx="358">
                  <c:v>8.5</c:v>
                </c:pt>
                <c:pt idx="359">
                  <c:v>14.3</c:v>
                </c:pt>
                <c:pt idx="360">
                  <c:v>14.2</c:v>
                </c:pt>
                <c:pt idx="361">
                  <c:v>14.3</c:v>
                </c:pt>
                <c:pt idx="362">
                  <c:v>9.6</c:v>
                </c:pt>
                <c:pt idx="363">
                  <c:v>16.100000000000001</c:v>
                </c:pt>
                <c:pt idx="364">
                  <c:v>14.6</c:v>
                </c:pt>
                <c:pt idx="365">
                  <c:v>15.5</c:v>
                </c:pt>
                <c:pt idx="366">
                  <c:v>15.9</c:v>
                </c:pt>
                <c:pt idx="367">
                  <c:v>10.5</c:v>
                </c:pt>
                <c:pt idx="368">
                  <c:v>10.1</c:v>
                </c:pt>
                <c:pt idx="369">
                  <c:v>12.1</c:v>
                </c:pt>
                <c:pt idx="370">
                  <c:v>9.9</c:v>
                </c:pt>
                <c:pt idx="371">
                  <c:v>13.8</c:v>
                </c:pt>
                <c:pt idx="372">
                  <c:v>5.3</c:v>
                </c:pt>
                <c:pt idx="373">
                  <c:v>9.9</c:v>
                </c:pt>
                <c:pt idx="374">
                  <c:v>14.7</c:v>
                </c:pt>
                <c:pt idx="375">
                  <c:v>18.100000000000001</c:v>
                </c:pt>
                <c:pt idx="376">
                  <c:v>15.6</c:v>
                </c:pt>
                <c:pt idx="377">
                  <c:v>14.2</c:v>
                </c:pt>
                <c:pt idx="378">
                  <c:v>7.1</c:v>
                </c:pt>
                <c:pt idx="379">
                  <c:v>8.1</c:v>
                </c:pt>
                <c:pt idx="380">
                  <c:v>6.8</c:v>
                </c:pt>
                <c:pt idx="381">
                  <c:v>9.4</c:v>
                </c:pt>
                <c:pt idx="382">
                  <c:v>10.6</c:v>
                </c:pt>
                <c:pt idx="383">
                  <c:v>14.6</c:v>
                </c:pt>
                <c:pt idx="384">
                  <c:v>14.2</c:v>
                </c:pt>
                <c:pt idx="385">
                  <c:v>8.3000000000000007</c:v>
                </c:pt>
                <c:pt idx="386">
                  <c:v>8.9</c:v>
                </c:pt>
                <c:pt idx="387">
                  <c:v>18.7</c:v>
                </c:pt>
                <c:pt idx="388">
                  <c:v>17.600000000000001</c:v>
                </c:pt>
                <c:pt idx="389">
                  <c:v>15.6</c:v>
                </c:pt>
                <c:pt idx="390">
                  <c:v>12.9</c:v>
                </c:pt>
                <c:pt idx="391">
                  <c:v>11.8</c:v>
                </c:pt>
                <c:pt idx="392">
                  <c:v>11.8</c:v>
                </c:pt>
                <c:pt idx="393">
                  <c:v>12.8</c:v>
                </c:pt>
                <c:pt idx="394">
                  <c:v>11</c:v>
                </c:pt>
                <c:pt idx="395">
                  <c:v>11.8</c:v>
                </c:pt>
                <c:pt idx="396">
                  <c:v>14</c:v>
                </c:pt>
                <c:pt idx="397">
                  <c:v>18.399999999999999</c:v>
                </c:pt>
                <c:pt idx="398">
                  <c:v>16.5</c:v>
                </c:pt>
                <c:pt idx="399">
                  <c:v>13</c:v>
                </c:pt>
                <c:pt idx="400">
                  <c:v>14.2</c:v>
                </c:pt>
                <c:pt idx="401">
                  <c:v>14.8</c:v>
                </c:pt>
                <c:pt idx="402">
                  <c:v>13.1</c:v>
                </c:pt>
                <c:pt idx="403">
                  <c:v>13</c:v>
                </c:pt>
                <c:pt idx="404">
                  <c:v>13.5</c:v>
                </c:pt>
                <c:pt idx="405">
                  <c:v>8</c:v>
                </c:pt>
                <c:pt idx="406">
                  <c:v>11.2</c:v>
                </c:pt>
                <c:pt idx="407">
                  <c:v>13.7</c:v>
                </c:pt>
                <c:pt idx="408">
                  <c:v>12</c:v>
                </c:pt>
                <c:pt idx="409">
                  <c:v>14.2</c:v>
                </c:pt>
                <c:pt idx="410">
                  <c:v>10.4</c:v>
                </c:pt>
                <c:pt idx="411">
                  <c:v>13.1</c:v>
                </c:pt>
                <c:pt idx="412">
                  <c:v>10.199999999999999</c:v>
                </c:pt>
                <c:pt idx="413">
                  <c:v>7.8</c:v>
                </c:pt>
                <c:pt idx="414">
                  <c:v>13.4</c:v>
                </c:pt>
                <c:pt idx="415">
                  <c:v>10.5</c:v>
                </c:pt>
                <c:pt idx="416">
                  <c:v>11.1</c:v>
                </c:pt>
                <c:pt idx="417">
                  <c:v>11.8</c:v>
                </c:pt>
                <c:pt idx="418">
                  <c:v>12.5</c:v>
                </c:pt>
                <c:pt idx="419">
                  <c:v>8.3000000000000007</c:v>
                </c:pt>
                <c:pt idx="420">
                  <c:v>10.9</c:v>
                </c:pt>
                <c:pt idx="421">
                  <c:v>19.600000000000001</c:v>
                </c:pt>
                <c:pt idx="422">
                  <c:v>20</c:v>
                </c:pt>
                <c:pt idx="423">
                  <c:v>14.3</c:v>
                </c:pt>
                <c:pt idx="424">
                  <c:v>17.7</c:v>
                </c:pt>
                <c:pt idx="425">
                  <c:v>6.6</c:v>
                </c:pt>
                <c:pt idx="426">
                  <c:v>20</c:v>
                </c:pt>
                <c:pt idx="427">
                  <c:v>10.1</c:v>
                </c:pt>
                <c:pt idx="428">
                  <c:v>16.2</c:v>
                </c:pt>
                <c:pt idx="429">
                  <c:v>9.6</c:v>
                </c:pt>
                <c:pt idx="430">
                  <c:v>11.7</c:v>
                </c:pt>
                <c:pt idx="431">
                  <c:v>18.8</c:v>
                </c:pt>
                <c:pt idx="432">
                  <c:v>19.2</c:v>
                </c:pt>
                <c:pt idx="433">
                  <c:v>13.2</c:v>
                </c:pt>
                <c:pt idx="434">
                  <c:v>10.3</c:v>
                </c:pt>
                <c:pt idx="435">
                  <c:v>13.3</c:v>
                </c:pt>
                <c:pt idx="436">
                  <c:v>14</c:v>
                </c:pt>
                <c:pt idx="437">
                  <c:v>19.2</c:v>
                </c:pt>
                <c:pt idx="438">
                  <c:v>15</c:v>
                </c:pt>
                <c:pt idx="439">
                  <c:v>13.8</c:v>
                </c:pt>
                <c:pt idx="440">
                  <c:v>12.1</c:v>
                </c:pt>
                <c:pt idx="441">
                  <c:v>12.6</c:v>
                </c:pt>
                <c:pt idx="442">
                  <c:v>15.3</c:v>
                </c:pt>
                <c:pt idx="443">
                  <c:v>8.9</c:v>
                </c:pt>
                <c:pt idx="444">
                  <c:v>8.3000000000000007</c:v>
                </c:pt>
                <c:pt idx="445">
                  <c:v>17.2</c:v>
                </c:pt>
                <c:pt idx="446">
                  <c:v>13.2</c:v>
                </c:pt>
                <c:pt idx="447">
                  <c:v>15.3</c:v>
                </c:pt>
                <c:pt idx="448">
                  <c:v>6.7</c:v>
                </c:pt>
                <c:pt idx="449">
                  <c:v>14.1</c:v>
                </c:pt>
                <c:pt idx="450">
                  <c:v>8.8000000000000007</c:v>
                </c:pt>
                <c:pt idx="451">
                  <c:v>15</c:v>
                </c:pt>
                <c:pt idx="452">
                  <c:v>8.9</c:v>
                </c:pt>
                <c:pt idx="453">
                  <c:v>9.1</c:v>
                </c:pt>
                <c:pt idx="454">
                  <c:v>7</c:v>
                </c:pt>
                <c:pt idx="455">
                  <c:v>8.1999999999999993</c:v>
                </c:pt>
                <c:pt idx="456">
                  <c:v>9</c:v>
                </c:pt>
                <c:pt idx="457">
                  <c:v>6.7</c:v>
                </c:pt>
                <c:pt idx="458">
                  <c:v>6.2</c:v>
                </c:pt>
                <c:pt idx="459">
                  <c:v>8.6999999999999993</c:v>
                </c:pt>
                <c:pt idx="460">
                  <c:v>9.1</c:v>
                </c:pt>
                <c:pt idx="461">
                  <c:v>6.7</c:v>
                </c:pt>
                <c:pt idx="462">
                  <c:v>10.8</c:v>
                </c:pt>
                <c:pt idx="463">
                  <c:v>5.7</c:v>
                </c:pt>
                <c:pt idx="464">
                  <c:v>13</c:v>
                </c:pt>
                <c:pt idx="465">
                  <c:v>11.1</c:v>
                </c:pt>
                <c:pt idx="466">
                  <c:v>10.8</c:v>
                </c:pt>
                <c:pt idx="467">
                  <c:v>13.1</c:v>
                </c:pt>
                <c:pt idx="468">
                  <c:v>10.1</c:v>
                </c:pt>
                <c:pt idx="469">
                  <c:v>10.8</c:v>
                </c:pt>
                <c:pt idx="470">
                  <c:v>12.2</c:v>
                </c:pt>
                <c:pt idx="471">
                  <c:v>11.5</c:v>
                </c:pt>
                <c:pt idx="472">
                  <c:v>16.2</c:v>
                </c:pt>
                <c:pt idx="473">
                  <c:v>14.4</c:v>
                </c:pt>
                <c:pt idx="474">
                  <c:v>12.4</c:v>
                </c:pt>
                <c:pt idx="475">
                  <c:v>9.6999999999999993</c:v>
                </c:pt>
                <c:pt idx="476">
                  <c:v>10.7</c:v>
                </c:pt>
                <c:pt idx="477">
                  <c:v>17.3</c:v>
                </c:pt>
                <c:pt idx="478">
                  <c:v>9.8000000000000007</c:v>
                </c:pt>
                <c:pt idx="479">
                  <c:v>12.2</c:v>
                </c:pt>
                <c:pt idx="480">
                  <c:v>9.4</c:v>
                </c:pt>
                <c:pt idx="481">
                  <c:v>9.6999999999999993</c:v>
                </c:pt>
                <c:pt idx="482">
                  <c:v>10.9</c:v>
                </c:pt>
                <c:pt idx="483">
                  <c:v>14</c:v>
                </c:pt>
                <c:pt idx="484">
                  <c:v>9.4</c:v>
                </c:pt>
                <c:pt idx="485">
                  <c:v>14.1</c:v>
                </c:pt>
                <c:pt idx="486">
                  <c:v>17.899999999999999</c:v>
                </c:pt>
                <c:pt idx="487">
                  <c:v>14</c:v>
                </c:pt>
                <c:pt idx="488">
                  <c:v>13.3</c:v>
                </c:pt>
                <c:pt idx="489">
                  <c:v>15</c:v>
                </c:pt>
                <c:pt idx="490">
                  <c:v>15.4</c:v>
                </c:pt>
                <c:pt idx="491">
                  <c:v>11.3</c:v>
                </c:pt>
                <c:pt idx="492">
                  <c:v>10.3</c:v>
                </c:pt>
                <c:pt idx="493">
                  <c:v>10.4</c:v>
                </c:pt>
                <c:pt idx="494">
                  <c:v>13.9</c:v>
                </c:pt>
                <c:pt idx="495">
                  <c:v>9</c:v>
                </c:pt>
                <c:pt idx="496">
                  <c:v>13.1</c:v>
                </c:pt>
                <c:pt idx="497">
                  <c:v>10</c:v>
                </c:pt>
                <c:pt idx="498">
                  <c:v>10.1</c:v>
                </c:pt>
                <c:pt idx="499">
                  <c:v>16.100000000000001</c:v>
                </c:pt>
                <c:pt idx="500">
                  <c:v>15.5</c:v>
                </c:pt>
                <c:pt idx="501">
                  <c:v>16.600000000000001</c:v>
                </c:pt>
                <c:pt idx="502">
                  <c:v>12.9</c:v>
                </c:pt>
                <c:pt idx="503">
                  <c:v>11.9</c:v>
                </c:pt>
                <c:pt idx="504">
                  <c:v>12.5</c:v>
                </c:pt>
                <c:pt idx="505">
                  <c:v>9.6</c:v>
                </c:pt>
                <c:pt idx="506">
                  <c:v>12.5</c:v>
                </c:pt>
                <c:pt idx="507">
                  <c:v>14.2</c:v>
                </c:pt>
                <c:pt idx="508">
                  <c:v>14.9</c:v>
                </c:pt>
                <c:pt idx="509">
                  <c:v>13.8</c:v>
                </c:pt>
                <c:pt idx="510">
                  <c:v>12.3</c:v>
                </c:pt>
                <c:pt idx="511">
                  <c:v>12.6</c:v>
                </c:pt>
                <c:pt idx="512">
                  <c:v>11.1</c:v>
                </c:pt>
                <c:pt idx="513">
                  <c:v>15.5</c:v>
                </c:pt>
                <c:pt idx="514">
                  <c:v>7.9</c:v>
                </c:pt>
                <c:pt idx="515">
                  <c:v>8.1999999999999993</c:v>
                </c:pt>
                <c:pt idx="516">
                  <c:v>7.2</c:v>
                </c:pt>
                <c:pt idx="517">
                  <c:v>18.7</c:v>
                </c:pt>
                <c:pt idx="518">
                  <c:v>7.4</c:v>
                </c:pt>
                <c:pt idx="519">
                  <c:v>11.6</c:v>
                </c:pt>
                <c:pt idx="520">
                  <c:v>9.6999999999999993</c:v>
                </c:pt>
              </c:numCache>
            </c:numRef>
          </c:xVal>
          <c:yVal>
            <c:numRef>
              <c:f>'THC Ground'!$AS$2:$AS$522</c:f>
              <c:numCache>
                <c:formatCode>0.00</c:formatCode>
                <c:ptCount val="521"/>
                <c:pt idx="0">
                  <c:v>3.1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0.5</c:v>
                </c:pt>
                <c:pt idx="4">
                  <c:v>0.2</c:v>
                </c:pt>
                <c:pt idx="5">
                  <c:v>0.5</c:v>
                </c:pt>
                <c:pt idx="6">
                  <c:v>0.2</c:v>
                </c:pt>
                <c:pt idx="7">
                  <c:v>0.6</c:v>
                </c:pt>
                <c:pt idx="8">
                  <c:v>0.4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1.3</c:v>
                </c:pt>
                <c:pt idx="14">
                  <c:v>0.5</c:v>
                </c:pt>
                <c:pt idx="15">
                  <c:v>0.2</c:v>
                </c:pt>
                <c:pt idx="16">
                  <c:v>0.2</c:v>
                </c:pt>
                <c:pt idx="17">
                  <c:v>0.6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0.2</c:v>
                </c:pt>
                <c:pt idx="25">
                  <c:v>0.4</c:v>
                </c:pt>
                <c:pt idx="26">
                  <c:v>0.2</c:v>
                </c:pt>
                <c:pt idx="27">
                  <c:v>1.1000000000000001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0.2</c:v>
                </c:pt>
                <c:pt idx="34">
                  <c:v>0.4</c:v>
                </c:pt>
                <c:pt idx="35">
                  <c:v>1</c:v>
                </c:pt>
                <c:pt idx="36">
                  <c:v>0.2</c:v>
                </c:pt>
                <c:pt idx="37">
                  <c:v>0.9</c:v>
                </c:pt>
                <c:pt idx="38">
                  <c:v>0.8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0.9</c:v>
                </c:pt>
                <c:pt idx="44">
                  <c:v>0.7</c:v>
                </c:pt>
                <c:pt idx="45">
                  <c:v>1</c:v>
                </c:pt>
                <c:pt idx="46">
                  <c:v>1.3</c:v>
                </c:pt>
                <c:pt idx="47">
                  <c:v>0.2</c:v>
                </c:pt>
                <c:pt idx="48">
                  <c:v>1.3</c:v>
                </c:pt>
                <c:pt idx="49">
                  <c:v>2.2000000000000002</c:v>
                </c:pt>
                <c:pt idx="50">
                  <c:v>0.4</c:v>
                </c:pt>
                <c:pt idx="51">
                  <c:v>0.4</c:v>
                </c:pt>
                <c:pt idx="52">
                  <c:v>0.2</c:v>
                </c:pt>
                <c:pt idx="53">
                  <c:v>0.7</c:v>
                </c:pt>
                <c:pt idx="54">
                  <c:v>0.8</c:v>
                </c:pt>
                <c:pt idx="55">
                  <c:v>1</c:v>
                </c:pt>
                <c:pt idx="56">
                  <c:v>1.2</c:v>
                </c:pt>
                <c:pt idx="57">
                  <c:v>0.4</c:v>
                </c:pt>
                <c:pt idx="58">
                  <c:v>0.4</c:v>
                </c:pt>
                <c:pt idx="59">
                  <c:v>0.2</c:v>
                </c:pt>
                <c:pt idx="60">
                  <c:v>0.6</c:v>
                </c:pt>
                <c:pt idx="61">
                  <c:v>0.2</c:v>
                </c:pt>
                <c:pt idx="62">
                  <c:v>0.2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0.2</c:v>
                </c:pt>
                <c:pt idx="67">
                  <c:v>0.2</c:v>
                </c:pt>
                <c:pt idx="68">
                  <c:v>0.4</c:v>
                </c:pt>
                <c:pt idx="69">
                  <c:v>0.2</c:v>
                </c:pt>
                <c:pt idx="70">
                  <c:v>0.7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0.6</c:v>
                </c:pt>
                <c:pt idx="77">
                  <c:v>1.3</c:v>
                </c:pt>
                <c:pt idx="78">
                  <c:v>0.2</c:v>
                </c:pt>
                <c:pt idx="79">
                  <c:v>0.5</c:v>
                </c:pt>
                <c:pt idx="80">
                  <c:v>0.4</c:v>
                </c:pt>
                <c:pt idx="81">
                  <c:v>0.5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1.1000000000000001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0.6</c:v>
                </c:pt>
                <c:pt idx="93">
                  <c:v>0.6</c:v>
                </c:pt>
                <c:pt idx="94">
                  <c:v>0.2</c:v>
                </c:pt>
                <c:pt idx="95">
                  <c:v>1</c:v>
                </c:pt>
                <c:pt idx="96">
                  <c:v>0.7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0.5</c:v>
                </c:pt>
                <c:pt idx="101">
                  <c:v>0.2</c:v>
                </c:pt>
                <c:pt idx="102">
                  <c:v>0.7</c:v>
                </c:pt>
                <c:pt idx="103">
                  <c:v>0.2</c:v>
                </c:pt>
                <c:pt idx="104">
                  <c:v>0.4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0.4</c:v>
                </c:pt>
                <c:pt idx="111">
                  <c:v>0.2</c:v>
                </c:pt>
                <c:pt idx="112">
                  <c:v>0.5</c:v>
                </c:pt>
                <c:pt idx="113">
                  <c:v>1.3</c:v>
                </c:pt>
                <c:pt idx="114">
                  <c:v>0.4</c:v>
                </c:pt>
                <c:pt idx="115">
                  <c:v>1.7</c:v>
                </c:pt>
                <c:pt idx="116">
                  <c:v>0.4</c:v>
                </c:pt>
                <c:pt idx="117">
                  <c:v>0.2</c:v>
                </c:pt>
                <c:pt idx="118">
                  <c:v>0.2</c:v>
                </c:pt>
                <c:pt idx="119">
                  <c:v>0.4</c:v>
                </c:pt>
                <c:pt idx="120">
                  <c:v>1.5</c:v>
                </c:pt>
                <c:pt idx="121">
                  <c:v>1.5</c:v>
                </c:pt>
                <c:pt idx="122">
                  <c:v>0.2</c:v>
                </c:pt>
                <c:pt idx="123">
                  <c:v>4.2</c:v>
                </c:pt>
                <c:pt idx="124">
                  <c:v>1.5</c:v>
                </c:pt>
                <c:pt idx="125">
                  <c:v>0.2</c:v>
                </c:pt>
                <c:pt idx="126">
                  <c:v>0.2</c:v>
                </c:pt>
                <c:pt idx="127">
                  <c:v>0.9</c:v>
                </c:pt>
                <c:pt idx="128">
                  <c:v>1.1000000000000001</c:v>
                </c:pt>
                <c:pt idx="129">
                  <c:v>0.6</c:v>
                </c:pt>
                <c:pt idx="130">
                  <c:v>0.5</c:v>
                </c:pt>
                <c:pt idx="131">
                  <c:v>0.7</c:v>
                </c:pt>
                <c:pt idx="132">
                  <c:v>0.7</c:v>
                </c:pt>
                <c:pt idx="133">
                  <c:v>0.2</c:v>
                </c:pt>
                <c:pt idx="134">
                  <c:v>0.4</c:v>
                </c:pt>
                <c:pt idx="135">
                  <c:v>0.7</c:v>
                </c:pt>
                <c:pt idx="136">
                  <c:v>1.1000000000000001</c:v>
                </c:pt>
                <c:pt idx="137">
                  <c:v>0.6</c:v>
                </c:pt>
                <c:pt idx="138">
                  <c:v>1.4</c:v>
                </c:pt>
                <c:pt idx="139">
                  <c:v>0.5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0.8</c:v>
                </c:pt>
                <c:pt idx="145">
                  <c:v>0.5</c:v>
                </c:pt>
                <c:pt idx="146">
                  <c:v>0.6</c:v>
                </c:pt>
                <c:pt idx="147">
                  <c:v>0.2</c:v>
                </c:pt>
                <c:pt idx="148">
                  <c:v>0.8</c:v>
                </c:pt>
                <c:pt idx="149">
                  <c:v>0.6</c:v>
                </c:pt>
                <c:pt idx="150">
                  <c:v>0.4</c:v>
                </c:pt>
                <c:pt idx="151">
                  <c:v>0.2</c:v>
                </c:pt>
                <c:pt idx="152">
                  <c:v>0.8</c:v>
                </c:pt>
                <c:pt idx="153">
                  <c:v>0.2</c:v>
                </c:pt>
                <c:pt idx="154">
                  <c:v>1.4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0.5</c:v>
                </c:pt>
                <c:pt idx="163">
                  <c:v>0.6</c:v>
                </c:pt>
                <c:pt idx="164">
                  <c:v>0.5</c:v>
                </c:pt>
                <c:pt idx="165">
                  <c:v>0.6</c:v>
                </c:pt>
                <c:pt idx="166">
                  <c:v>0.2</c:v>
                </c:pt>
                <c:pt idx="167">
                  <c:v>0.4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0.8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0.4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1.3</c:v>
                </c:pt>
                <c:pt idx="188">
                  <c:v>0.2</c:v>
                </c:pt>
                <c:pt idx="189">
                  <c:v>0.6</c:v>
                </c:pt>
                <c:pt idx="190">
                  <c:v>0.2</c:v>
                </c:pt>
                <c:pt idx="191">
                  <c:v>0.5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0.6</c:v>
                </c:pt>
                <c:pt idx="197">
                  <c:v>0.9</c:v>
                </c:pt>
                <c:pt idx="198">
                  <c:v>2</c:v>
                </c:pt>
                <c:pt idx="199">
                  <c:v>2.1</c:v>
                </c:pt>
                <c:pt idx="200">
                  <c:v>1.9</c:v>
                </c:pt>
                <c:pt idx="201">
                  <c:v>2</c:v>
                </c:pt>
                <c:pt idx="202">
                  <c:v>1.8</c:v>
                </c:pt>
                <c:pt idx="203">
                  <c:v>1.8</c:v>
                </c:pt>
                <c:pt idx="204">
                  <c:v>1.7</c:v>
                </c:pt>
                <c:pt idx="205">
                  <c:v>2</c:v>
                </c:pt>
                <c:pt idx="206">
                  <c:v>2</c:v>
                </c:pt>
                <c:pt idx="207">
                  <c:v>2.1</c:v>
                </c:pt>
                <c:pt idx="208">
                  <c:v>2.4</c:v>
                </c:pt>
                <c:pt idx="209">
                  <c:v>1.3</c:v>
                </c:pt>
                <c:pt idx="210">
                  <c:v>1.1000000000000001</c:v>
                </c:pt>
                <c:pt idx="211">
                  <c:v>0.2</c:v>
                </c:pt>
                <c:pt idx="212">
                  <c:v>0.4</c:v>
                </c:pt>
                <c:pt idx="213">
                  <c:v>0.5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0.4</c:v>
                </c:pt>
                <c:pt idx="220">
                  <c:v>0.2</c:v>
                </c:pt>
                <c:pt idx="221">
                  <c:v>0.2</c:v>
                </c:pt>
                <c:pt idx="222">
                  <c:v>0.9</c:v>
                </c:pt>
                <c:pt idx="223">
                  <c:v>0.2</c:v>
                </c:pt>
                <c:pt idx="224">
                  <c:v>0.2</c:v>
                </c:pt>
                <c:pt idx="225">
                  <c:v>0.4</c:v>
                </c:pt>
                <c:pt idx="226">
                  <c:v>1</c:v>
                </c:pt>
                <c:pt idx="227">
                  <c:v>0.2</c:v>
                </c:pt>
                <c:pt idx="228">
                  <c:v>0.7</c:v>
                </c:pt>
                <c:pt idx="229">
                  <c:v>0.2</c:v>
                </c:pt>
                <c:pt idx="230">
                  <c:v>0.2</c:v>
                </c:pt>
                <c:pt idx="231">
                  <c:v>0.6</c:v>
                </c:pt>
                <c:pt idx="232">
                  <c:v>0.7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1.3</c:v>
                </c:pt>
                <c:pt idx="240">
                  <c:v>0.2</c:v>
                </c:pt>
                <c:pt idx="241">
                  <c:v>0.2</c:v>
                </c:pt>
                <c:pt idx="242">
                  <c:v>0.6</c:v>
                </c:pt>
                <c:pt idx="243">
                  <c:v>1.3</c:v>
                </c:pt>
                <c:pt idx="244">
                  <c:v>0.4</c:v>
                </c:pt>
                <c:pt idx="245">
                  <c:v>0.5</c:v>
                </c:pt>
                <c:pt idx="246">
                  <c:v>0.2</c:v>
                </c:pt>
                <c:pt idx="247">
                  <c:v>1.6</c:v>
                </c:pt>
                <c:pt idx="248">
                  <c:v>1.3</c:v>
                </c:pt>
                <c:pt idx="249">
                  <c:v>0.2</c:v>
                </c:pt>
                <c:pt idx="250">
                  <c:v>0.2</c:v>
                </c:pt>
                <c:pt idx="251">
                  <c:v>2.5</c:v>
                </c:pt>
                <c:pt idx="252">
                  <c:v>0.2</c:v>
                </c:pt>
                <c:pt idx="253">
                  <c:v>1.4</c:v>
                </c:pt>
                <c:pt idx="254">
                  <c:v>0.6</c:v>
                </c:pt>
                <c:pt idx="255">
                  <c:v>1.6</c:v>
                </c:pt>
                <c:pt idx="256">
                  <c:v>0.5</c:v>
                </c:pt>
                <c:pt idx="257">
                  <c:v>1.1000000000000001</c:v>
                </c:pt>
                <c:pt idx="258">
                  <c:v>2.5</c:v>
                </c:pt>
                <c:pt idx="259">
                  <c:v>1.6</c:v>
                </c:pt>
                <c:pt idx="260">
                  <c:v>1</c:v>
                </c:pt>
                <c:pt idx="261">
                  <c:v>0.4</c:v>
                </c:pt>
                <c:pt idx="262">
                  <c:v>2.2000000000000002</c:v>
                </c:pt>
                <c:pt idx="263">
                  <c:v>1.2</c:v>
                </c:pt>
                <c:pt idx="264">
                  <c:v>0.6</c:v>
                </c:pt>
                <c:pt idx="265">
                  <c:v>1.6</c:v>
                </c:pt>
                <c:pt idx="266">
                  <c:v>0.6</c:v>
                </c:pt>
                <c:pt idx="267">
                  <c:v>0.7</c:v>
                </c:pt>
                <c:pt idx="268">
                  <c:v>1.2</c:v>
                </c:pt>
                <c:pt idx="269">
                  <c:v>1.7</c:v>
                </c:pt>
                <c:pt idx="270">
                  <c:v>0.7</c:v>
                </c:pt>
                <c:pt idx="271">
                  <c:v>0.8</c:v>
                </c:pt>
                <c:pt idx="272">
                  <c:v>0.7</c:v>
                </c:pt>
                <c:pt idx="273">
                  <c:v>1</c:v>
                </c:pt>
                <c:pt idx="274">
                  <c:v>0.6</c:v>
                </c:pt>
                <c:pt idx="275">
                  <c:v>1</c:v>
                </c:pt>
                <c:pt idx="276">
                  <c:v>0.2</c:v>
                </c:pt>
                <c:pt idx="277">
                  <c:v>1.1000000000000001</c:v>
                </c:pt>
                <c:pt idx="278">
                  <c:v>0.9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0.5</c:v>
                </c:pt>
                <c:pt idx="285">
                  <c:v>0.2</c:v>
                </c:pt>
                <c:pt idx="286">
                  <c:v>0.2</c:v>
                </c:pt>
                <c:pt idx="287">
                  <c:v>0.9</c:v>
                </c:pt>
                <c:pt idx="288">
                  <c:v>0.2</c:v>
                </c:pt>
                <c:pt idx="289">
                  <c:v>0.6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1.2</c:v>
                </c:pt>
                <c:pt idx="297">
                  <c:v>0.2</c:v>
                </c:pt>
                <c:pt idx="298">
                  <c:v>0.7</c:v>
                </c:pt>
                <c:pt idx="299">
                  <c:v>0.7</c:v>
                </c:pt>
                <c:pt idx="300">
                  <c:v>0.6</c:v>
                </c:pt>
                <c:pt idx="301">
                  <c:v>0.9</c:v>
                </c:pt>
                <c:pt idx="302">
                  <c:v>1.7</c:v>
                </c:pt>
                <c:pt idx="303">
                  <c:v>0.2</c:v>
                </c:pt>
                <c:pt idx="304">
                  <c:v>1.6</c:v>
                </c:pt>
                <c:pt idx="305">
                  <c:v>0.2</c:v>
                </c:pt>
                <c:pt idx="306">
                  <c:v>1.1000000000000001</c:v>
                </c:pt>
                <c:pt idx="307">
                  <c:v>1.4</c:v>
                </c:pt>
                <c:pt idx="308">
                  <c:v>0.6</c:v>
                </c:pt>
                <c:pt idx="309">
                  <c:v>1</c:v>
                </c:pt>
                <c:pt idx="310">
                  <c:v>0.4</c:v>
                </c:pt>
                <c:pt idx="311">
                  <c:v>0.4</c:v>
                </c:pt>
                <c:pt idx="312">
                  <c:v>1.6</c:v>
                </c:pt>
                <c:pt idx="313">
                  <c:v>0.8</c:v>
                </c:pt>
                <c:pt idx="314">
                  <c:v>0.2</c:v>
                </c:pt>
                <c:pt idx="315">
                  <c:v>0.7</c:v>
                </c:pt>
                <c:pt idx="316">
                  <c:v>1.1000000000000001</c:v>
                </c:pt>
                <c:pt idx="317">
                  <c:v>0.2</c:v>
                </c:pt>
                <c:pt idx="318">
                  <c:v>0.2</c:v>
                </c:pt>
                <c:pt idx="319">
                  <c:v>2.2000000000000002</c:v>
                </c:pt>
                <c:pt idx="320">
                  <c:v>1.2</c:v>
                </c:pt>
                <c:pt idx="321">
                  <c:v>0.6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1.2</c:v>
                </c:pt>
                <c:pt idx="325">
                  <c:v>0.2</c:v>
                </c:pt>
                <c:pt idx="326">
                  <c:v>0.5</c:v>
                </c:pt>
                <c:pt idx="327">
                  <c:v>1.8</c:v>
                </c:pt>
                <c:pt idx="328">
                  <c:v>0.5</c:v>
                </c:pt>
                <c:pt idx="329">
                  <c:v>2.2999999999999998</c:v>
                </c:pt>
                <c:pt idx="330">
                  <c:v>0.6</c:v>
                </c:pt>
                <c:pt idx="331">
                  <c:v>4.4000000000000004</c:v>
                </c:pt>
                <c:pt idx="332">
                  <c:v>0.2</c:v>
                </c:pt>
                <c:pt idx="333">
                  <c:v>0.5</c:v>
                </c:pt>
                <c:pt idx="334">
                  <c:v>1.4</c:v>
                </c:pt>
                <c:pt idx="335">
                  <c:v>0.2</c:v>
                </c:pt>
                <c:pt idx="336">
                  <c:v>0.2</c:v>
                </c:pt>
                <c:pt idx="337">
                  <c:v>1.2</c:v>
                </c:pt>
                <c:pt idx="338">
                  <c:v>0.9</c:v>
                </c:pt>
                <c:pt idx="339">
                  <c:v>0.8</c:v>
                </c:pt>
                <c:pt idx="340">
                  <c:v>1.5</c:v>
                </c:pt>
                <c:pt idx="341">
                  <c:v>0.5</c:v>
                </c:pt>
                <c:pt idx="342">
                  <c:v>0.5</c:v>
                </c:pt>
                <c:pt idx="343">
                  <c:v>0.2</c:v>
                </c:pt>
                <c:pt idx="344">
                  <c:v>0.5</c:v>
                </c:pt>
                <c:pt idx="345">
                  <c:v>1</c:v>
                </c:pt>
                <c:pt idx="346">
                  <c:v>0.5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0.4</c:v>
                </c:pt>
                <c:pt idx="351">
                  <c:v>0.9</c:v>
                </c:pt>
                <c:pt idx="352">
                  <c:v>1.4</c:v>
                </c:pt>
                <c:pt idx="353">
                  <c:v>0.4</c:v>
                </c:pt>
                <c:pt idx="354">
                  <c:v>2.5</c:v>
                </c:pt>
                <c:pt idx="355">
                  <c:v>0.7</c:v>
                </c:pt>
                <c:pt idx="356">
                  <c:v>2</c:v>
                </c:pt>
                <c:pt idx="357">
                  <c:v>1.1000000000000001</c:v>
                </c:pt>
                <c:pt idx="358">
                  <c:v>1.5</c:v>
                </c:pt>
                <c:pt idx="359">
                  <c:v>0.2</c:v>
                </c:pt>
                <c:pt idx="360">
                  <c:v>0.2</c:v>
                </c:pt>
                <c:pt idx="361">
                  <c:v>0.6</c:v>
                </c:pt>
                <c:pt idx="362">
                  <c:v>0.8</c:v>
                </c:pt>
                <c:pt idx="363">
                  <c:v>0.2</c:v>
                </c:pt>
                <c:pt idx="364">
                  <c:v>0.6</c:v>
                </c:pt>
                <c:pt idx="365">
                  <c:v>0.7</c:v>
                </c:pt>
                <c:pt idx="366">
                  <c:v>0.2</c:v>
                </c:pt>
                <c:pt idx="367">
                  <c:v>1</c:v>
                </c:pt>
                <c:pt idx="368">
                  <c:v>1.4</c:v>
                </c:pt>
                <c:pt idx="369">
                  <c:v>1.5</c:v>
                </c:pt>
                <c:pt idx="370">
                  <c:v>1.1000000000000001</c:v>
                </c:pt>
                <c:pt idx="371">
                  <c:v>1</c:v>
                </c:pt>
                <c:pt idx="372">
                  <c:v>2.2999999999999998</c:v>
                </c:pt>
                <c:pt idx="373">
                  <c:v>1</c:v>
                </c:pt>
                <c:pt idx="374">
                  <c:v>0.2</c:v>
                </c:pt>
                <c:pt idx="375">
                  <c:v>0.2</c:v>
                </c:pt>
                <c:pt idx="376">
                  <c:v>1.5</c:v>
                </c:pt>
                <c:pt idx="377">
                  <c:v>0.6</c:v>
                </c:pt>
                <c:pt idx="378">
                  <c:v>1.1000000000000001</c:v>
                </c:pt>
                <c:pt idx="379">
                  <c:v>1.5</c:v>
                </c:pt>
                <c:pt idx="380">
                  <c:v>1.3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1.4</c:v>
                </c:pt>
                <c:pt idx="386">
                  <c:v>1.3</c:v>
                </c:pt>
                <c:pt idx="387">
                  <c:v>0.2</c:v>
                </c:pt>
                <c:pt idx="388">
                  <c:v>0.6</c:v>
                </c:pt>
                <c:pt idx="389">
                  <c:v>0.2</c:v>
                </c:pt>
                <c:pt idx="390">
                  <c:v>0.8</c:v>
                </c:pt>
                <c:pt idx="391">
                  <c:v>0.8</c:v>
                </c:pt>
                <c:pt idx="392">
                  <c:v>0.5</c:v>
                </c:pt>
                <c:pt idx="393">
                  <c:v>0.2</c:v>
                </c:pt>
                <c:pt idx="394">
                  <c:v>0.2</c:v>
                </c:pt>
                <c:pt idx="395">
                  <c:v>0.5</c:v>
                </c:pt>
                <c:pt idx="396">
                  <c:v>0.5</c:v>
                </c:pt>
                <c:pt idx="397">
                  <c:v>0.2</c:v>
                </c:pt>
                <c:pt idx="398">
                  <c:v>0.4</c:v>
                </c:pt>
                <c:pt idx="399">
                  <c:v>0.9</c:v>
                </c:pt>
                <c:pt idx="400">
                  <c:v>3.1</c:v>
                </c:pt>
                <c:pt idx="401">
                  <c:v>0.2</c:v>
                </c:pt>
                <c:pt idx="402">
                  <c:v>0.2</c:v>
                </c:pt>
                <c:pt idx="403">
                  <c:v>0.9</c:v>
                </c:pt>
                <c:pt idx="404">
                  <c:v>0.9</c:v>
                </c:pt>
                <c:pt idx="405">
                  <c:v>1.7</c:v>
                </c:pt>
                <c:pt idx="406">
                  <c:v>2.5</c:v>
                </c:pt>
                <c:pt idx="407">
                  <c:v>0.2</c:v>
                </c:pt>
                <c:pt idx="408">
                  <c:v>0.8</c:v>
                </c:pt>
                <c:pt idx="409">
                  <c:v>1.6</c:v>
                </c:pt>
                <c:pt idx="410">
                  <c:v>0.4</c:v>
                </c:pt>
                <c:pt idx="411">
                  <c:v>0.2</c:v>
                </c:pt>
                <c:pt idx="412">
                  <c:v>0.5</c:v>
                </c:pt>
                <c:pt idx="413">
                  <c:v>1.9</c:v>
                </c:pt>
                <c:pt idx="414">
                  <c:v>0.4</c:v>
                </c:pt>
                <c:pt idx="415">
                  <c:v>1.6</c:v>
                </c:pt>
                <c:pt idx="416">
                  <c:v>0.4</c:v>
                </c:pt>
                <c:pt idx="417">
                  <c:v>0.9</c:v>
                </c:pt>
                <c:pt idx="418">
                  <c:v>0.6</c:v>
                </c:pt>
                <c:pt idx="419">
                  <c:v>1.3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1.1000000000000001</c:v>
                </c:pt>
                <c:pt idx="425">
                  <c:v>1.8</c:v>
                </c:pt>
                <c:pt idx="426">
                  <c:v>0.2</c:v>
                </c:pt>
                <c:pt idx="427">
                  <c:v>0.9</c:v>
                </c:pt>
                <c:pt idx="428">
                  <c:v>0.6</c:v>
                </c:pt>
                <c:pt idx="429">
                  <c:v>0.2</c:v>
                </c:pt>
                <c:pt idx="430">
                  <c:v>1.1000000000000001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0.6</c:v>
                </c:pt>
                <c:pt idx="437">
                  <c:v>0.2</c:v>
                </c:pt>
                <c:pt idx="438">
                  <c:v>0.5</c:v>
                </c:pt>
                <c:pt idx="439">
                  <c:v>0.2</c:v>
                </c:pt>
                <c:pt idx="440">
                  <c:v>0.8</c:v>
                </c:pt>
                <c:pt idx="441">
                  <c:v>1.1000000000000001</c:v>
                </c:pt>
                <c:pt idx="442">
                  <c:v>1</c:v>
                </c:pt>
                <c:pt idx="443">
                  <c:v>1.1000000000000001</c:v>
                </c:pt>
                <c:pt idx="444">
                  <c:v>1.1000000000000001</c:v>
                </c:pt>
                <c:pt idx="445">
                  <c:v>0.2</c:v>
                </c:pt>
                <c:pt idx="446">
                  <c:v>0.2</c:v>
                </c:pt>
                <c:pt idx="447">
                  <c:v>1.2</c:v>
                </c:pt>
                <c:pt idx="448">
                  <c:v>1.8</c:v>
                </c:pt>
                <c:pt idx="449">
                  <c:v>0.6</c:v>
                </c:pt>
                <c:pt idx="450">
                  <c:v>0.2</c:v>
                </c:pt>
                <c:pt idx="451">
                  <c:v>0.2</c:v>
                </c:pt>
                <c:pt idx="452">
                  <c:v>0.4</c:v>
                </c:pt>
                <c:pt idx="453">
                  <c:v>0.2</c:v>
                </c:pt>
                <c:pt idx="454">
                  <c:v>0.9</c:v>
                </c:pt>
                <c:pt idx="455">
                  <c:v>0.8</c:v>
                </c:pt>
                <c:pt idx="456">
                  <c:v>0.5</c:v>
                </c:pt>
                <c:pt idx="457">
                  <c:v>1.2</c:v>
                </c:pt>
                <c:pt idx="458">
                  <c:v>1.6</c:v>
                </c:pt>
                <c:pt idx="459">
                  <c:v>0.2</c:v>
                </c:pt>
                <c:pt idx="460">
                  <c:v>0.2</c:v>
                </c:pt>
                <c:pt idx="461">
                  <c:v>1.7</c:v>
                </c:pt>
                <c:pt idx="462">
                  <c:v>0.2</c:v>
                </c:pt>
                <c:pt idx="463">
                  <c:v>1.5</c:v>
                </c:pt>
                <c:pt idx="464">
                  <c:v>0.4</c:v>
                </c:pt>
                <c:pt idx="465">
                  <c:v>0.2</c:v>
                </c:pt>
                <c:pt idx="466">
                  <c:v>0.2</c:v>
                </c:pt>
                <c:pt idx="467">
                  <c:v>0.4</c:v>
                </c:pt>
                <c:pt idx="468">
                  <c:v>0.8</c:v>
                </c:pt>
                <c:pt idx="469">
                  <c:v>1.4</c:v>
                </c:pt>
                <c:pt idx="470">
                  <c:v>1.1000000000000001</c:v>
                </c:pt>
                <c:pt idx="471">
                  <c:v>3.3</c:v>
                </c:pt>
                <c:pt idx="472">
                  <c:v>1.1000000000000001</c:v>
                </c:pt>
                <c:pt idx="473">
                  <c:v>4.0999999999999996</c:v>
                </c:pt>
                <c:pt idx="474">
                  <c:v>0.2</c:v>
                </c:pt>
                <c:pt idx="475">
                  <c:v>1.4</c:v>
                </c:pt>
                <c:pt idx="476">
                  <c:v>0.5</c:v>
                </c:pt>
                <c:pt idx="477">
                  <c:v>0.7</c:v>
                </c:pt>
                <c:pt idx="478">
                  <c:v>1.3</c:v>
                </c:pt>
                <c:pt idx="479">
                  <c:v>0.2</c:v>
                </c:pt>
                <c:pt idx="480">
                  <c:v>1.1000000000000001</c:v>
                </c:pt>
                <c:pt idx="481">
                  <c:v>0.4</c:v>
                </c:pt>
                <c:pt idx="482">
                  <c:v>2.6</c:v>
                </c:pt>
                <c:pt idx="483">
                  <c:v>1.4</c:v>
                </c:pt>
                <c:pt idx="484">
                  <c:v>1.9</c:v>
                </c:pt>
                <c:pt idx="485">
                  <c:v>3.1</c:v>
                </c:pt>
                <c:pt idx="486">
                  <c:v>0.8</c:v>
                </c:pt>
                <c:pt idx="487">
                  <c:v>0.9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0.4</c:v>
                </c:pt>
                <c:pt idx="492">
                  <c:v>0.5</c:v>
                </c:pt>
                <c:pt idx="493">
                  <c:v>0.9</c:v>
                </c:pt>
                <c:pt idx="494">
                  <c:v>2.2999999999999998</c:v>
                </c:pt>
                <c:pt idx="495">
                  <c:v>1.6</c:v>
                </c:pt>
                <c:pt idx="496">
                  <c:v>1.3</c:v>
                </c:pt>
                <c:pt idx="497">
                  <c:v>1.8</c:v>
                </c:pt>
                <c:pt idx="498">
                  <c:v>1</c:v>
                </c:pt>
                <c:pt idx="499">
                  <c:v>2.8</c:v>
                </c:pt>
                <c:pt idx="500">
                  <c:v>1.9</c:v>
                </c:pt>
                <c:pt idx="501">
                  <c:v>1.5</c:v>
                </c:pt>
                <c:pt idx="502">
                  <c:v>5.0999999999999996</c:v>
                </c:pt>
                <c:pt idx="503">
                  <c:v>5.9</c:v>
                </c:pt>
                <c:pt idx="504">
                  <c:v>1.3</c:v>
                </c:pt>
                <c:pt idx="505">
                  <c:v>4.0999999999999996</c:v>
                </c:pt>
                <c:pt idx="506">
                  <c:v>3.7</c:v>
                </c:pt>
                <c:pt idx="507">
                  <c:v>0.9</c:v>
                </c:pt>
                <c:pt idx="508">
                  <c:v>1.6</c:v>
                </c:pt>
                <c:pt idx="509">
                  <c:v>2.6</c:v>
                </c:pt>
                <c:pt idx="510">
                  <c:v>1.3</c:v>
                </c:pt>
                <c:pt idx="511">
                  <c:v>1</c:v>
                </c:pt>
                <c:pt idx="512">
                  <c:v>0.9</c:v>
                </c:pt>
                <c:pt idx="513">
                  <c:v>0.2</c:v>
                </c:pt>
                <c:pt idx="514">
                  <c:v>1.2</c:v>
                </c:pt>
                <c:pt idx="515">
                  <c:v>1.2</c:v>
                </c:pt>
                <c:pt idx="516">
                  <c:v>1.3</c:v>
                </c:pt>
                <c:pt idx="517">
                  <c:v>0.2</c:v>
                </c:pt>
                <c:pt idx="518">
                  <c:v>1.8</c:v>
                </c:pt>
                <c:pt idx="519">
                  <c:v>0.5</c:v>
                </c:pt>
                <c:pt idx="52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B-D543-8CEF-3ECED876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78272"/>
        <c:axId val="322479984"/>
      </c:scatterChart>
      <c:valAx>
        <c:axId val="3224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D39A54"/>
                    </a:solidFill>
                  </a:rPr>
                  <a:t>NIVELES</a:t>
                </a:r>
                <a:r>
                  <a:rPr lang="en-US" sz="1400" b="1" baseline="0">
                    <a:solidFill>
                      <a:srgbClr val="D39A54"/>
                    </a:solidFill>
                  </a:rPr>
                  <a:t> DE THC %</a:t>
                </a:r>
                <a:endParaRPr lang="en-US" sz="1400" b="1">
                  <a:solidFill>
                    <a:srgbClr val="D39A54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79984"/>
        <c:crosses val="autoZero"/>
        <c:crossBetween val="midCat"/>
      </c:valAx>
      <c:valAx>
        <c:axId val="32247998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rgbClr val="D39A54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D39A54"/>
                    </a:solidFill>
                  </a:rPr>
                  <a:t>NIVELES DE CBD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78272"/>
        <c:crosses val="autoZero"/>
        <c:crossBetween val="midCat"/>
      </c:valAx>
      <c:spPr>
        <a:noFill/>
        <a:ln w="50800">
          <a:solidFill>
            <a:srgbClr val="D39A54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jp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406400</xdr:colOff>
      <xdr:row>10</xdr:row>
      <xdr:rowOff>0</xdr:rowOff>
    </xdr:from>
    <xdr:to>
      <xdr:col>34</xdr:col>
      <xdr:colOff>330200</xdr:colOff>
      <xdr:row>37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F1A9C-B758-7094-ED29-2D48488BB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101600</xdr:colOff>
      <xdr:row>0</xdr:row>
      <xdr:rowOff>0</xdr:rowOff>
    </xdr:from>
    <xdr:to>
      <xdr:col>26</xdr:col>
      <xdr:colOff>685800</xdr:colOff>
      <xdr:row>9</xdr:row>
      <xdr:rowOff>5727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162D68-0DAA-7459-6007-4BB773F4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34400" y="0"/>
          <a:ext cx="3060700" cy="1720227"/>
        </a:xfrm>
        <a:prstGeom prst="rect">
          <a:avLst/>
        </a:prstGeom>
      </xdr:spPr>
    </xdr:pic>
    <xdr:clientData/>
  </xdr:twoCellAnchor>
  <xdr:twoCellAnchor>
    <xdr:from>
      <xdr:col>29</xdr:col>
      <xdr:colOff>711200</xdr:colOff>
      <xdr:row>535</xdr:row>
      <xdr:rowOff>57150</xdr:rowOff>
    </xdr:from>
    <xdr:to>
      <xdr:col>41</xdr:col>
      <xdr:colOff>317500</xdr:colOff>
      <xdr:row>557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723C740-427A-FD40-BCD8-65641C5D8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326571</xdr:colOff>
      <xdr:row>37</xdr:row>
      <xdr:rowOff>163286</xdr:rowOff>
    </xdr:from>
    <xdr:to>
      <xdr:col>34</xdr:col>
      <xdr:colOff>453571</xdr:colOff>
      <xdr:row>72</xdr:row>
      <xdr:rowOff>36286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6BD7083-FB62-D6D8-6502-18F548E02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0.81929</cdr:x>
      <cdr:y>0.20665</cdr:y>
    </cdr:from>
    <cdr:to>
      <cdr:x>0.98348</cdr:x>
      <cdr:y>0.44195</cdr:y>
    </cdr:to>
    <cdr:pic>
      <cdr:nvPicPr>
        <cdr:cNvPr id="7" name="Picture 6">
          <a:extLst xmlns:a="http://schemas.openxmlformats.org/drawingml/2006/main">
            <a:ext uri="{FF2B5EF4-FFF2-40B4-BE49-F238E27FC236}">
              <a16:creationId xmlns:a16="http://schemas.microsoft.com/office/drawing/2014/main" id="{F4283083-3290-F71B-7485-6D2FABE1925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377091" y="1068178"/>
          <a:ext cx="1478471" cy="1216212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0.7271</cdr:x>
      <cdr:y>0.09259</cdr:y>
    </cdr:from>
    <cdr:to>
      <cdr:x>0.94737</cdr:x>
      <cdr:y>0.35636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1C7A2E64-4406-7551-AF33-754F2E711C7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767286" y="634999"/>
          <a:ext cx="2050143" cy="1808949"/>
        </a:xfrm>
        <a:prstGeom xmlns:a="http://schemas.openxmlformats.org/drawingml/2006/main" prst="rect">
          <a:avLst/>
        </a:prstGeom>
      </cdr:spPr>
    </cdr:pic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803" totalsRowShown="0">
  <autoFilter ref="A1:P803" xr:uid="{00000000-0009-0000-0100-000001000000}">
    <filterColumn colId="6">
      <filters>
        <filter val="√"/>
      </filters>
    </filterColumn>
  </autoFilter>
  <tableColumns count="16">
    <tableColumn id="1" xr3:uid="{00000000-0010-0000-0000-000001000000}" name="Sample ID"/>
    <tableColumn id="2" xr3:uid="{00000000-0010-0000-0000-000002000000}" name="Time"/>
    <tableColumn id="3" xr3:uid="{00000000-0010-0000-0000-000003000000}" name="Device ID"/>
    <tableColumn id="4" xr3:uid="{00000000-0010-0000-0000-000004000000}" name="THC Total"/>
    <tableColumn id="5" xr3:uid="{00000000-0010-0000-0000-000005000000}" name="CBD Total"/>
    <tableColumn id="6" xr3:uid="{00000000-0010-0000-0000-000006000000}" name="CBG Total"/>
    <tableColumn id="7" xr3:uid="{00000000-0010-0000-0000-000007000000}" name="Valid"/>
    <tableColumn id="8" xr3:uid="{00000000-0010-0000-0000-000008000000}" name="Batch"/>
    <tableColumn id="9" xr3:uid="{00000000-0010-0000-0000-000009000000}" name="Variety"/>
    <tableColumn id="10" xr3:uid="{00000000-0010-0000-0000-00000A000000}" name="Supplier"/>
    <tableColumn id="11" xr3:uid="{00000000-0010-0000-0000-00000B000000}" name="Water Activity"/>
    <tableColumn id="12" xr3:uid="{00000000-0010-0000-0000-00000C000000}" name="Comment"/>
    <tableColumn id="13" xr3:uid="{00000000-0010-0000-0000-00000D000000}" name="COA Remarks"/>
    <tableColumn id="14" xr3:uid="{00000000-0010-0000-0000-00000E000000}" name="Notes"/>
    <tableColumn id="15" xr3:uid="{00000000-0010-0000-0000-00000F000000}" name="Mode"/>
    <tableColumn id="16" xr3:uid="{00000000-0010-0000-0000-000010000000}" name="Scan 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4F54AB03-2CAB-1F4D-9BB1-9C9C0597B45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bkCG7Pe5Q_dBUv_r3Mw3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B28AB38-7226-7E40-BA6B-C31BFC5A07EA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3CD3314F-77EB-9148-A4F4-FFF5AC95897A}">
  <we:reference id="wa200005271" version="2.5.4.0" store="en-U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opLeftCell="A282" workbookViewId="0">
      <selection activeCell="I60" sqref="I60"/>
    </sheetView>
  </sheetViews>
  <sheetFormatPr baseColWidth="10" defaultColWidth="8.83203125" defaultRowHeight="15"/>
  <cols>
    <col min="1" max="1" width="13.1640625" customWidth="1"/>
    <col min="2" max="2" width="23.33203125" customWidth="1"/>
    <col min="3" max="3" width="12.5" customWidth="1"/>
    <col min="4" max="6" width="12.83203125" customWidth="1"/>
    <col min="7" max="7" width="8.83203125" customWidth="1"/>
    <col min="8" max="8" width="9.33203125" customWidth="1"/>
    <col min="9" max="9" width="62.33203125" customWidth="1"/>
    <col min="10" max="10" width="27.6640625" customWidth="1"/>
    <col min="11" max="11" width="16.6640625" customWidth="1"/>
    <col min="12" max="12" width="13" customWidth="1"/>
    <col min="13" max="13" width="16.1640625" customWidth="1"/>
    <col min="14" max="14" width="9.5" customWidth="1"/>
    <col min="15" max="15" width="9.6640625" customWidth="1"/>
    <col min="16" max="16" width="16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2502</v>
      </c>
      <c r="E2" t="s">
        <v>2503</v>
      </c>
      <c r="F2" t="s">
        <v>19</v>
      </c>
      <c r="G2" t="s">
        <v>20</v>
      </c>
      <c r="I2" t="s">
        <v>21</v>
      </c>
      <c r="J2" t="s">
        <v>22</v>
      </c>
      <c r="O2" t="s">
        <v>23</v>
      </c>
      <c r="P2" t="s">
        <v>24</v>
      </c>
    </row>
    <row r="3" spans="1:16" hidden="1">
      <c r="A3" t="s">
        <v>25</v>
      </c>
      <c r="B3" t="s">
        <v>26</v>
      </c>
      <c r="C3" t="s">
        <v>18</v>
      </c>
      <c r="D3" t="s">
        <v>27</v>
      </c>
      <c r="E3" t="s">
        <v>27</v>
      </c>
      <c r="F3" t="s">
        <v>27</v>
      </c>
      <c r="G3" t="s">
        <v>28</v>
      </c>
      <c r="I3" t="s">
        <v>29</v>
      </c>
      <c r="J3" t="s">
        <v>22</v>
      </c>
      <c r="O3" t="s">
        <v>23</v>
      </c>
      <c r="P3" t="s">
        <v>24</v>
      </c>
    </row>
    <row r="4" spans="1:16" hidden="1">
      <c r="A4" t="s">
        <v>30</v>
      </c>
      <c r="B4" t="s">
        <v>31</v>
      </c>
      <c r="C4" t="s">
        <v>18</v>
      </c>
      <c r="D4" t="s">
        <v>27</v>
      </c>
      <c r="E4" t="s">
        <v>27</v>
      </c>
      <c r="F4" t="s">
        <v>27</v>
      </c>
      <c r="G4" t="s">
        <v>28</v>
      </c>
      <c r="I4" t="s">
        <v>32</v>
      </c>
      <c r="J4" t="s">
        <v>22</v>
      </c>
      <c r="O4" t="s">
        <v>23</v>
      </c>
      <c r="P4" t="s">
        <v>24</v>
      </c>
    </row>
    <row r="5" spans="1:16" hidden="1">
      <c r="A5" t="s">
        <v>33</v>
      </c>
      <c r="B5" t="s">
        <v>34</v>
      </c>
      <c r="C5" t="s">
        <v>18</v>
      </c>
      <c r="D5" t="s">
        <v>27</v>
      </c>
      <c r="E5" t="s">
        <v>27</v>
      </c>
      <c r="F5" t="s">
        <v>27</v>
      </c>
      <c r="G5" t="s">
        <v>28</v>
      </c>
      <c r="I5" t="s">
        <v>29</v>
      </c>
      <c r="J5" t="s">
        <v>22</v>
      </c>
      <c r="O5" t="s">
        <v>23</v>
      </c>
      <c r="P5" t="s">
        <v>24</v>
      </c>
    </row>
    <row r="6" spans="1:16" hidden="1">
      <c r="A6" t="s">
        <v>35</v>
      </c>
      <c r="B6" t="s">
        <v>36</v>
      </c>
      <c r="C6" t="s">
        <v>18</v>
      </c>
      <c r="D6" t="s">
        <v>27</v>
      </c>
      <c r="E6" t="s">
        <v>27</v>
      </c>
      <c r="F6" t="s">
        <v>27</v>
      </c>
      <c r="G6" t="s">
        <v>28</v>
      </c>
      <c r="I6" t="s">
        <v>29</v>
      </c>
      <c r="J6" t="s">
        <v>22</v>
      </c>
      <c r="O6" t="s">
        <v>23</v>
      </c>
      <c r="P6" t="s">
        <v>24</v>
      </c>
    </row>
    <row r="7" spans="1:16">
      <c r="A7" t="s">
        <v>37</v>
      </c>
      <c r="B7" t="s">
        <v>38</v>
      </c>
      <c r="C7" t="s">
        <v>18</v>
      </c>
      <c r="D7" t="s">
        <v>2504</v>
      </c>
      <c r="E7" t="s">
        <v>2505</v>
      </c>
      <c r="F7" t="s">
        <v>39</v>
      </c>
      <c r="G7" t="s">
        <v>20</v>
      </c>
      <c r="I7" t="s">
        <v>40</v>
      </c>
      <c r="J7" t="s">
        <v>22</v>
      </c>
      <c r="O7" t="s">
        <v>23</v>
      </c>
      <c r="P7" t="s">
        <v>24</v>
      </c>
    </row>
    <row r="8" spans="1:16">
      <c r="A8" t="s">
        <v>41</v>
      </c>
      <c r="B8" t="s">
        <v>42</v>
      </c>
      <c r="C8" t="s">
        <v>18</v>
      </c>
      <c r="D8" t="s">
        <v>2506</v>
      </c>
      <c r="E8" t="s">
        <v>2507</v>
      </c>
      <c r="F8" t="s">
        <v>44</v>
      </c>
      <c r="G8" t="s">
        <v>20</v>
      </c>
      <c r="I8" t="s">
        <v>45</v>
      </c>
      <c r="J8" t="s">
        <v>22</v>
      </c>
      <c r="O8" t="s">
        <v>23</v>
      </c>
      <c r="P8" t="s">
        <v>24</v>
      </c>
    </row>
    <row r="9" spans="1:16">
      <c r="A9" t="s">
        <v>46</v>
      </c>
      <c r="B9" t="s">
        <v>47</v>
      </c>
      <c r="C9" t="s">
        <v>18</v>
      </c>
      <c r="D9" t="s">
        <v>2505</v>
      </c>
      <c r="E9" t="s">
        <v>2508</v>
      </c>
      <c r="F9" t="s">
        <v>19</v>
      </c>
      <c r="G9" t="s">
        <v>20</v>
      </c>
      <c r="I9" t="s">
        <v>48</v>
      </c>
      <c r="O9" t="s">
        <v>23</v>
      </c>
      <c r="P9" t="s">
        <v>24</v>
      </c>
    </row>
    <row r="10" spans="1:16">
      <c r="A10" t="s">
        <v>49</v>
      </c>
      <c r="B10" t="s">
        <v>50</v>
      </c>
      <c r="C10" t="s">
        <v>18</v>
      </c>
      <c r="D10" t="s">
        <v>2509</v>
      </c>
      <c r="E10" t="s">
        <v>2510</v>
      </c>
      <c r="F10" t="s">
        <v>19</v>
      </c>
      <c r="G10" t="s">
        <v>20</v>
      </c>
      <c r="I10" t="s">
        <v>51</v>
      </c>
      <c r="J10" t="s">
        <v>22</v>
      </c>
      <c r="O10" t="s">
        <v>23</v>
      </c>
      <c r="P10" t="s">
        <v>24</v>
      </c>
    </row>
    <row r="11" spans="1:16">
      <c r="A11" t="s">
        <v>52</v>
      </c>
      <c r="B11" t="s">
        <v>53</v>
      </c>
      <c r="C11" t="s">
        <v>18</v>
      </c>
      <c r="D11" t="s">
        <v>2511</v>
      </c>
      <c r="E11" t="s">
        <v>2512</v>
      </c>
      <c r="F11" t="s">
        <v>54</v>
      </c>
      <c r="G11" t="s">
        <v>20</v>
      </c>
      <c r="I11" t="s">
        <v>55</v>
      </c>
      <c r="J11" t="s">
        <v>22</v>
      </c>
      <c r="L11" t="s">
        <v>56</v>
      </c>
      <c r="O11" t="s">
        <v>23</v>
      </c>
      <c r="P11" t="s">
        <v>24</v>
      </c>
    </row>
    <row r="12" spans="1:16">
      <c r="A12" t="s">
        <v>57</v>
      </c>
      <c r="B12" t="s">
        <v>58</v>
      </c>
      <c r="C12" t="s">
        <v>18</v>
      </c>
      <c r="D12" t="s">
        <v>2513</v>
      </c>
      <c r="E12" t="s">
        <v>2514</v>
      </c>
      <c r="F12" t="s">
        <v>19</v>
      </c>
      <c r="G12" t="s">
        <v>20</v>
      </c>
      <c r="I12" t="s">
        <v>59</v>
      </c>
      <c r="J12" t="s">
        <v>60</v>
      </c>
      <c r="O12" t="s">
        <v>23</v>
      </c>
      <c r="P12" t="s">
        <v>24</v>
      </c>
    </row>
    <row r="13" spans="1:16">
      <c r="A13" t="s">
        <v>61</v>
      </c>
      <c r="B13" t="s">
        <v>62</v>
      </c>
      <c r="C13" t="s">
        <v>18</v>
      </c>
      <c r="D13" t="s">
        <v>2515</v>
      </c>
      <c r="E13" t="s">
        <v>2512</v>
      </c>
      <c r="F13" t="s">
        <v>19</v>
      </c>
      <c r="G13" t="s">
        <v>20</v>
      </c>
      <c r="I13" t="s">
        <v>63</v>
      </c>
      <c r="J13" t="s">
        <v>60</v>
      </c>
      <c r="O13" t="s">
        <v>23</v>
      </c>
      <c r="P13" t="s">
        <v>24</v>
      </c>
    </row>
    <row r="14" spans="1:16">
      <c r="A14" t="s">
        <v>64</v>
      </c>
      <c r="B14" t="s">
        <v>65</v>
      </c>
      <c r="C14" t="s">
        <v>18</v>
      </c>
      <c r="D14" t="s">
        <v>2516</v>
      </c>
      <c r="E14" t="s">
        <v>2514</v>
      </c>
      <c r="F14" t="s">
        <v>19</v>
      </c>
      <c r="G14" t="s">
        <v>20</v>
      </c>
      <c r="I14" t="s">
        <v>66</v>
      </c>
      <c r="O14" t="s">
        <v>23</v>
      </c>
      <c r="P14" t="s">
        <v>24</v>
      </c>
    </row>
    <row r="15" spans="1:16">
      <c r="A15" t="s">
        <v>67</v>
      </c>
      <c r="B15" t="s">
        <v>68</v>
      </c>
      <c r="C15" t="s">
        <v>18</v>
      </c>
      <c r="D15" t="s">
        <v>2517</v>
      </c>
      <c r="E15" t="s">
        <v>2518</v>
      </c>
      <c r="F15" t="s">
        <v>19</v>
      </c>
      <c r="G15" t="s">
        <v>20</v>
      </c>
      <c r="I15" t="s">
        <v>69</v>
      </c>
      <c r="O15" t="s">
        <v>23</v>
      </c>
      <c r="P15" t="s">
        <v>24</v>
      </c>
    </row>
    <row r="16" spans="1:16">
      <c r="A16" t="s">
        <v>70</v>
      </c>
      <c r="B16" t="s">
        <v>71</v>
      </c>
      <c r="C16" t="s">
        <v>18</v>
      </c>
      <c r="D16" t="s">
        <v>2519</v>
      </c>
      <c r="E16" t="s">
        <v>2520</v>
      </c>
      <c r="F16" t="s">
        <v>72</v>
      </c>
      <c r="G16" t="s">
        <v>20</v>
      </c>
      <c r="I16" t="s">
        <v>73</v>
      </c>
      <c r="O16" t="s">
        <v>23</v>
      </c>
      <c r="P16" t="s">
        <v>24</v>
      </c>
    </row>
    <row r="17" spans="1:16">
      <c r="A17" t="s">
        <v>74</v>
      </c>
      <c r="B17" t="s">
        <v>75</v>
      </c>
      <c r="C17" t="s">
        <v>18</v>
      </c>
      <c r="D17" t="s">
        <v>2519</v>
      </c>
      <c r="E17" t="s">
        <v>2521</v>
      </c>
      <c r="F17" t="s">
        <v>76</v>
      </c>
      <c r="G17" t="s">
        <v>20</v>
      </c>
      <c r="L17" t="s">
        <v>77</v>
      </c>
      <c r="O17" t="s">
        <v>23</v>
      </c>
      <c r="P17" t="s">
        <v>24</v>
      </c>
    </row>
    <row r="18" spans="1:16">
      <c r="A18" t="s">
        <v>78</v>
      </c>
      <c r="B18" t="s">
        <v>79</v>
      </c>
      <c r="C18" t="s">
        <v>18</v>
      </c>
      <c r="D18" t="s">
        <v>2519</v>
      </c>
      <c r="E18" t="s">
        <v>2521</v>
      </c>
      <c r="F18" t="s">
        <v>80</v>
      </c>
      <c r="G18" t="s">
        <v>20</v>
      </c>
      <c r="L18" t="s">
        <v>81</v>
      </c>
      <c r="O18" t="s">
        <v>23</v>
      </c>
      <c r="P18" t="s">
        <v>24</v>
      </c>
    </row>
    <row r="19" spans="1:16">
      <c r="A19" t="s">
        <v>82</v>
      </c>
      <c r="B19" t="s">
        <v>83</v>
      </c>
      <c r="C19" t="s">
        <v>18</v>
      </c>
      <c r="D19" t="s">
        <v>2519</v>
      </c>
      <c r="E19" t="s">
        <v>2522</v>
      </c>
      <c r="F19" t="s">
        <v>84</v>
      </c>
      <c r="G19" t="s">
        <v>20</v>
      </c>
      <c r="I19" t="s">
        <v>85</v>
      </c>
      <c r="O19" t="s">
        <v>23</v>
      </c>
      <c r="P19" t="s">
        <v>24</v>
      </c>
    </row>
    <row r="20" spans="1:16">
      <c r="A20" t="s">
        <v>86</v>
      </c>
      <c r="B20" t="s">
        <v>87</v>
      </c>
      <c r="C20" t="s">
        <v>18</v>
      </c>
      <c r="D20" t="s">
        <v>2523</v>
      </c>
      <c r="E20" t="s">
        <v>2524</v>
      </c>
      <c r="F20" t="s">
        <v>19</v>
      </c>
      <c r="G20" t="s">
        <v>20</v>
      </c>
      <c r="I20" t="s">
        <v>89</v>
      </c>
      <c r="L20" t="s">
        <v>90</v>
      </c>
      <c r="O20" t="s">
        <v>23</v>
      </c>
      <c r="P20" t="s">
        <v>24</v>
      </c>
    </row>
    <row r="21" spans="1:16">
      <c r="A21" t="s">
        <v>91</v>
      </c>
      <c r="B21" t="s">
        <v>92</v>
      </c>
      <c r="C21" t="s">
        <v>18</v>
      </c>
      <c r="D21" t="s">
        <v>2525</v>
      </c>
      <c r="E21" t="s">
        <v>2526</v>
      </c>
      <c r="F21" t="s">
        <v>19</v>
      </c>
      <c r="G21" t="s">
        <v>20</v>
      </c>
      <c r="I21" t="s">
        <v>89</v>
      </c>
      <c r="L21" t="s">
        <v>77</v>
      </c>
      <c r="O21" t="s">
        <v>23</v>
      </c>
      <c r="P21" t="s">
        <v>24</v>
      </c>
    </row>
    <row r="22" spans="1:16">
      <c r="A22" t="s">
        <v>93</v>
      </c>
      <c r="B22" t="s">
        <v>94</v>
      </c>
      <c r="C22" t="s">
        <v>18</v>
      </c>
      <c r="D22" t="s">
        <v>2527</v>
      </c>
      <c r="E22" t="s">
        <v>2528</v>
      </c>
      <c r="F22" t="s">
        <v>19</v>
      </c>
      <c r="G22" t="s">
        <v>20</v>
      </c>
      <c r="L22" t="s">
        <v>81</v>
      </c>
      <c r="O22" t="s">
        <v>23</v>
      </c>
      <c r="P22" t="s">
        <v>24</v>
      </c>
    </row>
    <row r="23" spans="1:16">
      <c r="A23" t="s">
        <v>96</v>
      </c>
      <c r="B23" t="s">
        <v>97</v>
      </c>
      <c r="C23" t="s">
        <v>18</v>
      </c>
      <c r="D23" t="s">
        <v>2523</v>
      </c>
      <c r="E23" t="s">
        <v>2529</v>
      </c>
      <c r="F23" t="s">
        <v>19</v>
      </c>
      <c r="G23" t="s">
        <v>20</v>
      </c>
      <c r="I23" t="s">
        <v>89</v>
      </c>
      <c r="O23" t="s">
        <v>23</v>
      </c>
      <c r="P23" t="s">
        <v>24</v>
      </c>
    </row>
    <row r="24" spans="1:16">
      <c r="A24" t="s">
        <v>98</v>
      </c>
      <c r="B24" t="s">
        <v>99</v>
      </c>
      <c r="C24" t="s">
        <v>18</v>
      </c>
      <c r="D24" t="s">
        <v>2530</v>
      </c>
      <c r="E24" t="s">
        <v>2519</v>
      </c>
      <c r="F24" t="s">
        <v>80</v>
      </c>
      <c r="G24" t="s">
        <v>20</v>
      </c>
      <c r="I24" t="s">
        <v>100</v>
      </c>
      <c r="L24" t="s">
        <v>90</v>
      </c>
      <c r="O24" t="s">
        <v>23</v>
      </c>
      <c r="P24" t="s">
        <v>24</v>
      </c>
    </row>
    <row r="25" spans="1:16" hidden="1">
      <c r="A25" t="s">
        <v>101</v>
      </c>
      <c r="B25" t="s">
        <v>102</v>
      </c>
      <c r="C25" t="s">
        <v>18</v>
      </c>
      <c r="D25" t="s">
        <v>27</v>
      </c>
      <c r="E25" t="s">
        <v>27</v>
      </c>
      <c r="F25" t="s">
        <v>27</v>
      </c>
      <c r="G25" t="s">
        <v>28</v>
      </c>
      <c r="L25" t="s">
        <v>90</v>
      </c>
      <c r="O25" t="s">
        <v>23</v>
      </c>
      <c r="P25" t="s">
        <v>24</v>
      </c>
    </row>
    <row r="26" spans="1:16">
      <c r="A26" t="s">
        <v>103</v>
      </c>
      <c r="B26" t="s">
        <v>104</v>
      </c>
      <c r="C26" t="s">
        <v>18</v>
      </c>
      <c r="D26" t="s">
        <v>2531</v>
      </c>
      <c r="E26" t="s">
        <v>2514</v>
      </c>
      <c r="F26" t="s">
        <v>105</v>
      </c>
      <c r="G26" t="s">
        <v>20</v>
      </c>
      <c r="I26" t="s">
        <v>100</v>
      </c>
      <c r="L26" t="s">
        <v>77</v>
      </c>
      <c r="O26" t="s">
        <v>23</v>
      </c>
      <c r="P26" t="s">
        <v>24</v>
      </c>
    </row>
    <row r="27" spans="1:16">
      <c r="A27" t="s">
        <v>106</v>
      </c>
      <c r="B27" t="s">
        <v>107</v>
      </c>
      <c r="C27" t="s">
        <v>18</v>
      </c>
      <c r="D27" t="s">
        <v>2532</v>
      </c>
      <c r="E27" t="s">
        <v>2519</v>
      </c>
      <c r="F27" t="s">
        <v>19</v>
      </c>
      <c r="G27" t="s">
        <v>20</v>
      </c>
      <c r="I27" t="s">
        <v>100</v>
      </c>
      <c r="L27" t="s">
        <v>108</v>
      </c>
      <c r="O27" t="s">
        <v>23</v>
      </c>
      <c r="P27" t="s">
        <v>24</v>
      </c>
    </row>
    <row r="28" spans="1:16">
      <c r="A28" t="s">
        <v>109</v>
      </c>
      <c r="B28" t="s">
        <v>110</v>
      </c>
      <c r="C28" t="s">
        <v>18</v>
      </c>
      <c r="D28" t="s">
        <v>2504</v>
      </c>
      <c r="E28" t="s">
        <v>2514</v>
      </c>
      <c r="F28" t="s">
        <v>111</v>
      </c>
      <c r="G28" t="s">
        <v>20</v>
      </c>
      <c r="I28" t="s">
        <v>112</v>
      </c>
      <c r="O28" t="s">
        <v>23</v>
      </c>
      <c r="P28" t="s">
        <v>24</v>
      </c>
    </row>
    <row r="29" spans="1:16">
      <c r="A29" t="s">
        <v>113</v>
      </c>
      <c r="B29" t="s">
        <v>114</v>
      </c>
      <c r="C29" t="s">
        <v>18</v>
      </c>
      <c r="D29" t="s">
        <v>2533</v>
      </c>
      <c r="E29" t="s">
        <v>2514</v>
      </c>
      <c r="F29" t="s">
        <v>19</v>
      </c>
      <c r="G29" t="s">
        <v>20</v>
      </c>
      <c r="I29" t="s">
        <v>115</v>
      </c>
      <c r="J29" t="s">
        <v>22</v>
      </c>
      <c r="O29" t="s">
        <v>23</v>
      </c>
      <c r="P29" t="s">
        <v>24</v>
      </c>
    </row>
    <row r="30" spans="1:16">
      <c r="A30" t="s">
        <v>116</v>
      </c>
      <c r="B30" t="s">
        <v>117</v>
      </c>
      <c r="C30" t="s">
        <v>18</v>
      </c>
      <c r="D30" t="s">
        <v>2534</v>
      </c>
      <c r="E30" t="s">
        <v>2535</v>
      </c>
      <c r="F30" t="s">
        <v>19</v>
      </c>
      <c r="G30" t="s">
        <v>20</v>
      </c>
      <c r="I30" t="s">
        <v>118</v>
      </c>
      <c r="J30" t="s">
        <v>22</v>
      </c>
      <c r="O30" t="s">
        <v>23</v>
      </c>
      <c r="P30" t="s">
        <v>24</v>
      </c>
    </row>
    <row r="31" spans="1:16">
      <c r="A31" t="s">
        <v>119</v>
      </c>
      <c r="B31" t="s">
        <v>120</v>
      </c>
      <c r="C31" t="s">
        <v>18</v>
      </c>
      <c r="D31" t="s">
        <v>2505</v>
      </c>
      <c r="E31" t="s">
        <v>2536</v>
      </c>
      <c r="F31" t="s">
        <v>19</v>
      </c>
      <c r="G31" t="s">
        <v>20</v>
      </c>
      <c r="I31" t="s">
        <v>121</v>
      </c>
      <c r="J31" t="s">
        <v>122</v>
      </c>
      <c r="O31" t="s">
        <v>23</v>
      </c>
      <c r="P31" t="s">
        <v>24</v>
      </c>
    </row>
    <row r="32" spans="1:16">
      <c r="A32" t="s">
        <v>123</v>
      </c>
      <c r="B32" t="s">
        <v>124</v>
      </c>
      <c r="C32" t="s">
        <v>18</v>
      </c>
      <c r="D32" t="s">
        <v>2512</v>
      </c>
      <c r="E32" t="s">
        <v>2537</v>
      </c>
      <c r="F32" t="s">
        <v>19</v>
      </c>
      <c r="G32" t="s">
        <v>20</v>
      </c>
      <c r="I32" t="s">
        <v>125</v>
      </c>
      <c r="O32" t="s">
        <v>23</v>
      </c>
      <c r="P32" t="s">
        <v>24</v>
      </c>
    </row>
    <row r="33" spans="1:16">
      <c r="A33" t="s">
        <v>126</v>
      </c>
      <c r="B33" t="s">
        <v>127</v>
      </c>
      <c r="C33" t="s">
        <v>18</v>
      </c>
      <c r="D33" t="s">
        <v>2505</v>
      </c>
      <c r="E33" t="s">
        <v>2538</v>
      </c>
      <c r="F33" t="s">
        <v>19</v>
      </c>
      <c r="G33" t="s">
        <v>20</v>
      </c>
      <c r="I33" t="s">
        <v>128</v>
      </c>
      <c r="J33" t="s">
        <v>129</v>
      </c>
      <c r="O33" t="s">
        <v>23</v>
      </c>
      <c r="P33" t="s">
        <v>24</v>
      </c>
    </row>
    <row r="34" spans="1:16">
      <c r="A34" t="s">
        <v>130</v>
      </c>
      <c r="B34" t="s">
        <v>131</v>
      </c>
      <c r="C34" t="s">
        <v>18</v>
      </c>
      <c r="D34" t="s">
        <v>2527</v>
      </c>
      <c r="E34" t="s">
        <v>2507</v>
      </c>
      <c r="F34" t="s">
        <v>132</v>
      </c>
      <c r="G34" t="s">
        <v>20</v>
      </c>
      <c r="I34" t="s">
        <v>133</v>
      </c>
      <c r="O34" t="s">
        <v>23</v>
      </c>
      <c r="P34" t="s">
        <v>24</v>
      </c>
    </row>
    <row r="35" spans="1:16">
      <c r="A35" t="s">
        <v>134</v>
      </c>
      <c r="B35" t="s">
        <v>135</v>
      </c>
      <c r="C35" t="s">
        <v>18</v>
      </c>
      <c r="D35" t="s">
        <v>2539</v>
      </c>
      <c r="E35" t="s">
        <v>2512</v>
      </c>
      <c r="F35" t="s">
        <v>19</v>
      </c>
      <c r="G35" t="s">
        <v>20</v>
      </c>
      <c r="I35" t="s">
        <v>136</v>
      </c>
      <c r="J35" t="s">
        <v>122</v>
      </c>
      <c r="O35" t="s">
        <v>23</v>
      </c>
      <c r="P35" t="s">
        <v>24</v>
      </c>
    </row>
    <row r="36" spans="1:16" hidden="1">
      <c r="A36" t="s">
        <v>137</v>
      </c>
      <c r="B36" t="s">
        <v>138</v>
      </c>
      <c r="C36" t="s">
        <v>18</v>
      </c>
      <c r="D36" t="s">
        <v>27</v>
      </c>
      <c r="E36" t="s">
        <v>27</v>
      </c>
      <c r="F36" t="s">
        <v>27</v>
      </c>
      <c r="G36" t="s">
        <v>28</v>
      </c>
      <c r="I36" t="s">
        <v>139</v>
      </c>
      <c r="J36" t="s">
        <v>140</v>
      </c>
      <c r="O36" t="s">
        <v>23</v>
      </c>
      <c r="P36" t="s">
        <v>24</v>
      </c>
    </row>
    <row r="37" spans="1:16">
      <c r="A37" t="s">
        <v>141</v>
      </c>
      <c r="B37" t="s">
        <v>142</v>
      </c>
      <c r="C37" t="s">
        <v>18</v>
      </c>
      <c r="D37" t="s">
        <v>2540</v>
      </c>
      <c r="E37" t="s">
        <v>2514</v>
      </c>
      <c r="F37" t="s">
        <v>19</v>
      </c>
      <c r="G37" t="s">
        <v>20</v>
      </c>
      <c r="I37" t="s">
        <v>143</v>
      </c>
      <c r="J37" t="s">
        <v>144</v>
      </c>
      <c r="O37" t="s">
        <v>23</v>
      </c>
      <c r="P37" t="s">
        <v>24</v>
      </c>
    </row>
    <row r="38" spans="1:16">
      <c r="A38" t="s">
        <v>145</v>
      </c>
      <c r="B38" t="s">
        <v>146</v>
      </c>
      <c r="C38" t="s">
        <v>18</v>
      </c>
      <c r="D38" t="s">
        <v>2541</v>
      </c>
      <c r="E38" t="s">
        <v>2514</v>
      </c>
      <c r="F38" t="s">
        <v>19</v>
      </c>
      <c r="G38" t="s">
        <v>20</v>
      </c>
      <c r="I38" t="s">
        <v>147</v>
      </c>
      <c r="J38" t="s">
        <v>144</v>
      </c>
      <c r="O38" t="s">
        <v>23</v>
      </c>
      <c r="P38" t="s">
        <v>24</v>
      </c>
    </row>
    <row r="39" spans="1:16">
      <c r="A39" t="s">
        <v>148</v>
      </c>
      <c r="B39" t="s">
        <v>149</v>
      </c>
      <c r="C39" t="s">
        <v>18</v>
      </c>
      <c r="D39" t="s">
        <v>2532</v>
      </c>
      <c r="E39" t="s">
        <v>2518</v>
      </c>
      <c r="F39" t="s">
        <v>19</v>
      </c>
      <c r="G39" t="s">
        <v>20</v>
      </c>
      <c r="I39" t="s">
        <v>150</v>
      </c>
      <c r="J39" t="s">
        <v>144</v>
      </c>
      <c r="O39" t="s">
        <v>23</v>
      </c>
      <c r="P39" t="s">
        <v>24</v>
      </c>
    </row>
    <row r="40" spans="1:16">
      <c r="A40" t="s">
        <v>151</v>
      </c>
      <c r="B40" t="s">
        <v>152</v>
      </c>
      <c r="C40" t="s">
        <v>18</v>
      </c>
      <c r="D40" t="s">
        <v>2542</v>
      </c>
      <c r="E40" t="s">
        <v>2518</v>
      </c>
      <c r="F40" t="s">
        <v>19</v>
      </c>
      <c r="G40" t="s">
        <v>20</v>
      </c>
      <c r="I40" t="s">
        <v>153</v>
      </c>
      <c r="J40" t="s">
        <v>144</v>
      </c>
      <c r="O40" t="s">
        <v>23</v>
      </c>
      <c r="P40" t="s">
        <v>24</v>
      </c>
    </row>
    <row r="41" spans="1:16">
      <c r="A41" t="s">
        <v>154</v>
      </c>
      <c r="B41" t="s">
        <v>155</v>
      </c>
      <c r="C41" t="s">
        <v>18</v>
      </c>
      <c r="D41" t="s">
        <v>2537</v>
      </c>
      <c r="E41" t="s">
        <v>2514</v>
      </c>
      <c r="F41" t="s">
        <v>19</v>
      </c>
      <c r="G41" t="s">
        <v>20</v>
      </c>
      <c r="I41" t="s">
        <v>156</v>
      </c>
      <c r="J41" t="s">
        <v>144</v>
      </c>
      <c r="O41" t="s">
        <v>23</v>
      </c>
      <c r="P41" t="s">
        <v>24</v>
      </c>
    </row>
    <row r="42" spans="1:16">
      <c r="A42" t="s">
        <v>157</v>
      </c>
      <c r="B42" t="s">
        <v>158</v>
      </c>
      <c r="C42" t="s">
        <v>18</v>
      </c>
      <c r="D42" t="s">
        <v>2504</v>
      </c>
      <c r="E42" t="s">
        <v>2514</v>
      </c>
      <c r="F42" t="s">
        <v>19</v>
      </c>
      <c r="G42" t="s">
        <v>20</v>
      </c>
      <c r="I42" t="s">
        <v>159</v>
      </c>
      <c r="J42" t="s">
        <v>144</v>
      </c>
      <c r="O42" t="s">
        <v>23</v>
      </c>
      <c r="P42" t="s">
        <v>24</v>
      </c>
    </row>
    <row r="43" spans="1:16">
      <c r="A43" t="s">
        <v>160</v>
      </c>
      <c r="B43" t="s">
        <v>161</v>
      </c>
      <c r="C43" t="s">
        <v>18</v>
      </c>
      <c r="D43" t="s">
        <v>2517</v>
      </c>
      <c r="E43" t="s">
        <v>2514</v>
      </c>
      <c r="F43" t="s">
        <v>19</v>
      </c>
      <c r="G43" t="s">
        <v>20</v>
      </c>
      <c r="I43" t="s">
        <v>162</v>
      </c>
      <c r="J43" t="s">
        <v>144</v>
      </c>
      <c r="O43" t="s">
        <v>23</v>
      </c>
      <c r="P43" t="s">
        <v>24</v>
      </c>
    </row>
    <row r="44" spans="1:16">
      <c r="A44" t="s">
        <v>163</v>
      </c>
      <c r="B44" t="s">
        <v>164</v>
      </c>
      <c r="C44" t="s">
        <v>18</v>
      </c>
      <c r="D44" t="s">
        <v>2543</v>
      </c>
      <c r="E44" t="s">
        <v>2514</v>
      </c>
      <c r="F44" t="s">
        <v>105</v>
      </c>
      <c r="G44" t="s">
        <v>20</v>
      </c>
      <c r="I44" t="s">
        <v>165</v>
      </c>
      <c r="J44" t="s">
        <v>144</v>
      </c>
      <c r="O44" t="s">
        <v>23</v>
      </c>
      <c r="P44" t="s">
        <v>24</v>
      </c>
    </row>
    <row r="45" spans="1:16">
      <c r="A45" t="s">
        <v>166</v>
      </c>
      <c r="B45" t="s">
        <v>167</v>
      </c>
      <c r="C45" t="s">
        <v>18</v>
      </c>
      <c r="D45" t="s">
        <v>2524</v>
      </c>
      <c r="E45" t="s">
        <v>2518</v>
      </c>
      <c r="F45" t="s">
        <v>19</v>
      </c>
      <c r="G45" t="s">
        <v>20</v>
      </c>
      <c r="I45" t="s">
        <v>168</v>
      </c>
      <c r="J45" t="s">
        <v>144</v>
      </c>
      <c r="O45" t="s">
        <v>23</v>
      </c>
      <c r="P45" t="s">
        <v>24</v>
      </c>
    </row>
    <row r="46" spans="1:16">
      <c r="A46" t="s">
        <v>169</v>
      </c>
      <c r="B46" t="s">
        <v>170</v>
      </c>
      <c r="C46" t="s">
        <v>18</v>
      </c>
      <c r="D46" t="s">
        <v>2544</v>
      </c>
      <c r="E46" t="s">
        <v>2514</v>
      </c>
      <c r="F46" t="s">
        <v>19</v>
      </c>
      <c r="G46" t="s">
        <v>20</v>
      </c>
      <c r="I46" t="s">
        <v>171</v>
      </c>
      <c r="J46" t="s">
        <v>144</v>
      </c>
      <c r="O46" t="s">
        <v>23</v>
      </c>
      <c r="P46" t="s">
        <v>24</v>
      </c>
    </row>
    <row r="47" spans="1:16">
      <c r="A47" t="s">
        <v>172</v>
      </c>
      <c r="B47" t="s">
        <v>173</v>
      </c>
      <c r="C47" t="s">
        <v>18</v>
      </c>
      <c r="D47" t="s">
        <v>2545</v>
      </c>
      <c r="E47" t="s">
        <v>2519</v>
      </c>
      <c r="F47" t="s">
        <v>19</v>
      </c>
      <c r="G47" t="s">
        <v>20</v>
      </c>
      <c r="I47" t="s">
        <v>174</v>
      </c>
      <c r="J47" t="s">
        <v>144</v>
      </c>
      <c r="O47" t="s">
        <v>23</v>
      </c>
      <c r="P47" t="s">
        <v>24</v>
      </c>
    </row>
    <row r="48" spans="1:16">
      <c r="A48" t="s">
        <v>175</v>
      </c>
      <c r="B48" t="s">
        <v>176</v>
      </c>
      <c r="C48" t="s">
        <v>18</v>
      </c>
      <c r="D48" t="s">
        <v>2546</v>
      </c>
      <c r="E48" t="s">
        <v>2514</v>
      </c>
      <c r="F48" t="s">
        <v>19</v>
      </c>
      <c r="G48" t="s">
        <v>20</v>
      </c>
      <c r="I48" t="s">
        <v>177</v>
      </c>
      <c r="J48" t="s">
        <v>144</v>
      </c>
      <c r="O48" t="s">
        <v>23</v>
      </c>
      <c r="P48" t="s">
        <v>24</v>
      </c>
    </row>
    <row r="49" spans="1:16">
      <c r="A49" t="s">
        <v>178</v>
      </c>
      <c r="B49" t="s">
        <v>179</v>
      </c>
      <c r="C49" t="s">
        <v>18</v>
      </c>
      <c r="D49" t="s">
        <v>2547</v>
      </c>
      <c r="E49" t="s">
        <v>2505</v>
      </c>
      <c r="F49" t="s">
        <v>19</v>
      </c>
      <c r="G49" t="s">
        <v>20</v>
      </c>
      <c r="I49" t="s">
        <v>180</v>
      </c>
      <c r="J49" t="s">
        <v>144</v>
      </c>
      <c r="O49" t="s">
        <v>23</v>
      </c>
      <c r="P49" t="s">
        <v>24</v>
      </c>
    </row>
    <row r="50" spans="1:16">
      <c r="A50" t="s">
        <v>181</v>
      </c>
      <c r="B50" t="s">
        <v>182</v>
      </c>
      <c r="C50" t="s">
        <v>18</v>
      </c>
      <c r="D50" t="s">
        <v>2548</v>
      </c>
      <c r="E50" t="s">
        <v>2514</v>
      </c>
      <c r="F50" t="s">
        <v>19</v>
      </c>
      <c r="G50" t="s">
        <v>20</v>
      </c>
      <c r="I50" t="s">
        <v>183</v>
      </c>
      <c r="J50" t="s">
        <v>144</v>
      </c>
      <c r="O50" t="s">
        <v>23</v>
      </c>
      <c r="P50" t="s">
        <v>24</v>
      </c>
    </row>
    <row r="51" spans="1:16">
      <c r="A51" t="s">
        <v>184</v>
      </c>
      <c r="B51" t="s">
        <v>185</v>
      </c>
      <c r="C51" t="s">
        <v>18</v>
      </c>
      <c r="D51" t="s">
        <v>2549</v>
      </c>
      <c r="E51" t="s">
        <v>2514</v>
      </c>
      <c r="F51" t="s">
        <v>19</v>
      </c>
      <c r="G51" t="s">
        <v>20</v>
      </c>
      <c r="I51" t="s">
        <v>186</v>
      </c>
      <c r="J51" t="s">
        <v>144</v>
      </c>
      <c r="O51" t="s">
        <v>23</v>
      </c>
      <c r="P51" t="s">
        <v>24</v>
      </c>
    </row>
    <row r="52" spans="1:16">
      <c r="A52" t="s">
        <v>187</v>
      </c>
      <c r="B52" t="s">
        <v>188</v>
      </c>
      <c r="C52" t="s">
        <v>18</v>
      </c>
      <c r="D52" t="s">
        <v>2520</v>
      </c>
      <c r="E52" t="s">
        <v>2514</v>
      </c>
      <c r="F52" t="s">
        <v>19</v>
      </c>
      <c r="G52" t="s">
        <v>20</v>
      </c>
      <c r="I52" t="s">
        <v>189</v>
      </c>
      <c r="J52" t="s">
        <v>144</v>
      </c>
      <c r="O52" t="s">
        <v>23</v>
      </c>
      <c r="P52" t="s">
        <v>24</v>
      </c>
    </row>
    <row r="53" spans="1:16">
      <c r="A53" t="s">
        <v>190</v>
      </c>
      <c r="B53" t="s">
        <v>191</v>
      </c>
      <c r="C53" t="s">
        <v>18</v>
      </c>
      <c r="D53" t="s">
        <v>2550</v>
      </c>
      <c r="E53" t="s">
        <v>2514</v>
      </c>
      <c r="F53" t="s">
        <v>19</v>
      </c>
      <c r="G53" t="s">
        <v>20</v>
      </c>
      <c r="I53" t="s">
        <v>192</v>
      </c>
      <c r="J53" t="s">
        <v>144</v>
      </c>
      <c r="O53" t="s">
        <v>23</v>
      </c>
      <c r="P53" t="s">
        <v>24</v>
      </c>
    </row>
    <row r="54" spans="1:16">
      <c r="A54" t="s">
        <v>193</v>
      </c>
      <c r="B54" t="s">
        <v>194</v>
      </c>
      <c r="C54" t="s">
        <v>18</v>
      </c>
      <c r="D54" t="s">
        <v>2531</v>
      </c>
      <c r="E54" t="s">
        <v>2519</v>
      </c>
      <c r="F54" t="s">
        <v>19</v>
      </c>
      <c r="G54" t="s">
        <v>20</v>
      </c>
      <c r="I54" t="s">
        <v>195</v>
      </c>
      <c r="J54" t="s">
        <v>144</v>
      </c>
      <c r="O54" t="s">
        <v>23</v>
      </c>
      <c r="P54" t="s">
        <v>24</v>
      </c>
    </row>
    <row r="55" spans="1:16">
      <c r="A55" t="s">
        <v>196</v>
      </c>
      <c r="B55" t="s">
        <v>197</v>
      </c>
      <c r="C55" t="s">
        <v>18</v>
      </c>
      <c r="D55" t="s">
        <v>2519</v>
      </c>
      <c r="E55" t="s">
        <v>2551</v>
      </c>
      <c r="F55" t="s">
        <v>198</v>
      </c>
      <c r="G55" t="s">
        <v>20</v>
      </c>
      <c r="I55" t="s">
        <v>199</v>
      </c>
      <c r="L55" t="s">
        <v>77</v>
      </c>
      <c r="O55" t="s">
        <v>23</v>
      </c>
      <c r="P55" t="s">
        <v>24</v>
      </c>
    </row>
    <row r="56" spans="1:16" hidden="1">
      <c r="A56" t="s">
        <v>200</v>
      </c>
      <c r="B56" t="s">
        <v>201</v>
      </c>
      <c r="C56" t="s">
        <v>18</v>
      </c>
      <c r="D56" t="s">
        <v>27</v>
      </c>
      <c r="E56" t="s">
        <v>27</v>
      </c>
      <c r="F56" t="s">
        <v>27</v>
      </c>
      <c r="G56" t="s">
        <v>28</v>
      </c>
      <c r="I56" t="s">
        <v>199</v>
      </c>
      <c r="L56" t="s">
        <v>202</v>
      </c>
      <c r="O56" t="s">
        <v>23</v>
      </c>
      <c r="P56" t="s">
        <v>24</v>
      </c>
    </row>
    <row r="57" spans="1:16">
      <c r="A57" t="s">
        <v>203</v>
      </c>
      <c r="B57" t="s">
        <v>204</v>
      </c>
      <c r="C57" t="s">
        <v>18</v>
      </c>
      <c r="D57" t="s">
        <v>2552</v>
      </c>
      <c r="E57" t="s">
        <v>2553</v>
      </c>
      <c r="F57" t="s">
        <v>205</v>
      </c>
      <c r="G57" t="s">
        <v>20</v>
      </c>
      <c r="I57" t="s">
        <v>199</v>
      </c>
      <c r="L57" t="s">
        <v>81</v>
      </c>
      <c r="O57" t="s">
        <v>23</v>
      </c>
      <c r="P57" t="s">
        <v>24</v>
      </c>
    </row>
    <row r="58" spans="1:16" hidden="1">
      <c r="A58" t="s">
        <v>206</v>
      </c>
      <c r="B58" t="s">
        <v>207</v>
      </c>
      <c r="C58" t="s">
        <v>18</v>
      </c>
      <c r="D58" t="s">
        <v>27</v>
      </c>
      <c r="E58" t="s">
        <v>27</v>
      </c>
      <c r="F58" t="s">
        <v>27</v>
      </c>
      <c r="G58" t="s">
        <v>28</v>
      </c>
      <c r="I58" t="s">
        <v>199</v>
      </c>
      <c r="L58" t="s">
        <v>81</v>
      </c>
      <c r="O58" t="s">
        <v>23</v>
      </c>
      <c r="P58" t="s">
        <v>24</v>
      </c>
    </row>
    <row r="59" spans="1:16" hidden="1">
      <c r="A59" t="s">
        <v>208</v>
      </c>
      <c r="B59" t="s">
        <v>209</v>
      </c>
      <c r="C59" t="s">
        <v>18</v>
      </c>
      <c r="D59" t="s">
        <v>27</v>
      </c>
      <c r="E59" t="s">
        <v>27</v>
      </c>
      <c r="F59" t="s">
        <v>27</v>
      </c>
      <c r="G59" t="s">
        <v>28</v>
      </c>
      <c r="I59" t="s">
        <v>199</v>
      </c>
      <c r="L59" t="s">
        <v>81</v>
      </c>
      <c r="O59" t="s">
        <v>23</v>
      </c>
      <c r="P59" t="s">
        <v>24</v>
      </c>
    </row>
    <row r="60" spans="1:16">
      <c r="A60" t="s">
        <v>210</v>
      </c>
      <c r="B60" t="s">
        <v>211</v>
      </c>
      <c r="C60" t="s">
        <v>18</v>
      </c>
      <c r="D60" t="s">
        <v>2554</v>
      </c>
      <c r="E60" t="s">
        <v>2517</v>
      </c>
      <c r="F60" t="s">
        <v>212</v>
      </c>
      <c r="G60" t="s">
        <v>20</v>
      </c>
      <c r="I60" t="s">
        <v>199</v>
      </c>
      <c r="O60" t="s">
        <v>23</v>
      </c>
      <c r="P60" t="s">
        <v>24</v>
      </c>
    </row>
    <row r="61" spans="1:16">
      <c r="A61" t="s">
        <v>213</v>
      </c>
      <c r="B61" t="s">
        <v>214</v>
      </c>
      <c r="C61" t="s">
        <v>18</v>
      </c>
      <c r="D61" t="s">
        <v>2519</v>
      </c>
      <c r="E61" t="s">
        <v>2555</v>
      </c>
      <c r="F61" t="s">
        <v>215</v>
      </c>
      <c r="G61" t="s">
        <v>20</v>
      </c>
      <c r="I61" t="s">
        <v>216</v>
      </c>
      <c r="L61" t="s">
        <v>77</v>
      </c>
      <c r="O61" t="s">
        <v>23</v>
      </c>
      <c r="P61" t="s">
        <v>24</v>
      </c>
    </row>
    <row r="62" spans="1:16">
      <c r="A62" t="s">
        <v>217</v>
      </c>
      <c r="B62" t="s">
        <v>218</v>
      </c>
      <c r="C62" t="s">
        <v>18</v>
      </c>
      <c r="D62" t="s">
        <v>2519</v>
      </c>
      <c r="E62" t="s">
        <v>2520</v>
      </c>
      <c r="F62" t="s">
        <v>215</v>
      </c>
      <c r="G62" t="s">
        <v>20</v>
      </c>
      <c r="I62" t="s">
        <v>219</v>
      </c>
      <c r="L62" t="s">
        <v>81</v>
      </c>
      <c r="O62" t="s">
        <v>23</v>
      </c>
      <c r="P62" t="s">
        <v>24</v>
      </c>
    </row>
    <row r="63" spans="1:16">
      <c r="A63" t="s">
        <v>220</v>
      </c>
      <c r="B63" t="s">
        <v>221</v>
      </c>
      <c r="C63" t="s">
        <v>18</v>
      </c>
      <c r="D63" t="s">
        <v>2519</v>
      </c>
      <c r="E63" t="s">
        <v>2556</v>
      </c>
      <c r="F63" t="s">
        <v>222</v>
      </c>
      <c r="G63" t="s">
        <v>20</v>
      </c>
      <c r="I63" t="s">
        <v>216</v>
      </c>
      <c r="O63" t="s">
        <v>23</v>
      </c>
      <c r="P63" t="s">
        <v>24</v>
      </c>
    </row>
    <row r="64" spans="1:16">
      <c r="A64" t="s">
        <v>223</v>
      </c>
      <c r="B64" t="s">
        <v>224</v>
      </c>
      <c r="C64" t="s">
        <v>18</v>
      </c>
      <c r="D64" t="s">
        <v>2557</v>
      </c>
      <c r="E64" t="s">
        <v>2514</v>
      </c>
      <c r="F64" t="s">
        <v>19</v>
      </c>
      <c r="G64" t="s">
        <v>20</v>
      </c>
      <c r="I64" t="s">
        <v>225</v>
      </c>
      <c r="J64" t="s">
        <v>226</v>
      </c>
      <c r="O64" t="s">
        <v>23</v>
      </c>
      <c r="P64" t="s">
        <v>24</v>
      </c>
    </row>
    <row r="65" spans="1:16">
      <c r="A65" t="s">
        <v>227</v>
      </c>
      <c r="B65" t="s">
        <v>228</v>
      </c>
      <c r="C65" t="s">
        <v>18</v>
      </c>
      <c r="D65" t="s">
        <v>2502</v>
      </c>
      <c r="E65" t="s">
        <v>2519</v>
      </c>
      <c r="F65" t="s">
        <v>19</v>
      </c>
      <c r="G65" t="s">
        <v>20</v>
      </c>
      <c r="I65" t="s">
        <v>229</v>
      </c>
      <c r="J65" t="s">
        <v>226</v>
      </c>
      <c r="O65" t="s">
        <v>23</v>
      </c>
      <c r="P65" t="s">
        <v>24</v>
      </c>
    </row>
    <row r="66" spans="1:16" hidden="1">
      <c r="A66" t="s">
        <v>230</v>
      </c>
      <c r="B66" t="s">
        <v>231</v>
      </c>
      <c r="C66" t="s">
        <v>18</v>
      </c>
      <c r="D66" t="s">
        <v>27</v>
      </c>
      <c r="E66" t="s">
        <v>27</v>
      </c>
      <c r="F66" t="s">
        <v>27</v>
      </c>
      <c r="G66" t="s">
        <v>28</v>
      </c>
      <c r="I66" t="s">
        <v>232</v>
      </c>
      <c r="J66" t="s">
        <v>226</v>
      </c>
      <c r="L66" t="s">
        <v>233</v>
      </c>
      <c r="O66" t="s">
        <v>23</v>
      </c>
      <c r="P66" t="s">
        <v>24</v>
      </c>
    </row>
    <row r="67" spans="1:16">
      <c r="A67" t="s">
        <v>234</v>
      </c>
      <c r="B67" t="s">
        <v>235</v>
      </c>
      <c r="C67" t="s">
        <v>18</v>
      </c>
      <c r="D67" t="s">
        <v>2558</v>
      </c>
      <c r="E67" t="s">
        <v>2559</v>
      </c>
      <c r="F67" t="s">
        <v>236</v>
      </c>
      <c r="G67" t="s">
        <v>20</v>
      </c>
      <c r="I67" t="s">
        <v>232</v>
      </c>
      <c r="J67" t="s">
        <v>226</v>
      </c>
      <c r="O67" t="s">
        <v>23</v>
      </c>
      <c r="P67" t="s">
        <v>24</v>
      </c>
    </row>
    <row r="68" spans="1:16">
      <c r="A68" t="s">
        <v>237</v>
      </c>
      <c r="B68" t="s">
        <v>238</v>
      </c>
      <c r="C68" t="s">
        <v>18</v>
      </c>
      <c r="D68" t="s">
        <v>2560</v>
      </c>
      <c r="E68" t="s">
        <v>2514</v>
      </c>
      <c r="F68" t="s">
        <v>19</v>
      </c>
      <c r="G68" t="s">
        <v>20</v>
      </c>
      <c r="I68" t="s">
        <v>239</v>
      </c>
      <c r="J68" t="s">
        <v>226</v>
      </c>
      <c r="O68" t="s">
        <v>23</v>
      </c>
      <c r="P68" t="s">
        <v>24</v>
      </c>
    </row>
    <row r="69" spans="1:16">
      <c r="A69" t="s">
        <v>240</v>
      </c>
      <c r="B69" t="s">
        <v>241</v>
      </c>
      <c r="C69" t="s">
        <v>18</v>
      </c>
      <c r="D69" t="s">
        <v>2561</v>
      </c>
      <c r="E69" t="s">
        <v>2562</v>
      </c>
      <c r="F69" t="s">
        <v>19</v>
      </c>
      <c r="G69" t="s">
        <v>20</v>
      </c>
      <c r="I69" t="s">
        <v>242</v>
      </c>
      <c r="J69" t="s">
        <v>226</v>
      </c>
      <c r="L69" t="s">
        <v>243</v>
      </c>
      <c r="O69" t="s">
        <v>23</v>
      </c>
      <c r="P69" t="s">
        <v>24</v>
      </c>
    </row>
    <row r="70" spans="1:16">
      <c r="A70" t="s">
        <v>244</v>
      </c>
      <c r="B70" t="s">
        <v>245</v>
      </c>
      <c r="C70" t="s">
        <v>18</v>
      </c>
      <c r="D70" t="s">
        <v>2548</v>
      </c>
      <c r="E70" t="s">
        <v>2552</v>
      </c>
      <c r="F70" t="s">
        <v>19</v>
      </c>
      <c r="G70" t="s">
        <v>20</v>
      </c>
      <c r="I70" t="s">
        <v>246</v>
      </c>
      <c r="J70" t="s">
        <v>226</v>
      </c>
      <c r="O70" t="s">
        <v>23</v>
      </c>
      <c r="P70" t="s">
        <v>24</v>
      </c>
    </row>
    <row r="71" spans="1:16">
      <c r="A71" t="s">
        <v>247</v>
      </c>
      <c r="B71" t="s">
        <v>248</v>
      </c>
      <c r="C71" t="s">
        <v>18</v>
      </c>
      <c r="D71" t="s">
        <v>2563</v>
      </c>
      <c r="E71" t="s">
        <v>2514</v>
      </c>
      <c r="F71" t="s">
        <v>19</v>
      </c>
      <c r="G71" t="s">
        <v>20</v>
      </c>
      <c r="I71" t="s">
        <v>249</v>
      </c>
      <c r="J71" t="s">
        <v>226</v>
      </c>
      <c r="O71" t="s">
        <v>23</v>
      </c>
      <c r="P71" t="s">
        <v>24</v>
      </c>
    </row>
    <row r="72" spans="1:16">
      <c r="A72" t="s">
        <v>250</v>
      </c>
      <c r="B72" t="s">
        <v>251</v>
      </c>
      <c r="C72" t="s">
        <v>18</v>
      </c>
      <c r="D72" t="s">
        <v>2564</v>
      </c>
      <c r="E72" t="s">
        <v>2519</v>
      </c>
      <c r="F72" t="s">
        <v>19</v>
      </c>
      <c r="G72" t="s">
        <v>20</v>
      </c>
      <c r="I72" t="s">
        <v>252</v>
      </c>
      <c r="J72" t="s">
        <v>226</v>
      </c>
      <c r="O72" t="s">
        <v>23</v>
      </c>
      <c r="P72" t="s">
        <v>24</v>
      </c>
    </row>
    <row r="73" spans="1:16">
      <c r="A73" t="s">
        <v>253</v>
      </c>
      <c r="B73" t="s">
        <v>254</v>
      </c>
      <c r="C73" t="s">
        <v>18</v>
      </c>
      <c r="D73" t="s">
        <v>2565</v>
      </c>
      <c r="E73" t="s">
        <v>2514</v>
      </c>
      <c r="F73" t="s">
        <v>19</v>
      </c>
      <c r="G73" t="s">
        <v>20</v>
      </c>
      <c r="I73" t="s">
        <v>255</v>
      </c>
      <c r="J73" t="s">
        <v>226</v>
      </c>
      <c r="O73" t="s">
        <v>23</v>
      </c>
      <c r="P73" t="s">
        <v>24</v>
      </c>
    </row>
    <row r="74" spans="1:16">
      <c r="A74" t="s">
        <v>256</v>
      </c>
      <c r="B74" t="s">
        <v>257</v>
      </c>
      <c r="C74" t="s">
        <v>18</v>
      </c>
      <c r="D74" t="s">
        <v>2566</v>
      </c>
      <c r="E74" t="s">
        <v>2514</v>
      </c>
      <c r="F74" t="s">
        <v>19</v>
      </c>
      <c r="G74" t="s">
        <v>20</v>
      </c>
      <c r="I74" t="s">
        <v>258</v>
      </c>
      <c r="J74" t="s">
        <v>226</v>
      </c>
      <c r="O74" t="s">
        <v>23</v>
      </c>
      <c r="P74" t="s">
        <v>24</v>
      </c>
    </row>
    <row r="75" spans="1:16">
      <c r="A75" t="s">
        <v>259</v>
      </c>
      <c r="B75" t="s">
        <v>260</v>
      </c>
      <c r="C75" t="s">
        <v>18</v>
      </c>
      <c r="D75" t="s">
        <v>2531</v>
      </c>
      <c r="E75" t="s">
        <v>2562</v>
      </c>
      <c r="F75" t="s">
        <v>19</v>
      </c>
      <c r="G75" t="s">
        <v>20</v>
      </c>
      <c r="I75" t="s">
        <v>261</v>
      </c>
      <c r="J75" t="s">
        <v>226</v>
      </c>
      <c r="O75" t="s">
        <v>23</v>
      </c>
      <c r="P75" t="s">
        <v>24</v>
      </c>
    </row>
    <row r="76" spans="1:16">
      <c r="A76" t="s">
        <v>262</v>
      </c>
      <c r="B76" t="s">
        <v>263</v>
      </c>
      <c r="C76" t="s">
        <v>18</v>
      </c>
      <c r="D76" t="s">
        <v>2567</v>
      </c>
      <c r="E76" t="s">
        <v>2554</v>
      </c>
      <c r="F76" t="s">
        <v>19</v>
      </c>
      <c r="G76" t="s">
        <v>20</v>
      </c>
      <c r="I76" t="s">
        <v>264</v>
      </c>
      <c r="O76" t="s">
        <v>23</v>
      </c>
      <c r="P76" t="s">
        <v>24</v>
      </c>
    </row>
    <row r="77" spans="1:16">
      <c r="A77" t="s">
        <v>265</v>
      </c>
      <c r="B77" t="s">
        <v>266</v>
      </c>
      <c r="C77" t="s">
        <v>18</v>
      </c>
      <c r="D77" t="s">
        <v>2541</v>
      </c>
      <c r="E77" t="s">
        <v>2559</v>
      </c>
      <c r="F77" t="s">
        <v>19</v>
      </c>
      <c r="G77" t="s">
        <v>20</v>
      </c>
      <c r="I77" t="s">
        <v>267</v>
      </c>
      <c r="O77" t="s">
        <v>23</v>
      </c>
      <c r="P77" t="s">
        <v>24</v>
      </c>
    </row>
    <row r="78" spans="1:16">
      <c r="A78" t="s">
        <v>268</v>
      </c>
      <c r="B78" t="s">
        <v>269</v>
      </c>
      <c r="C78" t="s">
        <v>18</v>
      </c>
      <c r="D78" t="s">
        <v>2568</v>
      </c>
      <c r="E78" t="s">
        <v>2535</v>
      </c>
      <c r="F78" t="s">
        <v>19</v>
      </c>
      <c r="G78" t="s">
        <v>20</v>
      </c>
      <c r="I78" t="s">
        <v>270</v>
      </c>
      <c r="O78" t="s">
        <v>23</v>
      </c>
      <c r="P78" t="s">
        <v>24</v>
      </c>
    </row>
    <row r="79" spans="1:16">
      <c r="A79" t="s">
        <v>271</v>
      </c>
      <c r="B79" t="s">
        <v>272</v>
      </c>
      <c r="C79" t="s">
        <v>18</v>
      </c>
      <c r="D79" t="s">
        <v>2569</v>
      </c>
      <c r="E79" t="s">
        <v>2514</v>
      </c>
      <c r="F79" t="s">
        <v>19</v>
      </c>
      <c r="G79" t="s">
        <v>20</v>
      </c>
      <c r="I79" t="s">
        <v>273</v>
      </c>
      <c r="O79" t="s">
        <v>23</v>
      </c>
      <c r="P79" t="s">
        <v>24</v>
      </c>
    </row>
    <row r="80" spans="1:16">
      <c r="A80" t="s">
        <v>274</v>
      </c>
      <c r="B80" t="s">
        <v>275</v>
      </c>
      <c r="C80" t="s">
        <v>18</v>
      </c>
      <c r="D80" t="s">
        <v>2544</v>
      </c>
      <c r="E80" t="s">
        <v>2535</v>
      </c>
      <c r="F80" t="s">
        <v>19</v>
      </c>
      <c r="G80" t="s">
        <v>20</v>
      </c>
      <c r="I80" t="s">
        <v>276</v>
      </c>
      <c r="O80" t="s">
        <v>23</v>
      </c>
      <c r="P80" t="s">
        <v>24</v>
      </c>
    </row>
    <row r="81" spans="1:16" hidden="1">
      <c r="A81" t="s">
        <v>277</v>
      </c>
      <c r="B81" t="s">
        <v>278</v>
      </c>
      <c r="C81" t="s">
        <v>18</v>
      </c>
      <c r="D81" t="s">
        <v>27</v>
      </c>
      <c r="E81" t="s">
        <v>27</v>
      </c>
      <c r="F81" t="s">
        <v>27</v>
      </c>
      <c r="G81" t="s">
        <v>28</v>
      </c>
      <c r="I81" t="s">
        <v>276</v>
      </c>
      <c r="O81" t="s">
        <v>23</v>
      </c>
      <c r="P81" t="s">
        <v>24</v>
      </c>
    </row>
    <row r="82" spans="1:16">
      <c r="A82" t="s">
        <v>279</v>
      </c>
      <c r="B82" t="s">
        <v>280</v>
      </c>
      <c r="C82" t="s">
        <v>18</v>
      </c>
      <c r="D82" t="s">
        <v>2570</v>
      </c>
      <c r="E82" t="s">
        <v>2507</v>
      </c>
      <c r="F82" t="s">
        <v>281</v>
      </c>
      <c r="G82" t="s">
        <v>20</v>
      </c>
      <c r="I82" t="s">
        <v>282</v>
      </c>
      <c r="O82" t="s">
        <v>23</v>
      </c>
      <c r="P82" t="s">
        <v>24</v>
      </c>
    </row>
    <row r="83" spans="1:16">
      <c r="A83" t="s">
        <v>283</v>
      </c>
      <c r="B83" t="s">
        <v>284</v>
      </c>
      <c r="C83" t="s">
        <v>18</v>
      </c>
      <c r="D83" t="s">
        <v>2571</v>
      </c>
      <c r="E83" t="s">
        <v>2519</v>
      </c>
      <c r="F83" t="s">
        <v>19</v>
      </c>
      <c r="G83" t="s">
        <v>20</v>
      </c>
      <c r="I83" t="s">
        <v>285</v>
      </c>
      <c r="O83" t="s">
        <v>23</v>
      </c>
      <c r="P83" t="s">
        <v>24</v>
      </c>
    </row>
    <row r="84" spans="1:16">
      <c r="A84" t="s">
        <v>286</v>
      </c>
      <c r="B84" t="s">
        <v>287</v>
      </c>
      <c r="C84" t="s">
        <v>18</v>
      </c>
      <c r="D84" t="s">
        <v>2572</v>
      </c>
      <c r="E84" t="s">
        <v>2519</v>
      </c>
      <c r="F84" t="s">
        <v>19</v>
      </c>
      <c r="G84" t="s">
        <v>20</v>
      </c>
      <c r="I84" t="s">
        <v>288</v>
      </c>
      <c r="O84" t="s">
        <v>23</v>
      </c>
      <c r="P84" t="s">
        <v>24</v>
      </c>
    </row>
    <row r="85" spans="1:16">
      <c r="A85" t="s">
        <v>289</v>
      </c>
      <c r="B85" t="s">
        <v>290</v>
      </c>
      <c r="C85" t="s">
        <v>18</v>
      </c>
      <c r="D85" t="s">
        <v>2504</v>
      </c>
      <c r="E85" t="s">
        <v>2514</v>
      </c>
      <c r="F85" t="s">
        <v>19</v>
      </c>
      <c r="G85" t="s">
        <v>20</v>
      </c>
      <c r="I85" t="s">
        <v>291</v>
      </c>
      <c r="O85" t="s">
        <v>23</v>
      </c>
      <c r="P85" t="s">
        <v>24</v>
      </c>
    </row>
    <row r="86" spans="1:16">
      <c r="A86" t="s">
        <v>292</v>
      </c>
      <c r="B86" t="s">
        <v>293</v>
      </c>
      <c r="C86" t="s">
        <v>18</v>
      </c>
      <c r="D86" t="s">
        <v>2551</v>
      </c>
      <c r="E86" t="s">
        <v>2554</v>
      </c>
      <c r="F86" t="s">
        <v>19</v>
      </c>
      <c r="G86" t="s">
        <v>20</v>
      </c>
      <c r="I86" t="s">
        <v>294</v>
      </c>
      <c r="O86" t="s">
        <v>23</v>
      </c>
      <c r="P86" t="s">
        <v>24</v>
      </c>
    </row>
    <row r="87" spans="1:16" hidden="1">
      <c r="A87" t="s">
        <v>295</v>
      </c>
      <c r="B87" t="s">
        <v>296</v>
      </c>
      <c r="C87" t="s">
        <v>18</v>
      </c>
      <c r="D87" t="s">
        <v>27</v>
      </c>
      <c r="E87" t="s">
        <v>27</v>
      </c>
      <c r="F87" t="s">
        <v>27</v>
      </c>
      <c r="G87" t="s">
        <v>28</v>
      </c>
      <c r="I87" t="s">
        <v>294</v>
      </c>
      <c r="O87" t="s">
        <v>23</v>
      </c>
      <c r="P87" t="s">
        <v>24</v>
      </c>
    </row>
    <row r="88" spans="1:16">
      <c r="A88" t="s">
        <v>297</v>
      </c>
      <c r="B88" t="s">
        <v>298</v>
      </c>
      <c r="C88" t="s">
        <v>18</v>
      </c>
      <c r="D88" t="s">
        <v>2573</v>
      </c>
      <c r="E88" t="s">
        <v>2552</v>
      </c>
      <c r="F88" t="s">
        <v>76</v>
      </c>
      <c r="G88" t="s">
        <v>20</v>
      </c>
      <c r="I88" t="s">
        <v>299</v>
      </c>
      <c r="O88" t="s">
        <v>23</v>
      </c>
      <c r="P88" t="s">
        <v>24</v>
      </c>
    </row>
    <row r="89" spans="1:16">
      <c r="A89" t="s">
        <v>300</v>
      </c>
      <c r="B89" t="s">
        <v>301</v>
      </c>
      <c r="C89" t="s">
        <v>18</v>
      </c>
      <c r="D89" t="s">
        <v>2524</v>
      </c>
      <c r="E89" t="s">
        <v>2559</v>
      </c>
      <c r="F89" t="s">
        <v>302</v>
      </c>
      <c r="G89" t="s">
        <v>20</v>
      </c>
      <c r="I89" t="s">
        <v>303</v>
      </c>
      <c r="L89" t="s">
        <v>108</v>
      </c>
      <c r="O89" t="s">
        <v>23</v>
      </c>
      <c r="P89" t="s">
        <v>24</v>
      </c>
    </row>
    <row r="90" spans="1:16">
      <c r="A90" t="s">
        <v>304</v>
      </c>
      <c r="B90" t="s">
        <v>305</v>
      </c>
      <c r="C90" t="s">
        <v>18</v>
      </c>
      <c r="D90" t="s">
        <v>2574</v>
      </c>
      <c r="E90" t="s">
        <v>2575</v>
      </c>
      <c r="F90" t="s">
        <v>306</v>
      </c>
      <c r="G90" t="s">
        <v>20</v>
      </c>
      <c r="I90" t="s">
        <v>303</v>
      </c>
      <c r="O90" t="s">
        <v>23</v>
      </c>
      <c r="P90" t="s">
        <v>24</v>
      </c>
    </row>
    <row r="91" spans="1:16" hidden="1">
      <c r="A91" t="s">
        <v>307</v>
      </c>
      <c r="B91" t="s">
        <v>308</v>
      </c>
      <c r="C91" t="s">
        <v>18</v>
      </c>
      <c r="D91" t="s">
        <v>27</v>
      </c>
      <c r="E91" t="s">
        <v>27</v>
      </c>
      <c r="F91" t="s">
        <v>27</v>
      </c>
      <c r="G91" t="s">
        <v>28</v>
      </c>
      <c r="I91" t="s">
        <v>303</v>
      </c>
      <c r="O91" t="s">
        <v>23</v>
      </c>
      <c r="P91" t="s">
        <v>24</v>
      </c>
    </row>
    <row r="92" spans="1:16">
      <c r="A92" t="s">
        <v>309</v>
      </c>
      <c r="B92" t="s">
        <v>310</v>
      </c>
      <c r="C92" t="s">
        <v>18</v>
      </c>
      <c r="D92" t="s">
        <v>2563</v>
      </c>
      <c r="E92" t="s">
        <v>2519</v>
      </c>
      <c r="F92" t="s">
        <v>19</v>
      </c>
      <c r="G92" t="s">
        <v>20</v>
      </c>
      <c r="I92" t="s">
        <v>311</v>
      </c>
      <c r="O92" t="s">
        <v>23</v>
      </c>
      <c r="P92" t="s">
        <v>24</v>
      </c>
    </row>
    <row r="93" spans="1:16">
      <c r="A93" t="s">
        <v>312</v>
      </c>
      <c r="B93" t="s">
        <v>313</v>
      </c>
      <c r="C93" t="s">
        <v>18</v>
      </c>
      <c r="D93" t="s">
        <v>2551</v>
      </c>
      <c r="E93" t="s">
        <v>2519</v>
      </c>
      <c r="F93" t="s">
        <v>19</v>
      </c>
      <c r="G93" t="s">
        <v>20</v>
      </c>
      <c r="I93" t="s">
        <v>314</v>
      </c>
      <c r="O93" t="s">
        <v>23</v>
      </c>
      <c r="P93" t="s">
        <v>24</v>
      </c>
    </row>
    <row r="94" spans="1:16">
      <c r="A94" t="s">
        <v>315</v>
      </c>
      <c r="B94" t="s">
        <v>316</v>
      </c>
      <c r="C94" t="s">
        <v>18</v>
      </c>
      <c r="D94" t="s">
        <v>2576</v>
      </c>
      <c r="E94" t="s">
        <v>2514</v>
      </c>
      <c r="F94" t="s">
        <v>19</v>
      </c>
      <c r="G94" t="s">
        <v>20</v>
      </c>
      <c r="I94" t="s">
        <v>317</v>
      </c>
      <c r="O94" t="s">
        <v>23</v>
      </c>
      <c r="P94" t="s">
        <v>24</v>
      </c>
    </row>
    <row r="95" spans="1:16">
      <c r="A95" t="s">
        <v>318</v>
      </c>
      <c r="B95" t="s">
        <v>319</v>
      </c>
      <c r="C95" t="s">
        <v>18</v>
      </c>
      <c r="D95" t="s">
        <v>2551</v>
      </c>
      <c r="E95" t="s">
        <v>2518</v>
      </c>
      <c r="F95" t="s">
        <v>19</v>
      </c>
      <c r="G95" t="s">
        <v>20</v>
      </c>
      <c r="I95" t="s">
        <v>320</v>
      </c>
      <c r="O95" t="s">
        <v>23</v>
      </c>
      <c r="P95" t="s">
        <v>24</v>
      </c>
    </row>
    <row r="96" spans="1:16">
      <c r="A96" t="s">
        <v>321</v>
      </c>
      <c r="B96" t="s">
        <v>322</v>
      </c>
      <c r="C96" t="s">
        <v>18</v>
      </c>
      <c r="D96" t="s">
        <v>2577</v>
      </c>
      <c r="E96" t="s">
        <v>2514</v>
      </c>
      <c r="F96" t="s">
        <v>19</v>
      </c>
      <c r="G96" t="s">
        <v>20</v>
      </c>
      <c r="I96" t="s">
        <v>323</v>
      </c>
      <c r="O96" t="s">
        <v>23</v>
      </c>
      <c r="P96" t="s">
        <v>24</v>
      </c>
    </row>
    <row r="97" spans="1:16">
      <c r="A97" t="s">
        <v>324</v>
      </c>
      <c r="B97" t="s">
        <v>325</v>
      </c>
      <c r="C97" t="s">
        <v>18</v>
      </c>
      <c r="D97" t="s">
        <v>2578</v>
      </c>
      <c r="E97" t="s">
        <v>2514</v>
      </c>
      <c r="F97" t="s">
        <v>19</v>
      </c>
      <c r="G97" t="s">
        <v>20</v>
      </c>
      <c r="I97" t="s">
        <v>326</v>
      </c>
      <c r="O97" t="s">
        <v>23</v>
      </c>
      <c r="P97" t="s">
        <v>24</v>
      </c>
    </row>
    <row r="98" spans="1:16">
      <c r="A98" t="s">
        <v>327</v>
      </c>
      <c r="B98" t="s">
        <v>328</v>
      </c>
      <c r="C98" t="s">
        <v>18</v>
      </c>
      <c r="D98" t="s">
        <v>2579</v>
      </c>
      <c r="E98" t="s">
        <v>2512</v>
      </c>
      <c r="F98" t="s">
        <v>19</v>
      </c>
      <c r="G98" t="s">
        <v>20</v>
      </c>
      <c r="I98" t="s">
        <v>329</v>
      </c>
      <c r="O98" t="s">
        <v>23</v>
      </c>
      <c r="P98" t="s">
        <v>24</v>
      </c>
    </row>
    <row r="99" spans="1:16">
      <c r="A99" t="s">
        <v>330</v>
      </c>
      <c r="B99" t="s">
        <v>331</v>
      </c>
      <c r="C99" t="s">
        <v>18</v>
      </c>
      <c r="D99" t="s">
        <v>2530</v>
      </c>
      <c r="E99" t="s">
        <v>2512</v>
      </c>
      <c r="F99" t="s">
        <v>332</v>
      </c>
      <c r="G99" t="s">
        <v>20</v>
      </c>
      <c r="I99" t="s">
        <v>333</v>
      </c>
      <c r="O99" t="s">
        <v>23</v>
      </c>
      <c r="P99" t="s">
        <v>24</v>
      </c>
    </row>
    <row r="100" spans="1:16">
      <c r="A100" t="s">
        <v>334</v>
      </c>
      <c r="B100" t="s">
        <v>335</v>
      </c>
      <c r="C100" t="s">
        <v>18</v>
      </c>
      <c r="D100" t="s">
        <v>2580</v>
      </c>
      <c r="E100" t="s">
        <v>2512</v>
      </c>
      <c r="F100" t="s">
        <v>19</v>
      </c>
      <c r="G100" t="s">
        <v>20</v>
      </c>
      <c r="I100" t="s">
        <v>336</v>
      </c>
      <c r="O100" t="s">
        <v>23</v>
      </c>
      <c r="P100" t="s">
        <v>24</v>
      </c>
    </row>
    <row r="101" spans="1:16" hidden="1">
      <c r="A101" t="s">
        <v>337</v>
      </c>
      <c r="B101" t="s">
        <v>338</v>
      </c>
      <c r="C101" t="s">
        <v>18</v>
      </c>
      <c r="D101" t="s">
        <v>27</v>
      </c>
      <c r="E101" t="s">
        <v>27</v>
      </c>
      <c r="F101" t="s">
        <v>27</v>
      </c>
      <c r="G101" t="s">
        <v>28</v>
      </c>
      <c r="I101" t="s">
        <v>336</v>
      </c>
      <c r="O101" t="s">
        <v>23</v>
      </c>
      <c r="P101" t="s">
        <v>24</v>
      </c>
    </row>
    <row r="102" spans="1:16">
      <c r="A102" t="s">
        <v>339</v>
      </c>
      <c r="B102" t="s">
        <v>340</v>
      </c>
      <c r="C102" t="s">
        <v>18</v>
      </c>
      <c r="D102" t="s">
        <v>2576</v>
      </c>
      <c r="E102" t="s">
        <v>2514</v>
      </c>
      <c r="F102" t="s">
        <v>19</v>
      </c>
      <c r="G102" t="s">
        <v>20</v>
      </c>
      <c r="I102" t="s">
        <v>341</v>
      </c>
      <c r="O102" t="s">
        <v>23</v>
      </c>
      <c r="P102" t="s">
        <v>24</v>
      </c>
    </row>
    <row r="103" spans="1:16" hidden="1">
      <c r="A103" t="s">
        <v>342</v>
      </c>
      <c r="B103" t="s">
        <v>343</v>
      </c>
      <c r="C103" t="s">
        <v>18</v>
      </c>
      <c r="D103" t="s">
        <v>27</v>
      </c>
      <c r="E103" t="s">
        <v>27</v>
      </c>
      <c r="F103" t="s">
        <v>27</v>
      </c>
      <c r="G103" t="s">
        <v>28</v>
      </c>
      <c r="I103" t="s">
        <v>341</v>
      </c>
      <c r="O103" t="s">
        <v>23</v>
      </c>
      <c r="P103" t="s">
        <v>24</v>
      </c>
    </row>
    <row r="104" spans="1:16">
      <c r="A104" t="s">
        <v>344</v>
      </c>
      <c r="B104" t="s">
        <v>345</v>
      </c>
      <c r="C104" t="s">
        <v>18</v>
      </c>
      <c r="D104" t="s">
        <v>2581</v>
      </c>
      <c r="E104" t="s">
        <v>2514</v>
      </c>
      <c r="F104" t="s">
        <v>39</v>
      </c>
      <c r="G104" t="s">
        <v>20</v>
      </c>
      <c r="I104" t="s">
        <v>346</v>
      </c>
      <c r="O104" t="s">
        <v>23</v>
      </c>
      <c r="P104" t="s">
        <v>24</v>
      </c>
    </row>
    <row r="105" spans="1:16">
      <c r="A105" t="s">
        <v>347</v>
      </c>
      <c r="B105" t="s">
        <v>348</v>
      </c>
      <c r="C105" t="s">
        <v>18</v>
      </c>
      <c r="D105" t="s">
        <v>2565</v>
      </c>
      <c r="E105" t="s">
        <v>2519</v>
      </c>
      <c r="F105" t="s">
        <v>19</v>
      </c>
      <c r="G105" t="s">
        <v>20</v>
      </c>
      <c r="I105" t="s">
        <v>349</v>
      </c>
      <c r="O105" t="s">
        <v>23</v>
      </c>
      <c r="P105" t="s">
        <v>24</v>
      </c>
    </row>
    <row r="106" spans="1:16">
      <c r="A106" t="s">
        <v>350</v>
      </c>
      <c r="B106" t="s">
        <v>351</v>
      </c>
      <c r="C106" t="s">
        <v>18</v>
      </c>
      <c r="D106" t="s">
        <v>2582</v>
      </c>
      <c r="E106" t="s">
        <v>2514</v>
      </c>
      <c r="F106" t="s">
        <v>352</v>
      </c>
      <c r="G106" t="s">
        <v>20</v>
      </c>
      <c r="I106" t="s">
        <v>353</v>
      </c>
      <c r="O106" t="s">
        <v>23</v>
      </c>
      <c r="P106" t="s">
        <v>24</v>
      </c>
    </row>
    <row r="107" spans="1:16">
      <c r="A107" t="s">
        <v>354</v>
      </c>
      <c r="B107" t="s">
        <v>355</v>
      </c>
      <c r="C107" t="s">
        <v>18</v>
      </c>
      <c r="D107" t="s">
        <v>2548</v>
      </c>
      <c r="E107" t="s">
        <v>2554</v>
      </c>
      <c r="F107" t="s">
        <v>356</v>
      </c>
      <c r="G107" t="s">
        <v>20</v>
      </c>
      <c r="I107" t="s">
        <v>357</v>
      </c>
      <c r="O107" t="s">
        <v>23</v>
      </c>
      <c r="P107" t="s">
        <v>24</v>
      </c>
    </row>
    <row r="108" spans="1:16">
      <c r="A108" t="s">
        <v>358</v>
      </c>
      <c r="B108" t="s">
        <v>359</v>
      </c>
      <c r="C108" t="s">
        <v>18</v>
      </c>
      <c r="D108" t="s">
        <v>2583</v>
      </c>
      <c r="E108" t="s">
        <v>2514</v>
      </c>
      <c r="F108" t="s">
        <v>360</v>
      </c>
      <c r="G108" t="s">
        <v>20</v>
      </c>
      <c r="I108" t="s">
        <v>361</v>
      </c>
      <c r="O108" t="s">
        <v>23</v>
      </c>
      <c r="P108" t="s">
        <v>24</v>
      </c>
    </row>
    <row r="109" spans="1:16">
      <c r="A109" t="s">
        <v>362</v>
      </c>
      <c r="B109" t="s">
        <v>363</v>
      </c>
      <c r="C109" t="s">
        <v>18</v>
      </c>
      <c r="D109" t="s">
        <v>2560</v>
      </c>
      <c r="E109" t="s">
        <v>2514</v>
      </c>
      <c r="F109" t="s">
        <v>19</v>
      </c>
      <c r="G109" t="s">
        <v>20</v>
      </c>
      <c r="I109" t="s">
        <v>364</v>
      </c>
      <c r="O109" t="s">
        <v>23</v>
      </c>
      <c r="P109" t="s">
        <v>24</v>
      </c>
    </row>
    <row r="110" spans="1:16">
      <c r="A110" t="s">
        <v>365</v>
      </c>
      <c r="B110" t="s">
        <v>366</v>
      </c>
      <c r="C110" t="s">
        <v>18</v>
      </c>
      <c r="D110" t="s">
        <v>2584</v>
      </c>
      <c r="E110" t="s">
        <v>2514</v>
      </c>
      <c r="F110" t="s">
        <v>19</v>
      </c>
      <c r="G110" t="s">
        <v>20</v>
      </c>
      <c r="I110" t="s">
        <v>367</v>
      </c>
      <c r="O110" t="s">
        <v>23</v>
      </c>
      <c r="P110" t="s">
        <v>24</v>
      </c>
    </row>
    <row r="111" spans="1:16">
      <c r="A111" t="s">
        <v>368</v>
      </c>
      <c r="B111" t="s">
        <v>369</v>
      </c>
      <c r="C111" t="s">
        <v>18</v>
      </c>
      <c r="D111" t="s">
        <v>2561</v>
      </c>
      <c r="E111" t="s">
        <v>2514</v>
      </c>
      <c r="F111" t="s">
        <v>19</v>
      </c>
      <c r="G111" t="s">
        <v>20</v>
      </c>
      <c r="I111" t="s">
        <v>367</v>
      </c>
      <c r="O111" t="s">
        <v>23</v>
      </c>
      <c r="P111" t="s">
        <v>24</v>
      </c>
    </row>
    <row r="112" spans="1:16" hidden="1">
      <c r="A112" t="s">
        <v>370</v>
      </c>
      <c r="B112" t="s">
        <v>371</v>
      </c>
      <c r="C112" t="s">
        <v>18</v>
      </c>
      <c r="D112" t="s">
        <v>27</v>
      </c>
      <c r="E112" t="s">
        <v>27</v>
      </c>
      <c r="F112" t="s">
        <v>27</v>
      </c>
      <c r="G112" t="s">
        <v>28</v>
      </c>
      <c r="I112" t="s">
        <v>367</v>
      </c>
      <c r="O112" t="s">
        <v>23</v>
      </c>
      <c r="P112" t="s">
        <v>24</v>
      </c>
    </row>
    <row r="113" spans="1:16">
      <c r="A113" t="s">
        <v>372</v>
      </c>
      <c r="B113" t="s">
        <v>373</v>
      </c>
      <c r="C113" t="s">
        <v>18</v>
      </c>
      <c r="D113" t="s">
        <v>2576</v>
      </c>
      <c r="E113" t="s">
        <v>2514</v>
      </c>
      <c r="F113" t="s">
        <v>19</v>
      </c>
      <c r="G113" t="s">
        <v>20</v>
      </c>
      <c r="I113" t="s">
        <v>374</v>
      </c>
      <c r="O113" t="s">
        <v>23</v>
      </c>
      <c r="P113" t="s">
        <v>24</v>
      </c>
    </row>
    <row r="114" spans="1:16">
      <c r="A114" t="s">
        <v>375</v>
      </c>
      <c r="B114" t="s">
        <v>376</v>
      </c>
      <c r="C114" t="s">
        <v>18</v>
      </c>
      <c r="D114" t="s">
        <v>2585</v>
      </c>
      <c r="E114" t="s">
        <v>2518</v>
      </c>
      <c r="F114" t="s">
        <v>19</v>
      </c>
      <c r="G114" t="s">
        <v>20</v>
      </c>
      <c r="I114" t="s">
        <v>377</v>
      </c>
      <c r="O114" t="s">
        <v>23</v>
      </c>
      <c r="P114" t="s">
        <v>24</v>
      </c>
    </row>
    <row r="115" spans="1:16">
      <c r="A115" t="s">
        <v>378</v>
      </c>
      <c r="B115" t="s">
        <v>379</v>
      </c>
      <c r="C115" t="s">
        <v>18</v>
      </c>
      <c r="D115" t="s">
        <v>2586</v>
      </c>
      <c r="E115" t="s">
        <v>2535</v>
      </c>
      <c r="F115" t="s">
        <v>380</v>
      </c>
      <c r="G115" t="s">
        <v>20</v>
      </c>
      <c r="I115" t="s">
        <v>381</v>
      </c>
      <c r="O115" t="s">
        <v>23</v>
      </c>
      <c r="P115" t="s">
        <v>24</v>
      </c>
    </row>
    <row r="116" spans="1:16">
      <c r="A116" t="s">
        <v>382</v>
      </c>
      <c r="B116" t="s">
        <v>383</v>
      </c>
      <c r="C116" t="s">
        <v>18</v>
      </c>
      <c r="D116" t="s">
        <v>2582</v>
      </c>
      <c r="E116" t="s">
        <v>2514</v>
      </c>
      <c r="F116" t="s">
        <v>19</v>
      </c>
      <c r="G116" t="s">
        <v>20</v>
      </c>
      <c r="I116" t="s">
        <v>384</v>
      </c>
      <c r="O116" t="s">
        <v>23</v>
      </c>
      <c r="P116" t="s">
        <v>24</v>
      </c>
    </row>
    <row r="117" spans="1:16">
      <c r="A117" t="s">
        <v>385</v>
      </c>
      <c r="B117" t="s">
        <v>386</v>
      </c>
      <c r="C117" t="s">
        <v>18</v>
      </c>
      <c r="D117" t="s">
        <v>2587</v>
      </c>
      <c r="E117" t="s">
        <v>2512</v>
      </c>
      <c r="F117" t="s">
        <v>19</v>
      </c>
      <c r="G117" t="s">
        <v>20</v>
      </c>
      <c r="I117" t="s">
        <v>384</v>
      </c>
      <c r="O117" t="s">
        <v>23</v>
      </c>
      <c r="P117" t="s">
        <v>24</v>
      </c>
    </row>
    <row r="118" spans="1:16">
      <c r="A118" t="s">
        <v>387</v>
      </c>
      <c r="B118" t="s">
        <v>388</v>
      </c>
      <c r="C118" t="s">
        <v>18</v>
      </c>
      <c r="D118" t="s">
        <v>2540</v>
      </c>
      <c r="E118" t="s">
        <v>2519</v>
      </c>
      <c r="F118" t="s">
        <v>389</v>
      </c>
      <c r="G118" t="s">
        <v>20</v>
      </c>
      <c r="I118" t="s">
        <v>390</v>
      </c>
      <c r="O118" t="s">
        <v>23</v>
      </c>
      <c r="P118" t="s">
        <v>24</v>
      </c>
    </row>
    <row r="119" spans="1:16">
      <c r="A119" t="s">
        <v>391</v>
      </c>
      <c r="B119" t="s">
        <v>392</v>
      </c>
      <c r="C119" t="s">
        <v>18</v>
      </c>
      <c r="D119" t="s">
        <v>2588</v>
      </c>
      <c r="E119" t="s">
        <v>2512</v>
      </c>
      <c r="F119" t="s">
        <v>19</v>
      </c>
      <c r="G119" t="s">
        <v>20</v>
      </c>
      <c r="I119" t="s">
        <v>393</v>
      </c>
      <c r="O119" t="s">
        <v>23</v>
      </c>
      <c r="P119" t="s">
        <v>24</v>
      </c>
    </row>
    <row r="120" spans="1:16">
      <c r="A120" t="s">
        <v>394</v>
      </c>
      <c r="B120" t="s">
        <v>395</v>
      </c>
      <c r="C120" t="s">
        <v>18</v>
      </c>
      <c r="D120" t="s">
        <v>2589</v>
      </c>
      <c r="E120" t="s">
        <v>2514</v>
      </c>
      <c r="F120" t="s">
        <v>19</v>
      </c>
      <c r="G120" t="s">
        <v>20</v>
      </c>
      <c r="I120" t="s">
        <v>396</v>
      </c>
      <c r="O120" t="s">
        <v>23</v>
      </c>
      <c r="P120" t="s">
        <v>24</v>
      </c>
    </row>
    <row r="121" spans="1:16">
      <c r="A121" t="s">
        <v>397</v>
      </c>
      <c r="B121" t="s">
        <v>398</v>
      </c>
      <c r="C121" t="s">
        <v>18</v>
      </c>
      <c r="D121" t="s">
        <v>2590</v>
      </c>
      <c r="E121" t="s">
        <v>2514</v>
      </c>
      <c r="F121" t="s">
        <v>19</v>
      </c>
      <c r="G121" t="s">
        <v>20</v>
      </c>
      <c r="I121" t="s">
        <v>399</v>
      </c>
      <c r="O121" t="s">
        <v>23</v>
      </c>
      <c r="P121" t="s">
        <v>24</v>
      </c>
    </row>
    <row r="122" spans="1:16">
      <c r="A122" t="s">
        <v>400</v>
      </c>
      <c r="B122" t="s">
        <v>401</v>
      </c>
      <c r="C122" t="s">
        <v>18</v>
      </c>
      <c r="D122" t="s">
        <v>2591</v>
      </c>
      <c r="E122" t="s">
        <v>2514</v>
      </c>
      <c r="F122" t="s">
        <v>19</v>
      </c>
      <c r="G122" t="s">
        <v>20</v>
      </c>
      <c r="I122" t="s">
        <v>402</v>
      </c>
      <c r="O122" t="s">
        <v>23</v>
      </c>
      <c r="P122" t="s">
        <v>24</v>
      </c>
    </row>
    <row r="123" spans="1:16">
      <c r="A123" t="s">
        <v>403</v>
      </c>
      <c r="B123" t="s">
        <v>404</v>
      </c>
      <c r="C123" t="s">
        <v>18</v>
      </c>
      <c r="D123" t="s">
        <v>2537</v>
      </c>
      <c r="E123" t="s">
        <v>2505</v>
      </c>
      <c r="F123" t="s">
        <v>19</v>
      </c>
      <c r="G123" t="s">
        <v>20</v>
      </c>
      <c r="I123" t="s">
        <v>405</v>
      </c>
      <c r="O123" t="s">
        <v>23</v>
      </c>
      <c r="P123" t="s">
        <v>24</v>
      </c>
    </row>
    <row r="124" spans="1:16">
      <c r="A124" t="s">
        <v>406</v>
      </c>
      <c r="B124" t="s">
        <v>407</v>
      </c>
      <c r="C124" t="s">
        <v>18</v>
      </c>
      <c r="D124" t="s">
        <v>2592</v>
      </c>
      <c r="E124" t="s">
        <v>2593</v>
      </c>
      <c r="F124" t="s">
        <v>408</v>
      </c>
      <c r="G124" t="s">
        <v>20</v>
      </c>
      <c r="I124" t="s">
        <v>409</v>
      </c>
      <c r="L124" t="s">
        <v>108</v>
      </c>
      <c r="O124" t="s">
        <v>23</v>
      </c>
      <c r="P124" t="s">
        <v>24</v>
      </c>
    </row>
    <row r="125" spans="1:16">
      <c r="A125" t="s">
        <v>410</v>
      </c>
      <c r="B125" t="s">
        <v>411</v>
      </c>
      <c r="C125" t="s">
        <v>18</v>
      </c>
      <c r="D125" t="s">
        <v>2594</v>
      </c>
      <c r="E125" t="s">
        <v>2568</v>
      </c>
      <c r="F125" t="s">
        <v>412</v>
      </c>
      <c r="G125" t="s">
        <v>20</v>
      </c>
      <c r="I125" t="s">
        <v>409</v>
      </c>
      <c r="O125" t="s">
        <v>23</v>
      </c>
      <c r="P125" t="s">
        <v>24</v>
      </c>
    </row>
    <row r="126" spans="1:16">
      <c r="A126" t="s">
        <v>413</v>
      </c>
      <c r="B126" t="s">
        <v>414</v>
      </c>
      <c r="C126" t="s">
        <v>18</v>
      </c>
      <c r="D126" t="s">
        <v>2595</v>
      </c>
      <c r="E126" t="s">
        <v>2514</v>
      </c>
      <c r="F126" t="s">
        <v>19</v>
      </c>
      <c r="G126" t="s">
        <v>20</v>
      </c>
      <c r="I126" t="s">
        <v>415</v>
      </c>
      <c r="O126" t="s">
        <v>23</v>
      </c>
      <c r="P126" t="s">
        <v>24</v>
      </c>
    </row>
    <row r="127" spans="1:16">
      <c r="A127" t="s">
        <v>416</v>
      </c>
      <c r="B127" t="s">
        <v>417</v>
      </c>
      <c r="C127" t="s">
        <v>18</v>
      </c>
      <c r="D127" t="s">
        <v>2596</v>
      </c>
      <c r="E127" t="s">
        <v>2514</v>
      </c>
      <c r="F127" t="s">
        <v>19</v>
      </c>
      <c r="G127" t="s">
        <v>20</v>
      </c>
      <c r="I127" t="s">
        <v>418</v>
      </c>
      <c r="O127" t="s">
        <v>23</v>
      </c>
      <c r="P127" t="s">
        <v>24</v>
      </c>
    </row>
    <row r="128" spans="1:16">
      <c r="A128" t="s">
        <v>419</v>
      </c>
      <c r="B128" t="s">
        <v>420</v>
      </c>
      <c r="C128" t="s">
        <v>18</v>
      </c>
      <c r="D128" t="s">
        <v>2557</v>
      </c>
      <c r="E128" t="s">
        <v>2514</v>
      </c>
      <c r="F128" t="s">
        <v>19</v>
      </c>
      <c r="G128" t="s">
        <v>20</v>
      </c>
      <c r="I128" t="s">
        <v>421</v>
      </c>
      <c r="O128" t="s">
        <v>23</v>
      </c>
      <c r="P128" t="s">
        <v>24</v>
      </c>
    </row>
    <row r="129" spans="1:16">
      <c r="A129" t="s">
        <v>422</v>
      </c>
      <c r="B129" t="s">
        <v>423</v>
      </c>
      <c r="C129" t="s">
        <v>18</v>
      </c>
      <c r="D129" t="s">
        <v>2597</v>
      </c>
      <c r="E129" t="s">
        <v>2514</v>
      </c>
      <c r="F129" t="s">
        <v>19</v>
      </c>
      <c r="G129" t="s">
        <v>20</v>
      </c>
      <c r="I129" t="s">
        <v>424</v>
      </c>
      <c r="O129" t="s">
        <v>23</v>
      </c>
      <c r="P129" t="s">
        <v>24</v>
      </c>
    </row>
    <row r="130" spans="1:16">
      <c r="A130" t="s">
        <v>425</v>
      </c>
      <c r="B130" t="s">
        <v>426</v>
      </c>
      <c r="C130" t="s">
        <v>18</v>
      </c>
      <c r="D130" t="s">
        <v>2570</v>
      </c>
      <c r="E130" t="s">
        <v>2514</v>
      </c>
      <c r="F130" t="s">
        <v>19</v>
      </c>
      <c r="G130" t="s">
        <v>20</v>
      </c>
      <c r="I130" t="s">
        <v>427</v>
      </c>
      <c r="O130" t="s">
        <v>23</v>
      </c>
      <c r="P130" t="s">
        <v>24</v>
      </c>
    </row>
    <row r="131" spans="1:16">
      <c r="A131" t="s">
        <v>428</v>
      </c>
      <c r="B131" t="s">
        <v>429</v>
      </c>
      <c r="C131" t="s">
        <v>18</v>
      </c>
      <c r="D131" t="s">
        <v>2598</v>
      </c>
      <c r="E131" t="s">
        <v>2514</v>
      </c>
      <c r="F131" t="s">
        <v>19</v>
      </c>
      <c r="G131" t="s">
        <v>20</v>
      </c>
      <c r="I131" t="s">
        <v>430</v>
      </c>
      <c r="O131" t="s">
        <v>23</v>
      </c>
      <c r="P131" t="s">
        <v>24</v>
      </c>
    </row>
    <row r="132" spans="1:16">
      <c r="A132" t="s">
        <v>431</v>
      </c>
      <c r="B132" t="s">
        <v>432</v>
      </c>
      <c r="C132" t="s">
        <v>18</v>
      </c>
      <c r="D132" t="s">
        <v>2599</v>
      </c>
      <c r="E132" t="s">
        <v>2518</v>
      </c>
      <c r="F132" t="s">
        <v>433</v>
      </c>
      <c r="G132" t="s">
        <v>20</v>
      </c>
      <c r="I132" t="s">
        <v>434</v>
      </c>
      <c r="O132" t="s">
        <v>23</v>
      </c>
      <c r="P132" t="s">
        <v>24</v>
      </c>
    </row>
    <row r="133" spans="1:16">
      <c r="A133" t="s">
        <v>435</v>
      </c>
      <c r="B133" t="s">
        <v>436</v>
      </c>
      <c r="C133" t="s">
        <v>18</v>
      </c>
      <c r="D133" t="s">
        <v>2573</v>
      </c>
      <c r="E133" t="s">
        <v>2518</v>
      </c>
      <c r="F133" t="s">
        <v>19</v>
      </c>
      <c r="G133" t="s">
        <v>20</v>
      </c>
      <c r="I133" t="s">
        <v>437</v>
      </c>
      <c r="O133" t="s">
        <v>23</v>
      </c>
      <c r="P133" t="s">
        <v>24</v>
      </c>
    </row>
    <row r="134" spans="1:16">
      <c r="A134" t="s">
        <v>438</v>
      </c>
      <c r="B134" t="s">
        <v>439</v>
      </c>
      <c r="C134" t="s">
        <v>18</v>
      </c>
      <c r="D134" t="s">
        <v>2551</v>
      </c>
      <c r="E134" t="s">
        <v>2514</v>
      </c>
      <c r="F134" t="s">
        <v>19</v>
      </c>
      <c r="G134" t="s">
        <v>20</v>
      </c>
      <c r="I134" t="s">
        <v>440</v>
      </c>
      <c r="O134" t="s">
        <v>23</v>
      </c>
      <c r="P134" t="s">
        <v>24</v>
      </c>
    </row>
    <row r="135" spans="1:16">
      <c r="A135" t="s">
        <v>441</v>
      </c>
      <c r="B135" t="s">
        <v>442</v>
      </c>
      <c r="C135" t="s">
        <v>18</v>
      </c>
      <c r="D135" t="s">
        <v>2545</v>
      </c>
      <c r="E135" t="s">
        <v>2559</v>
      </c>
      <c r="F135" t="s">
        <v>19</v>
      </c>
      <c r="G135" t="s">
        <v>20</v>
      </c>
      <c r="I135" t="s">
        <v>443</v>
      </c>
      <c r="O135" t="s">
        <v>23</v>
      </c>
      <c r="P135" t="s">
        <v>24</v>
      </c>
    </row>
    <row r="136" spans="1:16" hidden="1">
      <c r="A136" t="s">
        <v>444</v>
      </c>
      <c r="B136" t="s">
        <v>445</v>
      </c>
      <c r="C136" t="s">
        <v>18</v>
      </c>
      <c r="D136" t="s">
        <v>27</v>
      </c>
      <c r="E136" t="s">
        <v>27</v>
      </c>
      <c r="F136" t="s">
        <v>27</v>
      </c>
      <c r="G136" t="s">
        <v>28</v>
      </c>
      <c r="I136" t="s">
        <v>443</v>
      </c>
      <c r="O136" t="s">
        <v>23</v>
      </c>
      <c r="P136" t="s">
        <v>24</v>
      </c>
    </row>
    <row r="137" spans="1:16">
      <c r="A137" t="s">
        <v>446</v>
      </c>
      <c r="B137" t="s">
        <v>447</v>
      </c>
      <c r="C137" t="s">
        <v>18</v>
      </c>
      <c r="D137" t="s">
        <v>2600</v>
      </c>
      <c r="E137" t="s">
        <v>2554</v>
      </c>
      <c r="F137" t="s">
        <v>19</v>
      </c>
      <c r="G137" t="s">
        <v>20</v>
      </c>
      <c r="I137" t="s">
        <v>448</v>
      </c>
      <c r="O137" t="s">
        <v>23</v>
      </c>
      <c r="P137" t="s">
        <v>24</v>
      </c>
    </row>
    <row r="138" spans="1:16">
      <c r="A138" t="s">
        <v>449</v>
      </c>
      <c r="B138" t="s">
        <v>450</v>
      </c>
      <c r="C138" t="s">
        <v>18</v>
      </c>
      <c r="D138" t="s">
        <v>2572</v>
      </c>
      <c r="E138" t="s">
        <v>2514</v>
      </c>
      <c r="F138" t="s">
        <v>19</v>
      </c>
      <c r="G138" t="s">
        <v>20</v>
      </c>
      <c r="I138" t="s">
        <v>451</v>
      </c>
      <c r="O138" t="s">
        <v>23</v>
      </c>
      <c r="P138" t="s">
        <v>24</v>
      </c>
    </row>
    <row r="139" spans="1:16" hidden="1">
      <c r="A139" t="s">
        <v>452</v>
      </c>
      <c r="B139" t="s">
        <v>453</v>
      </c>
      <c r="C139" t="s">
        <v>18</v>
      </c>
      <c r="D139" t="s">
        <v>27</v>
      </c>
      <c r="E139" t="s">
        <v>27</v>
      </c>
      <c r="F139" t="s">
        <v>27</v>
      </c>
      <c r="G139" t="s">
        <v>28</v>
      </c>
      <c r="I139" t="s">
        <v>451</v>
      </c>
      <c r="O139" t="s">
        <v>23</v>
      </c>
      <c r="P139" t="s">
        <v>24</v>
      </c>
    </row>
    <row r="140" spans="1:16">
      <c r="A140" t="s">
        <v>454</v>
      </c>
      <c r="B140" t="s">
        <v>455</v>
      </c>
      <c r="C140" t="s">
        <v>18</v>
      </c>
      <c r="D140" t="s">
        <v>2569</v>
      </c>
      <c r="E140" t="s">
        <v>2514</v>
      </c>
      <c r="F140" t="s">
        <v>19</v>
      </c>
      <c r="G140" t="s">
        <v>20</v>
      </c>
      <c r="I140" t="s">
        <v>456</v>
      </c>
      <c r="O140" t="s">
        <v>23</v>
      </c>
      <c r="P140" t="s">
        <v>24</v>
      </c>
    </row>
    <row r="141" spans="1:16">
      <c r="A141" t="s">
        <v>457</v>
      </c>
      <c r="B141" t="s">
        <v>458</v>
      </c>
      <c r="C141" t="s">
        <v>18</v>
      </c>
      <c r="D141" t="s">
        <v>2513</v>
      </c>
      <c r="E141" t="s">
        <v>2514</v>
      </c>
      <c r="F141" t="s">
        <v>19</v>
      </c>
      <c r="G141" t="s">
        <v>20</v>
      </c>
      <c r="I141" t="s">
        <v>459</v>
      </c>
      <c r="O141" t="s">
        <v>23</v>
      </c>
      <c r="P141" t="s">
        <v>24</v>
      </c>
    </row>
    <row r="142" spans="1:16">
      <c r="A142" t="s">
        <v>460</v>
      </c>
      <c r="B142" t="s">
        <v>461</v>
      </c>
      <c r="C142" t="s">
        <v>18</v>
      </c>
      <c r="D142" t="s">
        <v>2601</v>
      </c>
      <c r="E142" t="s">
        <v>2512</v>
      </c>
      <c r="F142" t="s">
        <v>19</v>
      </c>
      <c r="G142" t="s">
        <v>20</v>
      </c>
      <c r="L142" t="s">
        <v>233</v>
      </c>
      <c r="O142" t="s">
        <v>23</v>
      </c>
      <c r="P142" t="s">
        <v>24</v>
      </c>
    </row>
    <row r="143" spans="1:16">
      <c r="A143" t="s">
        <v>462</v>
      </c>
      <c r="B143" t="s">
        <v>463</v>
      </c>
      <c r="C143" t="s">
        <v>18</v>
      </c>
      <c r="D143" t="s">
        <v>2532</v>
      </c>
      <c r="E143" t="s">
        <v>2514</v>
      </c>
      <c r="F143" t="s">
        <v>19</v>
      </c>
      <c r="G143" t="s">
        <v>20</v>
      </c>
      <c r="I143" t="s">
        <v>464</v>
      </c>
      <c r="J143" t="s">
        <v>465</v>
      </c>
      <c r="O143" t="s">
        <v>23</v>
      </c>
      <c r="P143" t="s">
        <v>24</v>
      </c>
    </row>
    <row r="144" spans="1:16">
      <c r="A144" t="s">
        <v>466</v>
      </c>
      <c r="B144" t="s">
        <v>467</v>
      </c>
      <c r="C144" t="s">
        <v>18</v>
      </c>
      <c r="D144" t="s">
        <v>2585</v>
      </c>
      <c r="E144" t="s">
        <v>2554</v>
      </c>
      <c r="F144" t="s">
        <v>19</v>
      </c>
      <c r="G144" t="s">
        <v>20</v>
      </c>
      <c r="I144" t="s">
        <v>468</v>
      </c>
      <c r="O144" t="s">
        <v>23</v>
      </c>
      <c r="P144" t="s">
        <v>24</v>
      </c>
    </row>
    <row r="145" spans="1:16">
      <c r="A145" t="s">
        <v>469</v>
      </c>
      <c r="B145" t="s">
        <v>470</v>
      </c>
      <c r="C145" t="s">
        <v>18</v>
      </c>
      <c r="D145" t="s">
        <v>2602</v>
      </c>
      <c r="E145" t="s">
        <v>2514</v>
      </c>
      <c r="F145" t="s">
        <v>19</v>
      </c>
      <c r="G145" t="s">
        <v>20</v>
      </c>
      <c r="I145" t="s">
        <v>471</v>
      </c>
      <c r="O145" t="s">
        <v>23</v>
      </c>
      <c r="P145" t="s">
        <v>24</v>
      </c>
    </row>
    <row r="146" spans="1:16">
      <c r="A146" t="s">
        <v>472</v>
      </c>
      <c r="B146" t="s">
        <v>473</v>
      </c>
      <c r="C146" t="s">
        <v>18</v>
      </c>
      <c r="D146" t="s">
        <v>2598</v>
      </c>
      <c r="E146" t="s">
        <v>2519</v>
      </c>
      <c r="F146" t="s">
        <v>474</v>
      </c>
      <c r="G146" t="s">
        <v>20</v>
      </c>
      <c r="I146" t="s">
        <v>475</v>
      </c>
      <c r="O146" t="s">
        <v>23</v>
      </c>
      <c r="P146" t="s">
        <v>24</v>
      </c>
    </row>
    <row r="147" spans="1:16">
      <c r="A147" t="s">
        <v>476</v>
      </c>
      <c r="B147" t="s">
        <v>477</v>
      </c>
      <c r="C147" t="s">
        <v>18</v>
      </c>
      <c r="D147" t="s">
        <v>2591</v>
      </c>
      <c r="E147" t="s">
        <v>2514</v>
      </c>
      <c r="F147" t="s">
        <v>19</v>
      </c>
      <c r="G147" t="s">
        <v>20</v>
      </c>
      <c r="I147" t="s">
        <v>478</v>
      </c>
      <c r="O147" t="s">
        <v>23</v>
      </c>
      <c r="P147" t="s">
        <v>24</v>
      </c>
    </row>
    <row r="148" spans="1:16">
      <c r="A148" t="s">
        <v>479</v>
      </c>
      <c r="B148" t="s">
        <v>480</v>
      </c>
      <c r="C148" t="s">
        <v>18</v>
      </c>
      <c r="D148" t="s">
        <v>2601</v>
      </c>
      <c r="E148" t="s">
        <v>2514</v>
      </c>
      <c r="F148" t="s">
        <v>19</v>
      </c>
      <c r="G148" t="s">
        <v>20</v>
      </c>
      <c r="I148" t="s">
        <v>481</v>
      </c>
      <c r="O148" t="s">
        <v>23</v>
      </c>
      <c r="P148" t="s">
        <v>24</v>
      </c>
    </row>
    <row r="149" spans="1:16">
      <c r="A149" t="s">
        <v>482</v>
      </c>
      <c r="B149" t="s">
        <v>483</v>
      </c>
      <c r="C149" t="s">
        <v>18</v>
      </c>
      <c r="D149" t="s">
        <v>2603</v>
      </c>
      <c r="E149" t="s">
        <v>2514</v>
      </c>
      <c r="F149" t="s">
        <v>19</v>
      </c>
      <c r="G149" t="s">
        <v>20</v>
      </c>
      <c r="I149" t="s">
        <v>484</v>
      </c>
      <c r="O149" t="s">
        <v>23</v>
      </c>
      <c r="P149" t="s">
        <v>24</v>
      </c>
    </row>
    <row r="150" spans="1:16">
      <c r="A150" t="s">
        <v>485</v>
      </c>
      <c r="B150" t="s">
        <v>486</v>
      </c>
      <c r="C150" t="s">
        <v>18</v>
      </c>
      <c r="D150" t="s">
        <v>2604</v>
      </c>
      <c r="E150" t="s">
        <v>2514</v>
      </c>
      <c r="F150" t="s">
        <v>19</v>
      </c>
      <c r="G150" t="s">
        <v>20</v>
      </c>
      <c r="I150" t="s">
        <v>487</v>
      </c>
      <c r="O150" t="s">
        <v>23</v>
      </c>
      <c r="P150" t="s">
        <v>24</v>
      </c>
    </row>
    <row r="151" spans="1:16">
      <c r="A151" t="s">
        <v>488</v>
      </c>
      <c r="B151" t="s">
        <v>489</v>
      </c>
      <c r="C151" t="s">
        <v>18</v>
      </c>
      <c r="D151" t="s">
        <v>2591</v>
      </c>
      <c r="E151" t="s">
        <v>2514</v>
      </c>
      <c r="F151" t="s">
        <v>19</v>
      </c>
      <c r="G151" t="s">
        <v>20</v>
      </c>
      <c r="I151" t="s">
        <v>490</v>
      </c>
      <c r="O151" t="s">
        <v>23</v>
      </c>
      <c r="P151" t="s">
        <v>24</v>
      </c>
    </row>
    <row r="152" spans="1:16">
      <c r="A152" t="s">
        <v>491</v>
      </c>
      <c r="B152" t="s">
        <v>492</v>
      </c>
      <c r="C152" t="s">
        <v>18</v>
      </c>
      <c r="D152" t="s">
        <v>2550</v>
      </c>
      <c r="E152" t="s">
        <v>2519</v>
      </c>
      <c r="F152" t="s">
        <v>19</v>
      </c>
      <c r="G152" t="s">
        <v>20</v>
      </c>
      <c r="I152" t="s">
        <v>493</v>
      </c>
      <c r="O152" t="s">
        <v>23</v>
      </c>
      <c r="P152" t="s">
        <v>24</v>
      </c>
    </row>
    <row r="153" spans="1:16">
      <c r="A153" t="s">
        <v>494</v>
      </c>
      <c r="B153" t="s">
        <v>495</v>
      </c>
      <c r="C153" t="s">
        <v>18</v>
      </c>
      <c r="D153" t="s">
        <v>2596</v>
      </c>
      <c r="E153" t="s">
        <v>2514</v>
      </c>
      <c r="F153" t="s">
        <v>19</v>
      </c>
      <c r="G153" t="s">
        <v>20</v>
      </c>
      <c r="I153" t="s">
        <v>496</v>
      </c>
      <c r="O153" t="s">
        <v>23</v>
      </c>
      <c r="P153" t="s">
        <v>24</v>
      </c>
    </row>
    <row r="154" spans="1:16">
      <c r="A154" t="s">
        <v>497</v>
      </c>
      <c r="B154" t="s">
        <v>498</v>
      </c>
      <c r="C154" t="s">
        <v>18</v>
      </c>
      <c r="D154" t="s">
        <v>2605</v>
      </c>
      <c r="E154" t="s">
        <v>2512</v>
      </c>
      <c r="F154" t="s">
        <v>19</v>
      </c>
      <c r="G154" t="s">
        <v>20</v>
      </c>
      <c r="I154" t="s">
        <v>499</v>
      </c>
      <c r="O154" t="s">
        <v>23</v>
      </c>
      <c r="P154" t="s">
        <v>24</v>
      </c>
    </row>
    <row r="155" spans="1:16">
      <c r="A155" t="s">
        <v>500</v>
      </c>
      <c r="B155" t="s">
        <v>501</v>
      </c>
      <c r="C155" t="s">
        <v>18</v>
      </c>
      <c r="D155" t="s">
        <v>2606</v>
      </c>
      <c r="E155" t="s">
        <v>2535</v>
      </c>
      <c r="F155" t="s">
        <v>19</v>
      </c>
      <c r="G155" t="s">
        <v>20</v>
      </c>
      <c r="I155" t="s">
        <v>502</v>
      </c>
      <c r="O155" t="s">
        <v>23</v>
      </c>
      <c r="P155" t="s">
        <v>24</v>
      </c>
    </row>
    <row r="156" spans="1:16">
      <c r="A156" t="s">
        <v>503</v>
      </c>
      <c r="B156" t="s">
        <v>504</v>
      </c>
      <c r="C156" t="s">
        <v>18</v>
      </c>
      <c r="D156" t="s">
        <v>2533</v>
      </c>
      <c r="E156" t="s">
        <v>2519</v>
      </c>
      <c r="F156" t="s">
        <v>19</v>
      </c>
      <c r="G156" t="s">
        <v>20</v>
      </c>
      <c r="I156" t="s">
        <v>505</v>
      </c>
      <c r="O156" t="s">
        <v>23</v>
      </c>
      <c r="P156" t="s">
        <v>24</v>
      </c>
    </row>
    <row r="157" spans="1:16">
      <c r="A157" t="s">
        <v>506</v>
      </c>
      <c r="B157" t="s">
        <v>507</v>
      </c>
      <c r="C157" t="s">
        <v>18</v>
      </c>
      <c r="D157" t="s">
        <v>2603</v>
      </c>
      <c r="E157" t="s">
        <v>2607</v>
      </c>
      <c r="F157" t="s">
        <v>19</v>
      </c>
      <c r="G157" t="s">
        <v>20</v>
      </c>
      <c r="I157" t="s">
        <v>508</v>
      </c>
      <c r="O157" t="s">
        <v>23</v>
      </c>
      <c r="P157" t="s">
        <v>24</v>
      </c>
    </row>
    <row r="158" spans="1:16">
      <c r="A158" t="s">
        <v>509</v>
      </c>
      <c r="B158" t="s">
        <v>510</v>
      </c>
      <c r="C158" t="s">
        <v>18</v>
      </c>
      <c r="D158" t="s">
        <v>2601</v>
      </c>
      <c r="E158" t="s">
        <v>2519</v>
      </c>
      <c r="F158" t="s">
        <v>19</v>
      </c>
      <c r="G158" t="s">
        <v>20</v>
      </c>
      <c r="I158" t="s">
        <v>511</v>
      </c>
      <c r="O158" t="s">
        <v>23</v>
      </c>
      <c r="P158" t="s">
        <v>24</v>
      </c>
    </row>
    <row r="159" spans="1:16">
      <c r="A159" t="s">
        <v>512</v>
      </c>
      <c r="B159" t="s">
        <v>513</v>
      </c>
      <c r="C159" t="s">
        <v>18</v>
      </c>
      <c r="D159" t="s">
        <v>2550</v>
      </c>
      <c r="E159" t="s">
        <v>2514</v>
      </c>
      <c r="F159" t="s">
        <v>19</v>
      </c>
      <c r="G159" t="s">
        <v>20</v>
      </c>
      <c r="I159" t="s">
        <v>514</v>
      </c>
      <c r="O159" t="s">
        <v>23</v>
      </c>
      <c r="P159" t="s">
        <v>24</v>
      </c>
    </row>
    <row r="160" spans="1:16">
      <c r="A160" t="s">
        <v>515</v>
      </c>
      <c r="B160" t="s">
        <v>516</v>
      </c>
      <c r="C160" t="s">
        <v>18</v>
      </c>
      <c r="D160" t="s">
        <v>2540</v>
      </c>
      <c r="E160" t="s">
        <v>2514</v>
      </c>
      <c r="F160" t="s">
        <v>19</v>
      </c>
      <c r="G160" t="s">
        <v>20</v>
      </c>
      <c r="I160" t="s">
        <v>517</v>
      </c>
      <c r="O160" t="s">
        <v>23</v>
      </c>
      <c r="P160" t="s">
        <v>24</v>
      </c>
    </row>
    <row r="161" spans="1:16">
      <c r="A161" t="s">
        <v>518</v>
      </c>
      <c r="B161" t="s">
        <v>519</v>
      </c>
      <c r="C161" t="s">
        <v>18</v>
      </c>
      <c r="D161" t="s">
        <v>2572</v>
      </c>
      <c r="E161" t="s">
        <v>2519</v>
      </c>
      <c r="F161" t="s">
        <v>19</v>
      </c>
      <c r="G161" t="s">
        <v>20</v>
      </c>
      <c r="I161" t="s">
        <v>520</v>
      </c>
      <c r="O161" t="s">
        <v>23</v>
      </c>
      <c r="P161" t="s">
        <v>24</v>
      </c>
    </row>
    <row r="162" spans="1:16" hidden="1">
      <c r="A162" t="s">
        <v>521</v>
      </c>
      <c r="B162" t="s">
        <v>522</v>
      </c>
      <c r="C162" t="s">
        <v>18</v>
      </c>
      <c r="D162" t="s">
        <v>27</v>
      </c>
      <c r="E162" t="s">
        <v>27</v>
      </c>
      <c r="F162" t="s">
        <v>27</v>
      </c>
      <c r="G162" t="s">
        <v>28</v>
      </c>
      <c r="I162" t="s">
        <v>520</v>
      </c>
      <c r="O162" t="s">
        <v>23</v>
      </c>
      <c r="P162" t="s">
        <v>24</v>
      </c>
    </row>
    <row r="163" spans="1:16">
      <c r="A163" t="s">
        <v>523</v>
      </c>
      <c r="B163" t="s">
        <v>524</v>
      </c>
      <c r="C163" t="s">
        <v>18</v>
      </c>
      <c r="D163" t="s">
        <v>2608</v>
      </c>
      <c r="E163" t="s">
        <v>2609</v>
      </c>
      <c r="F163" t="s">
        <v>44</v>
      </c>
      <c r="G163" t="s">
        <v>20</v>
      </c>
      <c r="I163" t="s">
        <v>525</v>
      </c>
      <c r="O163" t="s">
        <v>23</v>
      </c>
      <c r="P163" t="s">
        <v>24</v>
      </c>
    </row>
    <row r="164" spans="1:16">
      <c r="A164" t="s">
        <v>526</v>
      </c>
      <c r="B164" t="s">
        <v>527</v>
      </c>
      <c r="C164" t="s">
        <v>18</v>
      </c>
      <c r="D164" t="s">
        <v>2524</v>
      </c>
      <c r="E164" t="s">
        <v>2609</v>
      </c>
      <c r="F164" t="s">
        <v>19</v>
      </c>
      <c r="G164" t="s">
        <v>20</v>
      </c>
      <c r="I164" t="s">
        <v>528</v>
      </c>
      <c r="O164" t="s">
        <v>23</v>
      </c>
      <c r="P164" t="s">
        <v>24</v>
      </c>
    </row>
    <row r="165" spans="1:16">
      <c r="A165" t="s">
        <v>529</v>
      </c>
      <c r="B165" t="s">
        <v>530</v>
      </c>
      <c r="C165" t="s">
        <v>18</v>
      </c>
      <c r="D165" t="s">
        <v>2577</v>
      </c>
      <c r="E165" t="s">
        <v>2514</v>
      </c>
      <c r="F165" t="s">
        <v>19</v>
      </c>
      <c r="G165" t="s">
        <v>20</v>
      </c>
      <c r="I165" t="s">
        <v>531</v>
      </c>
      <c r="O165" t="s">
        <v>23</v>
      </c>
      <c r="P165" t="s">
        <v>24</v>
      </c>
    </row>
    <row r="166" spans="1:16">
      <c r="A166" t="s">
        <v>532</v>
      </c>
      <c r="B166" t="s">
        <v>533</v>
      </c>
      <c r="C166" t="s">
        <v>18</v>
      </c>
      <c r="D166" t="s">
        <v>2579</v>
      </c>
      <c r="E166" t="s">
        <v>2610</v>
      </c>
      <c r="F166" t="s">
        <v>534</v>
      </c>
      <c r="G166" t="s">
        <v>20</v>
      </c>
      <c r="I166" t="s">
        <v>535</v>
      </c>
      <c r="O166" t="s">
        <v>23</v>
      </c>
      <c r="P166" t="s">
        <v>24</v>
      </c>
    </row>
    <row r="167" spans="1:16" hidden="1">
      <c r="A167" t="s">
        <v>536</v>
      </c>
      <c r="B167" t="s">
        <v>537</v>
      </c>
      <c r="C167" t="s">
        <v>18</v>
      </c>
      <c r="D167" t="s">
        <v>27</v>
      </c>
      <c r="E167" t="s">
        <v>27</v>
      </c>
      <c r="F167" t="s">
        <v>27</v>
      </c>
      <c r="G167" t="s">
        <v>28</v>
      </c>
      <c r="I167" t="s">
        <v>535</v>
      </c>
      <c r="O167" t="s">
        <v>23</v>
      </c>
      <c r="P167" t="s">
        <v>24</v>
      </c>
    </row>
    <row r="168" spans="1:16">
      <c r="A168" t="s">
        <v>538</v>
      </c>
      <c r="B168" t="s">
        <v>539</v>
      </c>
      <c r="C168" t="s">
        <v>18</v>
      </c>
      <c r="D168" t="s">
        <v>2536</v>
      </c>
      <c r="E168" t="s">
        <v>2609</v>
      </c>
      <c r="F168" t="s">
        <v>95</v>
      </c>
      <c r="G168" t="s">
        <v>20</v>
      </c>
      <c r="I168" t="s">
        <v>540</v>
      </c>
      <c r="O168" t="s">
        <v>23</v>
      </c>
      <c r="P168" t="s">
        <v>24</v>
      </c>
    </row>
    <row r="169" spans="1:16" hidden="1">
      <c r="A169" t="s">
        <v>541</v>
      </c>
      <c r="B169" t="s">
        <v>542</v>
      </c>
      <c r="C169" t="s">
        <v>18</v>
      </c>
      <c r="D169" t="s">
        <v>27</v>
      </c>
      <c r="E169" t="s">
        <v>27</v>
      </c>
      <c r="F169" t="s">
        <v>27</v>
      </c>
      <c r="G169" t="s">
        <v>28</v>
      </c>
      <c r="I169" t="s">
        <v>540</v>
      </c>
      <c r="O169" t="s">
        <v>23</v>
      </c>
      <c r="P169" t="s">
        <v>24</v>
      </c>
    </row>
    <row r="170" spans="1:16">
      <c r="A170" t="s">
        <v>543</v>
      </c>
      <c r="B170" t="s">
        <v>544</v>
      </c>
      <c r="C170" t="s">
        <v>18</v>
      </c>
      <c r="D170" t="s">
        <v>2543</v>
      </c>
      <c r="E170" t="s">
        <v>2514</v>
      </c>
      <c r="F170" t="s">
        <v>19</v>
      </c>
      <c r="G170" t="s">
        <v>20</v>
      </c>
      <c r="I170" t="s">
        <v>545</v>
      </c>
      <c r="O170" t="s">
        <v>23</v>
      </c>
      <c r="P170" t="s">
        <v>24</v>
      </c>
    </row>
    <row r="171" spans="1:16">
      <c r="A171" t="s">
        <v>546</v>
      </c>
      <c r="B171" t="s">
        <v>547</v>
      </c>
      <c r="C171" t="s">
        <v>18</v>
      </c>
      <c r="D171" t="s">
        <v>2611</v>
      </c>
      <c r="E171" t="s">
        <v>2514</v>
      </c>
      <c r="F171" t="s">
        <v>19</v>
      </c>
      <c r="G171" t="s">
        <v>20</v>
      </c>
      <c r="I171" t="s">
        <v>548</v>
      </c>
      <c r="O171" t="s">
        <v>23</v>
      </c>
      <c r="P171" t="s">
        <v>24</v>
      </c>
    </row>
    <row r="172" spans="1:16">
      <c r="A172" t="s">
        <v>549</v>
      </c>
      <c r="B172" t="s">
        <v>550</v>
      </c>
      <c r="C172" t="s">
        <v>18</v>
      </c>
      <c r="D172" t="s">
        <v>2567</v>
      </c>
      <c r="E172" t="s">
        <v>2562</v>
      </c>
      <c r="F172" t="s">
        <v>19</v>
      </c>
      <c r="G172" t="s">
        <v>20</v>
      </c>
      <c r="I172" t="s">
        <v>551</v>
      </c>
      <c r="O172" t="s">
        <v>23</v>
      </c>
      <c r="P172" t="s">
        <v>24</v>
      </c>
    </row>
    <row r="173" spans="1:16">
      <c r="A173" t="s">
        <v>552</v>
      </c>
      <c r="B173" t="s">
        <v>553</v>
      </c>
      <c r="C173" t="s">
        <v>18</v>
      </c>
      <c r="D173" t="s">
        <v>2550</v>
      </c>
      <c r="E173" t="s">
        <v>2505</v>
      </c>
      <c r="F173" t="s">
        <v>19</v>
      </c>
      <c r="G173" t="s">
        <v>20</v>
      </c>
      <c r="I173" t="s">
        <v>554</v>
      </c>
      <c r="O173" t="s">
        <v>23</v>
      </c>
      <c r="P173" t="s">
        <v>24</v>
      </c>
    </row>
    <row r="174" spans="1:16">
      <c r="A174" t="s">
        <v>555</v>
      </c>
      <c r="B174" t="s">
        <v>556</v>
      </c>
      <c r="C174" t="s">
        <v>18</v>
      </c>
      <c r="D174" t="s">
        <v>2587</v>
      </c>
      <c r="E174" t="s">
        <v>2518</v>
      </c>
      <c r="F174" t="s">
        <v>19</v>
      </c>
      <c r="G174" t="s">
        <v>20</v>
      </c>
      <c r="I174" t="s">
        <v>557</v>
      </c>
      <c r="O174" t="s">
        <v>23</v>
      </c>
      <c r="P174" t="s">
        <v>24</v>
      </c>
    </row>
    <row r="175" spans="1:16">
      <c r="A175" t="s">
        <v>558</v>
      </c>
      <c r="B175" t="s">
        <v>559</v>
      </c>
      <c r="C175" t="s">
        <v>18</v>
      </c>
      <c r="D175" t="s">
        <v>2612</v>
      </c>
      <c r="E175" t="s">
        <v>2512</v>
      </c>
      <c r="F175" t="s">
        <v>19</v>
      </c>
      <c r="G175" t="s">
        <v>20</v>
      </c>
      <c r="I175" t="s">
        <v>560</v>
      </c>
      <c r="O175" t="s">
        <v>23</v>
      </c>
      <c r="P175" t="s">
        <v>24</v>
      </c>
    </row>
    <row r="176" spans="1:16">
      <c r="A176" t="s">
        <v>561</v>
      </c>
      <c r="B176" t="s">
        <v>562</v>
      </c>
      <c r="C176" t="s">
        <v>18</v>
      </c>
      <c r="D176" t="s">
        <v>2548</v>
      </c>
      <c r="E176" t="s">
        <v>2554</v>
      </c>
      <c r="F176" t="s">
        <v>19</v>
      </c>
      <c r="G176" t="s">
        <v>20</v>
      </c>
      <c r="I176" t="s">
        <v>563</v>
      </c>
      <c r="O176" t="s">
        <v>23</v>
      </c>
      <c r="P176" t="s">
        <v>24</v>
      </c>
    </row>
    <row r="177" spans="1:16">
      <c r="A177" t="s">
        <v>564</v>
      </c>
      <c r="B177" t="s">
        <v>565</v>
      </c>
      <c r="C177" t="s">
        <v>18</v>
      </c>
      <c r="D177" t="s">
        <v>2567</v>
      </c>
      <c r="E177" t="s">
        <v>2554</v>
      </c>
      <c r="F177" t="s">
        <v>19</v>
      </c>
      <c r="G177" t="s">
        <v>20</v>
      </c>
      <c r="I177" t="s">
        <v>566</v>
      </c>
      <c r="O177" t="s">
        <v>23</v>
      </c>
      <c r="P177" t="s">
        <v>24</v>
      </c>
    </row>
    <row r="178" spans="1:16" hidden="1">
      <c r="A178" t="s">
        <v>567</v>
      </c>
      <c r="B178" t="s">
        <v>568</v>
      </c>
      <c r="C178" t="s">
        <v>18</v>
      </c>
      <c r="D178" t="s">
        <v>27</v>
      </c>
      <c r="E178" t="s">
        <v>27</v>
      </c>
      <c r="F178" t="s">
        <v>27</v>
      </c>
      <c r="G178" t="s">
        <v>28</v>
      </c>
      <c r="I178" t="s">
        <v>566</v>
      </c>
      <c r="O178" t="s">
        <v>23</v>
      </c>
      <c r="P178" t="s">
        <v>24</v>
      </c>
    </row>
    <row r="179" spans="1:16">
      <c r="A179" t="s">
        <v>569</v>
      </c>
      <c r="B179" t="s">
        <v>570</v>
      </c>
      <c r="C179" t="s">
        <v>18</v>
      </c>
      <c r="D179" t="s">
        <v>2588</v>
      </c>
      <c r="E179" t="s">
        <v>2514</v>
      </c>
      <c r="F179" t="s">
        <v>19</v>
      </c>
      <c r="G179" t="s">
        <v>20</v>
      </c>
      <c r="I179" t="s">
        <v>571</v>
      </c>
      <c r="O179" t="s">
        <v>23</v>
      </c>
      <c r="P179" t="s">
        <v>24</v>
      </c>
    </row>
    <row r="180" spans="1:16">
      <c r="A180" t="s">
        <v>572</v>
      </c>
      <c r="B180" t="s">
        <v>573</v>
      </c>
      <c r="C180" t="s">
        <v>18</v>
      </c>
      <c r="D180" t="s">
        <v>2571</v>
      </c>
      <c r="E180" t="s">
        <v>2519</v>
      </c>
      <c r="F180" t="s">
        <v>19</v>
      </c>
      <c r="G180" t="s">
        <v>20</v>
      </c>
      <c r="I180" t="s">
        <v>574</v>
      </c>
      <c r="O180" t="s">
        <v>23</v>
      </c>
      <c r="P180" t="s">
        <v>24</v>
      </c>
    </row>
    <row r="181" spans="1:16">
      <c r="A181" t="s">
        <v>575</v>
      </c>
      <c r="B181" t="s">
        <v>576</v>
      </c>
      <c r="C181" t="s">
        <v>18</v>
      </c>
      <c r="D181" t="s">
        <v>2588</v>
      </c>
      <c r="E181" t="s">
        <v>2554</v>
      </c>
      <c r="F181" t="s">
        <v>433</v>
      </c>
      <c r="G181" t="s">
        <v>20</v>
      </c>
      <c r="I181" t="s">
        <v>577</v>
      </c>
      <c r="O181" t="s">
        <v>23</v>
      </c>
      <c r="P181" t="s">
        <v>24</v>
      </c>
    </row>
    <row r="182" spans="1:16">
      <c r="A182" t="s">
        <v>578</v>
      </c>
      <c r="B182" t="s">
        <v>579</v>
      </c>
      <c r="C182" t="s">
        <v>18</v>
      </c>
      <c r="D182" t="s">
        <v>2599</v>
      </c>
      <c r="E182" t="s">
        <v>2505</v>
      </c>
      <c r="F182" t="s">
        <v>19</v>
      </c>
      <c r="G182" t="s">
        <v>20</v>
      </c>
      <c r="I182" t="s">
        <v>580</v>
      </c>
      <c r="O182" t="s">
        <v>23</v>
      </c>
      <c r="P182" t="s">
        <v>24</v>
      </c>
    </row>
    <row r="183" spans="1:16">
      <c r="A183" t="s">
        <v>581</v>
      </c>
      <c r="B183" t="s">
        <v>582</v>
      </c>
      <c r="C183" t="s">
        <v>18</v>
      </c>
      <c r="D183" t="s">
        <v>2613</v>
      </c>
      <c r="E183" t="s">
        <v>2518</v>
      </c>
      <c r="F183" t="s">
        <v>19</v>
      </c>
      <c r="G183" t="s">
        <v>20</v>
      </c>
      <c r="I183" t="s">
        <v>583</v>
      </c>
      <c r="O183" t="s">
        <v>23</v>
      </c>
      <c r="P183" t="s">
        <v>24</v>
      </c>
    </row>
    <row r="184" spans="1:16">
      <c r="A184" t="s">
        <v>584</v>
      </c>
      <c r="B184" t="s">
        <v>585</v>
      </c>
      <c r="C184" t="s">
        <v>18</v>
      </c>
      <c r="D184" t="s">
        <v>2614</v>
      </c>
      <c r="E184" t="s">
        <v>2615</v>
      </c>
      <c r="F184" t="s">
        <v>19</v>
      </c>
      <c r="G184" t="s">
        <v>20</v>
      </c>
      <c r="I184" t="s">
        <v>586</v>
      </c>
      <c r="O184" t="s">
        <v>23</v>
      </c>
      <c r="P184" t="s">
        <v>24</v>
      </c>
    </row>
    <row r="185" spans="1:16">
      <c r="A185" t="s">
        <v>587</v>
      </c>
      <c r="B185" t="s">
        <v>588</v>
      </c>
      <c r="C185" t="s">
        <v>18</v>
      </c>
      <c r="D185" t="s">
        <v>2544</v>
      </c>
      <c r="E185" t="s">
        <v>2512</v>
      </c>
      <c r="F185" t="s">
        <v>19</v>
      </c>
      <c r="G185" t="s">
        <v>20</v>
      </c>
      <c r="I185" t="s">
        <v>589</v>
      </c>
      <c r="O185" t="s">
        <v>23</v>
      </c>
      <c r="P185" t="s">
        <v>24</v>
      </c>
    </row>
    <row r="186" spans="1:16">
      <c r="A186" t="s">
        <v>590</v>
      </c>
      <c r="B186" t="s">
        <v>591</v>
      </c>
      <c r="C186" t="s">
        <v>18</v>
      </c>
      <c r="D186" t="s">
        <v>2602</v>
      </c>
      <c r="E186" t="s">
        <v>2514</v>
      </c>
      <c r="F186" t="s">
        <v>19</v>
      </c>
      <c r="G186" t="s">
        <v>20</v>
      </c>
      <c r="I186" t="s">
        <v>592</v>
      </c>
      <c r="O186" t="s">
        <v>23</v>
      </c>
      <c r="P186" t="s">
        <v>24</v>
      </c>
    </row>
    <row r="187" spans="1:16">
      <c r="A187" t="s">
        <v>593</v>
      </c>
      <c r="B187" t="s">
        <v>594</v>
      </c>
      <c r="C187" t="s">
        <v>18</v>
      </c>
      <c r="D187" t="s">
        <v>2541</v>
      </c>
      <c r="E187" t="s">
        <v>2514</v>
      </c>
      <c r="F187" t="s">
        <v>19</v>
      </c>
      <c r="G187" t="s">
        <v>20</v>
      </c>
      <c r="I187" t="s">
        <v>595</v>
      </c>
      <c r="O187" t="s">
        <v>23</v>
      </c>
      <c r="P187" t="s">
        <v>24</v>
      </c>
    </row>
    <row r="188" spans="1:16">
      <c r="A188" t="s">
        <v>596</v>
      </c>
      <c r="B188" t="s">
        <v>597</v>
      </c>
      <c r="C188" t="s">
        <v>18</v>
      </c>
      <c r="D188" t="s">
        <v>2591</v>
      </c>
      <c r="E188" t="s">
        <v>2514</v>
      </c>
      <c r="F188" t="s">
        <v>19</v>
      </c>
      <c r="G188" t="s">
        <v>20</v>
      </c>
      <c r="I188" t="s">
        <v>598</v>
      </c>
      <c r="O188" t="s">
        <v>23</v>
      </c>
      <c r="P188" t="s">
        <v>24</v>
      </c>
    </row>
    <row r="189" spans="1:16">
      <c r="A189" t="s">
        <v>599</v>
      </c>
      <c r="B189" t="s">
        <v>600</v>
      </c>
      <c r="C189" t="s">
        <v>18</v>
      </c>
      <c r="D189" t="s">
        <v>2616</v>
      </c>
      <c r="E189" t="s">
        <v>2514</v>
      </c>
      <c r="F189" t="s">
        <v>19</v>
      </c>
      <c r="G189" t="s">
        <v>20</v>
      </c>
      <c r="I189" t="s">
        <v>601</v>
      </c>
      <c r="O189" t="s">
        <v>23</v>
      </c>
      <c r="P189" t="s">
        <v>24</v>
      </c>
    </row>
    <row r="190" spans="1:16">
      <c r="A190" t="s">
        <v>602</v>
      </c>
      <c r="B190" t="s">
        <v>603</v>
      </c>
      <c r="C190" t="s">
        <v>18</v>
      </c>
      <c r="D190" t="s">
        <v>2504</v>
      </c>
      <c r="E190" t="s">
        <v>2552</v>
      </c>
      <c r="F190" t="s">
        <v>19</v>
      </c>
      <c r="G190" t="s">
        <v>20</v>
      </c>
      <c r="I190" t="s">
        <v>604</v>
      </c>
      <c r="O190" t="s">
        <v>23</v>
      </c>
      <c r="P190" t="s">
        <v>24</v>
      </c>
    </row>
    <row r="191" spans="1:16" hidden="1">
      <c r="A191" t="s">
        <v>605</v>
      </c>
      <c r="B191" t="s">
        <v>606</v>
      </c>
      <c r="C191" t="s">
        <v>18</v>
      </c>
      <c r="D191" t="s">
        <v>27</v>
      </c>
      <c r="E191" t="s">
        <v>27</v>
      </c>
      <c r="F191" t="s">
        <v>27</v>
      </c>
      <c r="G191" t="s">
        <v>28</v>
      </c>
      <c r="I191" t="s">
        <v>604</v>
      </c>
      <c r="O191" t="s">
        <v>23</v>
      </c>
      <c r="P191" t="s">
        <v>24</v>
      </c>
    </row>
    <row r="192" spans="1:16">
      <c r="A192" t="s">
        <v>607</v>
      </c>
      <c r="B192" t="s">
        <v>608</v>
      </c>
      <c r="C192" t="s">
        <v>18</v>
      </c>
      <c r="D192" t="s">
        <v>2537</v>
      </c>
      <c r="E192" t="s">
        <v>2512</v>
      </c>
      <c r="F192" t="s">
        <v>609</v>
      </c>
      <c r="G192" t="s">
        <v>20</v>
      </c>
      <c r="I192" t="s">
        <v>610</v>
      </c>
      <c r="O192" t="s">
        <v>23</v>
      </c>
      <c r="P192" t="s">
        <v>24</v>
      </c>
    </row>
    <row r="193" spans="1:16">
      <c r="A193" t="s">
        <v>611</v>
      </c>
      <c r="B193" t="s">
        <v>612</v>
      </c>
      <c r="C193" t="s">
        <v>18</v>
      </c>
      <c r="D193" t="s">
        <v>2617</v>
      </c>
      <c r="E193" t="s">
        <v>2518</v>
      </c>
      <c r="F193" t="s">
        <v>95</v>
      </c>
      <c r="G193" t="s">
        <v>20</v>
      </c>
      <c r="I193" t="s">
        <v>613</v>
      </c>
      <c r="O193" t="s">
        <v>23</v>
      </c>
      <c r="P193" t="s">
        <v>24</v>
      </c>
    </row>
    <row r="194" spans="1:16">
      <c r="A194" t="s">
        <v>614</v>
      </c>
      <c r="B194" t="s">
        <v>615</v>
      </c>
      <c r="C194" t="s">
        <v>18</v>
      </c>
      <c r="D194" t="s">
        <v>2618</v>
      </c>
      <c r="E194" t="s">
        <v>2514</v>
      </c>
      <c r="F194" t="s">
        <v>616</v>
      </c>
      <c r="G194" t="s">
        <v>20</v>
      </c>
      <c r="I194" t="s">
        <v>617</v>
      </c>
      <c r="O194" t="s">
        <v>23</v>
      </c>
      <c r="P194" t="s">
        <v>24</v>
      </c>
    </row>
    <row r="195" spans="1:16">
      <c r="A195" t="s">
        <v>618</v>
      </c>
      <c r="B195" t="s">
        <v>619</v>
      </c>
      <c r="C195" t="s">
        <v>18</v>
      </c>
      <c r="D195" t="s">
        <v>2564</v>
      </c>
      <c r="E195" t="s">
        <v>2552</v>
      </c>
      <c r="F195" t="s">
        <v>19</v>
      </c>
      <c r="G195" t="s">
        <v>20</v>
      </c>
      <c r="I195" t="s">
        <v>620</v>
      </c>
      <c r="O195" t="s">
        <v>23</v>
      </c>
      <c r="P195" t="s">
        <v>24</v>
      </c>
    </row>
    <row r="196" spans="1:16">
      <c r="A196" t="s">
        <v>621</v>
      </c>
      <c r="B196" t="s">
        <v>622</v>
      </c>
      <c r="C196" t="s">
        <v>18</v>
      </c>
      <c r="D196" t="s">
        <v>2619</v>
      </c>
      <c r="E196" t="s">
        <v>2518</v>
      </c>
      <c r="F196" t="s">
        <v>19</v>
      </c>
      <c r="G196" t="s">
        <v>20</v>
      </c>
      <c r="I196" t="s">
        <v>623</v>
      </c>
      <c r="O196" t="s">
        <v>23</v>
      </c>
      <c r="P196" t="s">
        <v>24</v>
      </c>
    </row>
    <row r="197" spans="1:16" hidden="1">
      <c r="A197" t="s">
        <v>624</v>
      </c>
      <c r="B197" t="s">
        <v>625</v>
      </c>
      <c r="C197" t="s">
        <v>18</v>
      </c>
      <c r="D197" t="s">
        <v>27</v>
      </c>
      <c r="E197" t="s">
        <v>27</v>
      </c>
      <c r="F197" t="s">
        <v>27</v>
      </c>
      <c r="G197" t="s">
        <v>28</v>
      </c>
      <c r="I197" t="s">
        <v>623</v>
      </c>
      <c r="O197" t="s">
        <v>23</v>
      </c>
      <c r="P197" t="s">
        <v>24</v>
      </c>
    </row>
    <row r="198" spans="1:16">
      <c r="A198" t="s">
        <v>626</v>
      </c>
      <c r="B198" t="s">
        <v>627</v>
      </c>
      <c r="C198" t="s">
        <v>18</v>
      </c>
      <c r="D198" t="s">
        <v>2583</v>
      </c>
      <c r="E198" t="s">
        <v>2519</v>
      </c>
      <c r="F198" t="s">
        <v>19</v>
      </c>
      <c r="G198" t="s">
        <v>20</v>
      </c>
      <c r="I198" t="s">
        <v>628</v>
      </c>
      <c r="O198" t="s">
        <v>23</v>
      </c>
      <c r="P198" t="s">
        <v>24</v>
      </c>
    </row>
    <row r="199" spans="1:16">
      <c r="A199" t="s">
        <v>629</v>
      </c>
      <c r="B199" t="s">
        <v>630</v>
      </c>
      <c r="C199" t="s">
        <v>18</v>
      </c>
      <c r="D199" t="s">
        <v>2588</v>
      </c>
      <c r="E199" t="s">
        <v>2514</v>
      </c>
      <c r="F199" t="s">
        <v>19</v>
      </c>
      <c r="G199" t="s">
        <v>20</v>
      </c>
      <c r="I199" t="s">
        <v>631</v>
      </c>
      <c r="O199" t="s">
        <v>23</v>
      </c>
      <c r="P199" t="s">
        <v>24</v>
      </c>
    </row>
    <row r="200" spans="1:16">
      <c r="A200" t="s">
        <v>632</v>
      </c>
      <c r="B200" t="s">
        <v>633</v>
      </c>
      <c r="C200" t="s">
        <v>18</v>
      </c>
      <c r="D200" t="s">
        <v>2543</v>
      </c>
      <c r="E200" t="s">
        <v>2552</v>
      </c>
      <c r="F200" t="s">
        <v>19</v>
      </c>
      <c r="G200" t="s">
        <v>20</v>
      </c>
      <c r="I200" t="s">
        <v>634</v>
      </c>
      <c r="O200" t="s">
        <v>23</v>
      </c>
      <c r="P200" t="s">
        <v>24</v>
      </c>
    </row>
    <row r="201" spans="1:16">
      <c r="A201" t="s">
        <v>635</v>
      </c>
      <c r="B201" t="s">
        <v>636</v>
      </c>
      <c r="C201" t="s">
        <v>18</v>
      </c>
      <c r="D201" t="s">
        <v>2540</v>
      </c>
      <c r="E201" t="s">
        <v>2514</v>
      </c>
      <c r="F201" t="s">
        <v>19</v>
      </c>
      <c r="G201" t="s">
        <v>20</v>
      </c>
      <c r="I201" t="s">
        <v>637</v>
      </c>
      <c r="O201" t="s">
        <v>23</v>
      </c>
      <c r="P201" t="s">
        <v>24</v>
      </c>
    </row>
    <row r="202" spans="1:16" hidden="1">
      <c r="A202" t="s">
        <v>638</v>
      </c>
      <c r="B202" t="s">
        <v>639</v>
      </c>
      <c r="C202" t="s">
        <v>18</v>
      </c>
      <c r="D202" t="s">
        <v>27</v>
      </c>
      <c r="E202" t="s">
        <v>27</v>
      </c>
      <c r="F202" t="s">
        <v>27</v>
      </c>
      <c r="G202" t="s">
        <v>28</v>
      </c>
      <c r="I202" t="s">
        <v>640</v>
      </c>
      <c r="O202" t="s">
        <v>23</v>
      </c>
      <c r="P202" t="s">
        <v>24</v>
      </c>
    </row>
    <row r="203" spans="1:16">
      <c r="A203" t="s">
        <v>641</v>
      </c>
      <c r="B203" t="s">
        <v>642</v>
      </c>
      <c r="C203" t="s">
        <v>18</v>
      </c>
      <c r="D203" t="s">
        <v>2508</v>
      </c>
      <c r="E203" t="s">
        <v>2615</v>
      </c>
      <c r="F203" t="s">
        <v>643</v>
      </c>
      <c r="G203" t="s">
        <v>20</v>
      </c>
      <c r="I203" t="s">
        <v>644</v>
      </c>
      <c r="O203" t="s">
        <v>23</v>
      </c>
      <c r="P203" t="s">
        <v>24</v>
      </c>
    </row>
    <row r="204" spans="1:16">
      <c r="A204" t="s">
        <v>645</v>
      </c>
      <c r="B204" t="s">
        <v>646</v>
      </c>
      <c r="C204" t="s">
        <v>18</v>
      </c>
      <c r="D204" t="s">
        <v>2601</v>
      </c>
      <c r="E204" t="s">
        <v>2514</v>
      </c>
      <c r="F204" t="s">
        <v>19</v>
      </c>
      <c r="G204" t="s">
        <v>20</v>
      </c>
      <c r="I204" t="s">
        <v>647</v>
      </c>
      <c r="O204" t="s">
        <v>23</v>
      </c>
      <c r="P204" t="s">
        <v>24</v>
      </c>
    </row>
    <row r="205" spans="1:16">
      <c r="A205" t="s">
        <v>648</v>
      </c>
      <c r="B205" t="s">
        <v>649</v>
      </c>
      <c r="C205" t="s">
        <v>18</v>
      </c>
      <c r="D205" t="s">
        <v>2580</v>
      </c>
      <c r="E205" t="s">
        <v>2514</v>
      </c>
      <c r="F205" t="s">
        <v>19</v>
      </c>
      <c r="G205" t="s">
        <v>20</v>
      </c>
      <c r="I205" t="s">
        <v>650</v>
      </c>
      <c r="O205" t="s">
        <v>23</v>
      </c>
      <c r="P205" t="s">
        <v>24</v>
      </c>
    </row>
    <row r="206" spans="1:16">
      <c r="A206" t="s">
        <v>651</v>
      </c>
      <c r="B206" t="s">
        <v>652</v>
      </c>
      <c r="C206" t="s">
        <v>18</v>
      </c>
      <c r="D206" t="s">
        <v>2532</v>
      </c>
      <c r="E206" t="s">
        <v>2514</v>
      </c>
      <c r="F206" t="s">
        <v>19</v>
      </c>
      <c r="G206" t="s">
        <v>20</v>
      </c>
      <c r="I206" t="s">
        <v>653</v>
      </c>
      <c r="O206" t="s">
        <v>23</v>
      </c>
      <c r="P206" t="s">
        <v>24</v>
      </c>
    </row>
    <row r="207" spans="1:16">
      <c r="A207" t="s">
        <v>654</v>
      </c>
      <c r="B207" t="s">
        <v>655</v>
      </c>
      <c r="C207" t="s">
        <v>18</v>
      </c>
      <c r="D207" t="s">
        <v>2620</v>
      </c>
      <c r="E207" t="s">
        <v>2621</v>
      </c>
      <c r="F207" t="s">
        <v>19</v>
      </c>
      <c r="G207" t="s">
        <v>20</v>
      </c>
      <c r="I207" t="s">
        <v>656</v>
      </c>
      <c r="O207" t="s">
        <v>23</v>
      </c>
      <c r="P207" t="s">
        <v>24</v>
      </c>
    </row>
    <row r="208" spans="1:16">
      <c r="A208" t="s">
        <v>657</v>
      </c>
      <c r="B208" t="s">
        <v>658</v>
      </c>
      <c r="C208" t="s">
        <v>18</v>
      </c>
      <c r="D208" t="s">
        <v>2572</v>
      </c>
      <c r="E208" t="s">
        <v>2514</v>
      </c>
      <c r="F208" t="s">
        <v>19</v>
      </c>
      <c r="G208" t="s">
        <v>20</v>
      </c>
      <c r="I208" t="s">
        <v>659</v>
      </c>
      <c r="O208" t="s">
        <v>23</v>
      </c>
      <c r="P208" t="s">
        <v>24</v>
      </c>
    </row>
    <row r="209" spans="1:16">
      <c r="A209" t="s">
        <v>660</v>
      </c>
      <c r="B209" t="s">
        <v>661</v>
      </c>
      <c r="C209" t="s">
        <v>18</v>
      </c>
      <c r="D209" t="s">
        <v>2622</v>
      </c>
      <c r="E209" t="s">
        <v>2514</v>
      </c>
      <c r="F209" t="s">
        <v>19</v>
      </c>
      <c r="G209" t="s">
        <v>20</v>
      </c>
      <c r="I209" t="s">
        <v>662</v>
      </c>
      <c r="O209" t="s">
        <v>23</v>
      </c>
      <c r="P209" t="s">
        <v>24</v>
      </c>
    </row>
    <row r="210" spans="1:16">
      <c r="A210" t="s">
        <v>663</v>
      </c>
      <c r="B210" t="s">
        <v>664</v>
      </c>
      <c r="C210" t="s">
        <v>18</v>
      </c>
      <c r="D210" t="s">
        <v>2590</v>
      </c>
      <c r="E210" t="s">
        <v>2514</v>
      </c>
      <c r="F210" t="s">
        <v>19</v>
      </c>
      <c r="G210" t="s">
        <v>20</v>
      </c>
      <c r="I210" t="s">
        <v>665</v>
      </c>
      <c r="O210" t="s">
        <v>23</v>
      </c>
      <c r="P210" t="s">
        <v>24</v>
      </c>
    </row>
    <row r="211" spans="1:16">
      <c r="A211" t="s">
        <v>666</v>
      </c>
      <c r="B211" t="s">
        <v>667</v>
      </c>
      <c r="C211" t="s">
        <v>18</v>
      </c>
      <c r="D211" t="s">
        <v>2546</v>
      </c>
      <c r="E211" t="s">
        <v>2514</v>
      </c>
      <c r="F211" t="s">
        <v>19</v>
      </c>
      <c r="G211" t="s">
        <v>20</v>
      </c>
      <c r="I211" t="s">
        <v>668</v>
      </c>
      <c r="O211" t="s">
        <v>23</v>
      </c>
      <c r="P211" t="s">
        <v>24</v>
      </c>
    </row>
    <row r="212" spans="1:16">
      <c r="A212" t="s">
        <v>669</v>
      </c>
      <c r="B212" t="s">
        <v>670</v>
      </c>
      <c r="C212" t="s">
        <v>18</v>
      </c>
      <c r="D212" t="s">
        <v>2623</v>
      </c>
      <c r="E212" t="s">
        <v>2512</v>
      </c>
      <c r="F212" t="s">
        <v>19</v>
      </c>
      <c r="G212" t="s">
        <v>20</v>
      </c>
      <c r="I212" t="s">
        <v>671</v>
      </c>
      <c r="O212" t="s">
        <v>23</v>
      </c>
      <c r="P212" t="s">
        <v>24</v>
      </c>
    </row>
    <row r="213" spans="1:16">
      <c r="A213" t="s">
        <v>672</v>
      </c>
      <c r="B213" t="s">
        <v>673</v>
      </c>
      <c r="C213" t="s">
        <v>18</v>
      </c>
      <c r="D213" t="s">
        <v>2583</v>
      </c>
      <c r="E213" t="s">
        <v>2518</v>
      </c>
      <c r="F213" t="s">
        <v>19</v>
      </c>
      <c r="G213" t="s">
        <v>20</v>
      </c>
      <c r="I213" t="s">
        <v>674</v>
      </c>
      <c r="O213" t="s">
        <v>23</v>
      </c>
      <c r="P213" t="s">
        <v>24</v>
      </c>
    </row>
    <row r="214" spans="1:16">
      <c r="A214" t="s">
        <v>675</v>
      </c>
      <c r="B214" t="s">
        <v>676</v>
      </c>
      <c r="C214" t="s">
        <v>18</v>
      </c>
      <c r="D214" t="s">
        <v>2573</v>
      </c>
      <c r="E214" t="s">
        <v>2512</v>
      </c>
      <c r="F214" t="s">
        <v>19</v>
      </c>
      <c r="G214" t="s">
        <v>20</v>
      </c>
      <c r="I214" t="s">
        <v>677</v>
      </c>
      <c r="O214" t="s">
        <v>23</v>
      </c>
      <c r="P214" t="s">
        <v>24</v>
      </c>
    </row>
    <row r="215" spans="1:16">
      <c r="A215" t="s">
        <v>678</v>
      </c>
      <c r="B215" t="s">
        <v>679</v>
      </c>
      <c r="C215" t="s">
        <v>18</v>
      </c>
      <c r="D215" t="s">
        <v>2599</v>
      </c>
      <c r="E215" t="s">
        <v>2518</v>
      </c>
      <c r="F215" t="s">
        <v>19</v>
      </c>
      <c r="G215" t="s">
        <v>20</v>
      </c>
      <c r="I215" t="s">
        <v>680</v>
      </c>
      <c r="O215" t="s">
        <v>23</v>
      </c>
      <c r="P215" t="s">
        <v>24</v>
      </c>
    </row>
    <row r="216" spans="1:16" hidden="1">
      <c r="A216" t="s">
        <v>681</v>
      </c>
      <c r="B216" t="s">
        <v>682</v>
      </c>
      <c r="C216" t="s">
        <v>18</v>
      </c>
      <c r="D216" t="s">
        <v>27</v>
      </c>
      <c r="E216" t="s">
        <v>27</v>
      </c>
      <c r="F216" t="s">
        <v>27</v>
      </c>
      <c r="G216" t="s">
        <v>28</v>
      </c>
      <c r="I216" t="s">
        <v>680</v>
      </c>
      <c r="O216" t="s">
        <v>23</v>
      </c>
      <c r="P216" t="s">
        <v>24</v>
      </c>
    </row>
    <row r="217" spans="1:16">
      <c r="A217" t="s">
        <v>683</v>
      </c>
      <c r="B217" t="s">
        <v>684</v>
      </c>
      <c r="C217" t="s">
        <v>18</v>
      </c>
      <c r="D217" t="s">
        <v>2624</v>
      </c>
      <c r="E217" t="s">
        <v>2514</v>
      </c>
      <c r="F217" t="s">
        <v>19</v>
      </c>
      <c r="G217" t="s">
        <v>20</v>
      </c>
      <c r="I217" t="s">
        <v>685</v>
      </c>
      <c r="O217" t="s">
        <v>23</v>
      </c>
      <c r="P217" t="s">
        <v>24</v>
      </c>
    </row>
    <row r="218" spans="1:16">
      <c r="A218" t="s">
        <v>686</v>
      </c>
      <c r="B218" t="s">
        <v>687</v>
      </c>
      <c r="C218" t="s">
        <v>18</v>
      </c>
      <c r="D218" t="s">
        <v>2624</v>
      </c>
      <c r="E218" t="s">
        <v>2519</v>
      </c>
      <c r="F218" t="s">
        <v>688</v>
      </c>
      <c r="G218" t="s">
        <v>20</v>
      </c>
      <c r="I218" t="s">
        <v>689</v>
      </c>
      <c r="O218" t="s">
        <v>23</v>
      </c>
      <c r="P218" t="s">
        <v>24</v>
      </c>
    </row>
    <row r="219" spans="1:16">
      <c r="A219" t="s">
        <v>690</v>
      </c>
      <c r="B219" t="s">
        <v>691</v>
      </c>
      <c r="C219" t="s">
        <v>18</v>
      </c>
      <c r="D219" t="s">
        <v>2560</v>
      </c>
      <c r="E219" t="s">
        <v>2514</v>
      </c>
      <c r="F219" t="s">
        <v>19</v>
      </c>
      <c r="G219" t="s">
        <v>20</v>
      </c>
      <c r="I219" t="s">
        <v>692</v>
      </c>
      <c r="O219" t="s">
        <v>23</v>
      </c>
      <c r="P219" t="s">
        <v>24</v>
      </c>
    </row>
    <row r="220" spans="1:16">
      <c r="A220" t="s">
        <v>693</v>
      </c>
      <c r="B220" t="s">
        <v>694</v>
      </c>
      <c r="C220" t="s">
        <v>18</v>
      </c>
      <c r="D220" t="s">
        <v>2572</v>
      </c>
      <c r="E220" t="s">
        <v>2514</v>
      </c>
      <c r="F220" t="s">
        <v>19</v>
      </c>
      <c r="G220" t="s">
        <v>20</v>
      </c>
      <c r="I220" t="s">
        <v>695</v>
      </c>
      <c r="O220" t="s">
        <v>23</v>
      </c>
      <c r="P220" t="s">
        <v>24</v>
      </c>
    </row>
    <row r="221" spans="1:16">
      <c r="A221" t="s">
        <v>696</v>
      </c>
      <c r="B221" t="s">
        <v>697</v>
      </c>
      <c r="C221" t="s">
        <v>18</v>
      </c>
      <c r="D221" t="s">
        <v>2582</v>
      </c>
      <c r="E221" t="s">
        <v>2514</v>
      </c>
      <c r="F221" t="s">
        <v>19</v>
      </c>
      <c r="G221" t="s">
        <v>20</v>
      </c>
      <c r="I221" t="s">
        <v>698</v>
      </c>
      <c r="O221" t="s">
        <v>23</v>
      </c>
      <c r="P221" t="s">
        <v>24</v>
      </c>
    </row>
    <row r="222" spans="1:16">
      <c r="A222" t="s">
        <v>699</v>
      </c>
      <c r="B222" t="s">
        <v>700</v>
      </c>
      <c r="C222" t="s">
        <v>18</v>
      </c>
      <c r="D222" t="s">
        <v>2547</v>
      </c>
      <c r="E222" t="s">
        <v>2514</v>
      </c>
      <c r="F222" t="s">
        <v>19</v>
      </c>
      <c r="G222" t="s">
        <v>20</v>
      </c>
      <c r="I222" t="s">
        <v>701</v>
      </c>
      <c r="O222" t="s">
        <v>23</v>
      </c>
      <c r="P222" t="s">
        <v>24</v>
      </c>
    </row>
    <row r="223" spans="1:16">
      <c r="A223" t="s">
        <v>702</v>
      </c>
      <c r="B223" t="s">
        <v>703</v>
      </c>
      <c r="C223" t="s">
        <v>18</v>
      </c>
      <c r="D223" t="s">
        <v>2555</v>
      </c>
      <c r="E223" t="s">
        <v>2514</v>
      </c>
      <c r="F223" t="s">
        <v>19</v>
      </c>
      <c r="G223" t="s">
        <v>20</v>
      </c>
      <c r="I223" t="s">
        <v>704</v>
      </c>
      <c r="O223" t="s">
        <v>23</v>
      </c>
      <c r="P223" t="s">
        <v>24</v>
      </c>
    </row>
    <row r="224" spans="1:16">
      <c r="A224" t="s">
        <v>705</v>
      </c>
      <c r="B224" t="s">
        <v>706</v>
      </c>
      <c r="C224" t="s">
        <v>18</v>
      </c>
      <c r="D224" t="s">
        <v>2625</v>
      </c>
      <c r="E224" t="s">
        <v>2514</v>
      </c>
      <c r="F224" t="s">
        <v>19</v>
      </c>
      <c r="G224" t="s">
        <v>20</v>
      </c>
      <c r="I224" t="s">
        <v>707</v>
      </c>
      <c r="O224" t="s">
        <v>23</v>
      </c>
      <c r="P224" t="s">
        <v>24</v>
      </c>
    </row>
    <row r="225" spans="1:16">
      <c r="A225" t="s">
        <v>708</v>
      </c>
      <c r="B225" t="s">
        <v>709</v>
      </c>
      <c r="C225" t="s">
        <v>18</v>
      </c>
      <c r="D225" t="s">
        <v>2626</v>
      </c>
      <c r="E225" t="s">
        <v>2552</v>
      </c>
      <c r="F225" t="s">
        <v>19</v>
      </c>
      <c r="G225" t="s">
        <v>20</v>
      </c>
      <c r="I225" t="s">
        <v>710</v>
      </c>
      <c r="O225" t="s">
        <v>23</v>
      </c>
      <c r="P225" t="s">
        <v>24</v>
      </c>
    </row>
    <row r="226" spans="1:16">
      <c r="A226" t="s">
        <v>711</v>
      </c>
      <c r="B226" t="s">
        <v>712</v>
      </c>
      <c r="C226" t="s">
        <v>18</v>
      </c>
      <c r="D226" t="s">
        <v>2522</v>
      </c>
      <c r="E226" t="s">
        <v>2514</v>
      </c>
      <c r="F226" t="s">
        <v>19</v>
      </c>
      <c r="G226" t="s">
        <v>20</v>
      </c>
      <c r="I226" t="s">
        <v>713</v>
      </c>
      <c r="O226" t="s">
        <v>23</v>
      </c>
      <c r="P226" t="s">
        <v>24</v>
      </c>
    </row>
    <row r="227" spans="1:16">
      <c r="A227" t="s">
        <v>714</v>
      </c>
      <c r="B227" t="s">
        <v>715</v>
      </c>
      <c r="C227" t="s">
        <v>18</v>
      </c>
      <c r="D227" t="s">
        <v>2564</v>
      </c>
      <c r="E227" t="s">
        <v>2514</v>
      </c>
      <c r="F227" t="s">
        <v>19</v>
      </c>
      <c r="G227" t="s">
        <v>20</v>
      </c>
      <c r="I227" t="s">
        <v>716</v>
      </c>
      <c r="O227" t="s">
        <v>23</v>
      </c>
      <c r="P227" t="s">
        <v>24</v>
      </c>
    </row>
    <row r="228" spans="1:16">
      <c r="A228" t="s">
        <v>717</v>
      </c>
      <c r="B228" t="s">
        <v>718</v>
      </c>
      <c r="C228" t="s">
        <v>18</v>
      </c>
      <c r="D228" t="s">
        <v>2623</v>
      </c>
      <c r="E228" t="s">
        <v>2514</v>
      </c>
      <c r="F228" t="s">
        <v>19</v>
      </c>
      <c r="G228" t="s">
        <v>20</v>
      </c>
      <c r="I228" t="s">
        <v>719</v>
      </c>
      <c r="O228" t="s">
        <v>23</v>
      </c>
      <c r="P228" t="s">
        <v>24</v>
      </c>
    </row>
    <row r="229" spans="1:16">
      <c r="A229" t="s">
        <v>720</v>
      </c>
      <c r="B229" t="s">
        <v>721</v>
      </c>
      <c r="C229" t="s">
        <v>18</v>
      </c>
      <c r="D229" t="s">
        <v>2539</v>
      </c>
      <c r="E229" t="s">
        <v>2514</v>
      </c>
      <c r="F229" t="s">
        <v>722</v>
      </c>
      <c r="G229" t="s">
        <v>20</v>
      </c>
      <c r="I229" t="s">
        <v>723</v>
      </c>
      <c r="O229" t="s">
        <v>23</v>
      </c>
      <c r="P229" t="s">
        <v>24</v>
      </c>
    </row>
    <row r="230" spans="1:16">
      <c r="A230" t="s">
        <v>724</v>
      </c>
      <c r="B230" t="s">
        <v>725</v>
      </c>
      <c r="C230" t="s">
        <v>18</v>
      </c>
      <c r="D230" t="s">
        <v>2596</v>
      </c>
      <c r="E230" t="s">
        <v>2514</v>
      </c>
      <c r="F230" t="s">
        <v>19</v>
      </c>
      <c r="G230" t="s">
        <v>20</v>
      </c>
      <c r="I230" t="s">
        <v>726</v>
      </c>
      <c r="O230" t="s">
        <v>23</v>
      </c>
      <c r="P230" t="s">
        <v>24</v>
      </c>
    </row>
    <row r="231" spans="1:16">
      <c r="A231" t="s">
        <v>727</v>
      </c>
      <c r="B231" t="s">
        <v>728</v>
      </c>
      <c r="C231" t="s">
        <v>18</v>
      </c>
      <c r="D231" t="s">
        <v>2627</v>
      </c>
      <c r="E231" t="s">
        <v>2519</v>
      </c>
      <c r="F231" t="s">
        <v>729</v>
      </c>
      <c r="G231" t="s">
        <v>20</v>
      </c>
      <c r="I231" t="s">
        <v>730</v>
      </c>
      <c r="O231" t="s">
        <v>23</v>
      </c>
      <c r="P231" t="s">
        <v>24</v>
      </c>
    </row>
    <row r="232" spans="1:16">
      <c r="A232" t="s">
        <v>731</v>
      </c>
      <c r="B232" t="s">
        <v>732</v>
      </c>
      <c r="C232" t="s">
        <v>18</v>
      </c>
      <c r="D232" t="s">
        <v>2599</v>
      </c>
      <c r="E232" t="s">
        <v>2514</v>
      </c>
      <c r="F232" t="s">
        <v>19</v>
      </c>
      <c r="G232" t="s">
        <v>20</v>
      </c>
      <c r="I232" t="s">
        <v>733</v>
      </c>
      <c r="O232" t="s">
        <v>23</v>
      </c>
      <c r="P232" t="s">
        <v>24</v>
      </c>
    </row>
    <row r="233" spans="1:16">
      <c r="A233" t="s">
        <v>734</v>
      </c>
      <c r="B233" t="s">
        <v>735</v>
      </c>
      <c r="C233" t="s">
        <v>18</v>
      </c>
      <c r="D233" t="s">
        <v>2531</v>
      </c>
      <c r="E233" t="s">
        <v>2514</v>
      </c>
      <c r="F233" t="s">
        <v>19</v>
      </c>
      <c r="G233" t="s">
        <v>20</v>
      </c>
      <c r="I233" t="s">
        <v>736</v>
      </c>
      <c r="O233" t="s">
        <v>23</v>
      </c>
      <c r="P233" t="s">
        <v>24</v>
      </c>
    </row>
    <row r="234" spans="1:16">
      <c r="A234" t="s">
        <v>737</v>
      </c>
      <c r="B234" t="s">
        <v>738</v>
      </c>
      <c r="C234" t="s">
        <v>18</v>
      </c>
      <c r="D234" t="s">
        <v>2568</v>
      </c>
      <c r="E234" t="s">
        <v>2514</v>
      </c>
      <c r="F234" t="s">
        <v>19</v>
      </c>
      <c r="G234" t="s">
        <v>20</v>
      </c>
      <c r="I234" t="s">
        <v>739</v>
      </c>
      <c r="O234" t="s">
        <v>23</v>
      </c>
      <c r="P234" t="s">
        <v>24</v>
      </c>
    </row>
    <row r="235" spans="1:16">
      <c r="A235" t="s">
        <v>740</v>
      </c>
      <c r="B235" t="s">
        <v>741</v>
      </c>
      <c r="C235" t="s">
        <v>18</v>
      </c>
      <c r="D235" t="s">
        <v>2628</v>
      </c>
      <c r="E235" t="s">
        <v>2514</v>
      </c>
      <c r="F235" t="s">
        <v>19</v>
      </c>
      <c r="G235" t="s">
        <v>20</v>
      </c>
      <c r="I235" t="s">
        <v>742</v>
      </c>
      <c r="O235" t="s">
        <v>23</v>
      </c>
      <c r="P235" t="s">
        <v>24</v>
      </c>
    </row>
    <row r="236" spans="1:16">
      <c r="A236" t="s">
        <v>743</v>
      </c>
      <c r="B236" t="s">
        <v>744</v>
      </c>
      <c r="C236" t="s">
        <v>18</v>
      </c>
      <c r="D236" t="s">
        <v>2629</v>
      </c>
      <c r="E236" t="s">
        <v>2514</v>
      </c>
      <c r="F236" t="s">
        <v>19</v>
      </c>
      <c r="G236" t="s">
        <v>20</v>
      </c>
      <c r="I236" t="s">
        <v>745</v>
      </c>
      <c r="O236" t="s">
        <v>23</v>
      </c>
      <c r="P236" t="s">
        <v>24</v>
      </c>
    </row>
    <row r="237" spans="1:16">
      <c r="A237" t="s">
        <v>746</v>
      </c>
      <c r="B237" t="s">
        <v>747</v>
      </c>
      <c r="C237" t="s">
        <v>18</v>
      </c>
      <c r="D237" t="s">
        <v>2588</v>
      </c>
      <c r="E237" t="s">
        <v>2514</v>
      </c>
      <c r="F237" t="s">
        <v>19</v>
      </c>
      <c r="G237" t="s">
        <v>20</v>
      </c>
      <c r="I237" t="s">
        <v>748</v>
      </c>
      <c r="O237" t="s">
        <v>23</v>
      </c>
      <c r="P237" t="s">
        <v>24</v>
      </c>
    </row>
    <row r="238" spans="1:16">
      <c r="A238" t="s">
        <v>749</v>
      </c>
      <c r="B238" t="s">
        <v>750</v>
      </c>
      <c r="C238" t="s">
        <v>18</v>
      </c>
      <c r="D238" t="s">
        <v>2630</v>
      </c>
      <c r="E238" t="s">
        <v>2535</v>
      </c>
      <c r="F238" t="s">
        <v>360</v>
      </c>
      <c r="G238" t="s">
        <v>20</v>
      </c>
      <c r="I238" t="s">
        <v>751</v>
      </c>
      <c r="O238" t="s">
        <v>23</v>
      </c>
      <c r="P238" t="s">
        <v>24</v>
      </c>
    </row>
    <row r="239" spans="1:16">
      <c r="A239" t="s">
        <v>752</v>
      </c>
      <c r="B239" t="s">
        <v>753</v>
      </c>
      <c r="C239" t="s">
        <v>18</v>
      </c>
      <c r="D239" t="s">
        <v>2539</v>
      </c>
      <c r="E239" t="s">
        <v>2514</v>
      </c>
      <c r="F239" t="s">
        <v>19</v>
      </c>
      <c r="G239" t="s">
        <v>20</v>
      </c>
      <c r="I239" t="s">
        <v>754</v>
      </c>
      <c r="O239" t="s">
        <v>23</v>
      </c>
      <c r="P239" t="s">
        <v>24</v>
      </c>
    </row>
    <row r="240" spans="1:16">
      <c r="A240" t="s">
        <v>755</v>
      </c>
      <c r="B240" t="s">
        <v>756</v>
      </c>
      <c r="C240" t="s">
        <v>18</v>
      </c>
      <c r="D240" t="s">
        <v>2551</v>
      </c>
      <c r="E240" t="s">
        <v>2518</v>
      </c>
      <c r="F240" t="s">
        <v>19</v>
      </c>
      <c r="G240" t="s">
        <v>20</v>
      </c>
      <c r="I240" t="s">
        <v>757</v>
      </c>
      <c r="J240" t="s">
        <v>758</v>
      </c>
      <c r="O240" t="s">
        <v>23</v>
      </c>
      <c r="P240" t="s">
        <v>24</v>
      </c>
    </row>
    <row r="241" spans="1:16">
      <c r="A241" t="s">
        <v>759</v>
      </c>
      <c r="B241" t="s">
        <v>760</v>
      </c>
      <c r="C241" t="s">
        <v>18</v>
      </c>
      <c r="D241" t="s">
        <v>2631</v>
      </c>
      <c r="E241" t="s">
        <v>2514</v>
      </c>
      <c r="F241" t="s">
        <v>19</v>
      </c>
      <c r="G241" t="s">
        <v>20</v>
      </c>
      <c r="I241" t="s">
        <v>761</v>
      </c>
      <c r="J241" t="s">
        <v>758</v>
      </c>
      <c r="O241" t="s">
        <v>23</v>
      </c>
      <c r="P241" t="s">
        <v>24</v>
      </c>
    </row>
    <row r="242" spans="1:16">
      <c r="A242" t="s">
        <v>762</v>
      </c>
      <c r="B242" t="s">
        <v>763</v>
      </c>
      <c r="C242" t="s">
        <v>18</v>
      </c>
      <c r="D242" t="s">
        <v>2533</v>
      </c>
      <c r="E242" t="s">
        <v>2512</v>
      </c>
      <c r="F242" t="s">
        <v>19</v>
      </c>
      <c r="G242" t="s">
        <v>20</v>
      </c>
      <c r="I242" t="s">
        <v>764</v>
      </c>
      <c r="J242" t="s">
        <v>758</v>
      </c>
      <c r="O242" t="s">
        <v>23</v>
      </c>
      <c r="P242" t="s">
        <v>24</v>
      </c>
    </row>
    <row r="243" spans="1:16">
      <c r="A243" t="s">
        <v>765</v>
      </c>
      <c r="B243" t="s">
        <v>766</v>
      </c>
      <c r="C243" t="s">
        <v>18</v>
      </c>
      <c r="D243" t="s">
        <v>2540</v>
      </c>
      <c r="E243" t="s">
        <v>2514</v>
      </c>
      <c r="F243" t="s">
        <v>19</v>
      </c>
      <c r="G243" t="s">
        <v>20</v>
      </c>
      <c r="I243" t="s">
        <v>767</v>
      </c>
      <c r="J243" t="s">
        <v>758</v>
      </c>
      <c r="L243" t="s">
        <v>768</v>
      </c>
      <c r="O243" t="s">
        <v>23</v>
      </c>
      <c r="P243" t="s">
        <v>24</v>
      </c>
    </row>
    <row r="244" spans="1:16" hidden="1">
      <c r="A244" t="s">
        <v>769</v>
      </c>
      <c r="B244" t="s">
        <v>770</v>
      </c>
      <c r="C244" t="s">
        <v>18</v>
      </c>
      <c r="D244" t="s">
        <v>27</v>
      </c>
      <c r="E244" t="s">
        <v>27</v>
      </c>
      <c r="F244" t="s">
        <v>27</v>
      </c>
      <c r="G244" t="s">
        <v>28</v>
      </c>
      <c r="I244" t="s">
        <v>771</v>
      </c>
      <c r="O244" t="s">
        <v>23</v>
      </c>
      <c r="P244" t="s">
        <v>24</v>
      </c>
    </row>
    <row r="245" spans="1:16">
      <c r="A245" t="s">
        <v>772</v>
      </c>
      <c r="B245" t="s">
        <v>773</v>
      </c>
      <c r="C245" t="s">
        <v>18</v>
      </c>
      <c r="D245" t="s">
        <v>2600</v>
      </c>
      <c r="E245" t="s">
        <v>2514</v>
      </c>
      <c r="F245" t="s">
        <v>19</v>
      </c>
      <c r="G245" t="s">
        <v>20</v>
      </c>
      <c r="I245" t="s">
        <v>774</v>
      </c>
      <c r="J245" t="s">
        <v>758</v>
      </c>
      <c r="O245" t="s">
        <v>23</v>
      </c>
      <c r="P245" t="s">
        <v>24</v>
      </c>
    </row>
    <row r="246" spans="1:16">
      <c r="A246" t="s">
        <v>775</v>
      </c>
      <c r="B246" t="s">
        <v>776</v>
      </c>
      <c r="C246" t="s">
        <v>18</v>
      </c>
      <c r="D246" t="s">
        <v>2583</v>
      </c>
      <c r="E246" t="s">
        <v>2514</v>
      </c>
      <c r="F246" t="s">
        <v>19</v>
      </c>
      <c r="G246" t="s">
        <v>20</v>
      </c>
      <c r="I246" t="s">
        <v>777</v>
      </c>
      <c r="J246" t="s">
        <v>758</v>
      </c>
      <c r="L246" t="s">
        <v>778</v>
      </c>
      <c r="O246" t="s">
        <v>23</v>
      </c>
      <c r="P246" t="s">
        <v>24</v>
      </c>
    </row>
    <row r="247" spans="1:16">
      <c r="A247" t="s">
        <v>779</v>
      </c>
      <c r="B247" t="s">
        <v>780</v>
      </c>
      <c r="C247" t="s">
        <v>18</v>
      </c>
      <c r="D247" t="s">
        <v>2549</v>
      </c>
      <c r="E247" t="s">
        <v>2514</v>
      </c>
      <c r="F247" t="s">
        <v>19</v>
      </c>
      <c r="G247" t="s">
        <v>20</v>
      </c>
      <c r="I247" t="s">
        <v>781</v>
      </c>
      <c r="J247" t="s">
        <v>758</v>
      </c>
      <c r="O247" t="s">
        <v>23</v>
      </c>
      <c r="P247" t="s">
        <v>24</v>
      </c>
    </row>
    <row r="248" spans="1:16">
      <c r="A248" t="s">
        <v>782</v>
      </c>
      <c r="B248" t="s">
        <v>783</v>
      </c>
      <c r="C248" t="s">
        <v>18</v>
      </c>
      <c r="D248" t="s">
        <v>2546</v>
      </c>
      <c r="E248" t="s">
        <v>2518</v>
      </c>
      <c r="F248" t="s">
        <v>19</v>
      </c>
      <c r="G248" t="s">
        <v>20</v>
      </c>
      <c r="I248" t="s">
        <v>784</v>
      </c>
      <c r="L248" t="s">
        <v>785</v>
      </c>
      <c r="O248" t="s">
        <v>23</v>
      </c>
      <c r="P248" t="s">
        <v>24</v>
      </c>
    </row>
    <row r="249" spans="1:16">
      <c r="A249" t="s">
        <v>786</v>
      </c>
      <c r="B249" t="s">
        <v>787</v>
      </c>
      <c r="C249" t="s">
        <v>18</v>
      </c>
      <c r="D249" t="s">
        <v>2599</v>
      </c>
      <c r="E249" t="s">
        <v>2562</v>
      </c>
      <c r="F249" t="s">
        <v>788</v>
      </c>
      <c r="G249" t="s">
        <v>20</v>
      </c>
      <c r="I249" t="s">
        <v>789</v>
      </c>
      <c r="L249" t="s">
        <v>790</v>
      </c>
      <c r="O249" t="s">
        <v>23</v>
      </c>
      <c r="P249" t="s">
        <v>24</v>
      </c>
    </row>
    <row r="250" spans="1:16" hidden="1">
      <c r="A250" t="s">
        <v>791</v>
      </c>
      <c r="B250" t="s">
        <v>792</v>
      </c>
      <c r="C250" t="s">
        <v>18</v>
      </c>
      <c r="D250" t="s">
        <v>27</v>
      </c>
      <c r="E250" t="s">
        <v>27</v>
      </c>
      <c r="F250" t="s">
        <v>27</v>
      </c>
      <c r="G250" t="s">
        <v>28</v>
      </c>
      <c r="I250" t="s">
        <v>784</v>
      </c>
      <c r="L250" t="s">
        <v>793</v>
      </c>
      <c r="O250" t="s">
        <v>23</v>
      </c>
      <c r="P250" t="s">
        <v>24</v>
      </c>
    </row>
    <row r="251" spans="1:16" hidden="1">
      <c r="A251" t="s">
        <v>794</v>
      </c>
      <c r="B251" t="s">
        <v>795</v>
      </c>
      <c r="C251" t="s">
        <v>18</v>
      </c>
      <c r="D251" t="s">
        <v>27</v>
      </c>
      <c r="E251" t="s">
        <v>27</v>
      </c>
      <c r="F251" t="s">
        <v>27</v>
      </c>
      <c r="G251" t="s">
        <v>28</v>
      </c>
      <c r="I251" t="s">
        <v>784</v>
      </c>
      <c r="L251" t="s">
        <v>796</v>
      </c>
      <c r="O251" t="s">
        <v>23</v>
      </c>
      <c r="P251" t="s">
        <v>24</v>
      </c>
    </row>
    <row r="252" spans="1:16" hidden="1">
      <c r="A252" t="s">
        <v>797</v>
      </c>
      <c r="B252" t="s">
        <v>798</v>
      </c>
      <c r="C252" t="s">
        <v>18</v>
      </c>
      <c r="D252" t="s">
        <v>27</v>
      </c>
      <c r="E252" t="s">
        <v>27</v>
      </c>
      <c r="F252" t="s">
        <v>27</v>
      </c>
      <c r="G252" t="s">
        <v>28</v>
      </c>
      <c r="I252" t="s">
        <v>799</v>
      </c>
      <c r="L252" t="s">
        <v>796</v>
      </c>
      <c r="O252" t="s">
        <v>23</v>
      </c>
      <c r="P252" t="s">
        <v>24</v>
      </c>
    </row>
    <row r="253" spans="1:16">
      <c r="A253" t="s">
        <v>800</v>
      </c>
      <c r="B253" t="s">
        <v>801</v>
      </c>
      <c r="C253" t="s">
        <v>18</v>
      </c>
      <c r="D253" t="s">
        <v>2632</v>
      </c>
      <c r="E253" t="s">
        <v>2525</v>
      </c>
      <c r="F253" t="s">
        <v>84</v>
      </c>
      <c r="G253" t="s">
        <v>20</v>
      </c>
      <c r="I253" t="s">
        <v>802</v>
      </c>
      <c r="L253" t="s">
        <v>803</v>
      </c>
      <c r="O253" t="s">
        <v>23</v>
      </c>
      <c r="P253" t="s">
        <v>24</v>
      </c>
    </row>
    <row r="254" spans="1:16">
      <c r="A254" t="s">
        <v>804</v>
      </c>
      <c r="B254" t="s">
        <v>805</v>
      </c>
      <c r="C254" t="s">
        <v>18</v>
      </c>
      <c r="D254" t="s">
        <v>2633</v>
      </c>
      <c r="E254" t="s">
        <v>2634</v>
      </c>
      <c r="F254" t="s">
        <v>236</v>
      </c>
      <c r="G254" t="s">
        <v>20</v>
      </c>
      <c r="I254" t="s">
        <v>802</v>
      </c>
      <c r="L254" t="s">
        <v>806</v>
      </c>
      <c r="O254" t="s">
        <v>23</v>
      </c>
      <c r="P254" t="s">
        <v>24</v>
      </c>
    </row>
    <row r="255" spans="1:16">
      <c r="A255" t="s">
        <v>807</v>
      </c>
      <c r="B255" t="s">
        <v>808</v>
      </c>
      <c r="C255" t="s">
        <v>18</v>
      </c>
      <c r="D255" t="s">
        <v>2633</v>
      </c>
      <c r="E255" t="s">
        <v>2523</v>
      </c>
      <c r="F255" t="s">
        <v>809</v>
      </c>
      <c r="G255" t="s">
        <v>20</v>
      </c>
      <c r="I255" t="s">
        <v>802</v>
      </c>
      <c r="L255" t="s">
        <v>810</v>
      </c>
      <c r="O255" t="s">
        <v>23</v>
      </c>
      <c r="P255" t="s">
        <v>24</v>
      </c>
    </row>
    <row r="256" spans="1:16">
      <c r="A256" t="s">
        <v>811</v>
      </c>
      <c r="B256" t="s">
        <v>812</v>
      </c>
      <c r="C256" t="s">
        <v>18</v>
      </c>
      <c r="D256" t="s">
        <v>2635</v>
      </c>
      <c r="E256" t="s">
        <v>2525</v>
      </c>
      <c r="F256" t="s">
        <v>43</v>
      </c>
      <c r="G256" t="s">
        <v>20</v>
      </c>
      <c r="I256" t="s">
        <v>813</v>
      </c>
      <c r="L256" t="s">
        <v>796</v>
      </c>
      <c r="O256" t="s">
        <v>23</v>
      </c>
      <c r="P256" t="s">
        <v>24</v>
      </c>
    </row>
    <row r="257" spans="1:16">
      <c r="A257" t="s">
        <v>814</v>
      </c>
      <c r="B257" t="s">
        <v>815</v>
      </c>
      <c r="C257" t="s">
        <v>18</v>
      </c>
      <c r="D257" t="s">
        <v>2636</v>
      </c>
      <c r="E257" t="s">
        <v>2523</v>
      </c>
      <c r="F257" t="s">
        <v>816</v>
      </c>
      <c r="G257" t="s">
        <v>20</v>
      </c>
      <c r="I257" t="s">
        <v>817</v>
      </c>
      <c r="L257" t="s">
        <v>796</v>
      </c>
      <c r="O257" t="s">
        <v>23</v>
      </c>
      <c r="P257" t="s">
        <v>24</v>
      </c>
    </row>
    <row r="258" spans="1:16">
      <c r="A258" t="s">
        <v>818</v>
      </c>
      <c r="B258" t="s">
        <v>819</v>
      </c>
      <c r="C258" t="s">
        <v>18</v>
      </c>
      <c r="D258" t="s">
        <v>2637</v>
      </c>
      <c r="E258" t="s">
        <v>2523</v>
      </c>
      <c r="F258" t="s">
        <v>820</v>
      </c>
      <c r="G258" t="s">
        <v>20</v>
      </c>
      <c r="I258" t="s">
        <v>821</v>
      </c>
      <c r="L258" t="s">
        <v>822</v>
      </c>
      <c r="O258" t="s">
        <v>23</v>
      </c>
      <c r="P258" t="s">
        <v>24</v>
      </c>
    </row>
    <row r="259" spans="1:16">
      <c r="A259" t="s">
        <v>823</v>
      </c>
      <c r="B259" t="s">
        <v>824</v>
      </c>
      <c r="C259" t="s">
        <v>18</v>
      </c>
      <c r="D259" t="s">
        <v>2638</v>
      </c>
      <c r="E259" t="s">
        <v>2639</v>
      </c>
      <c r="F259" t="s">
        <v>827</v>
      </c>
      <c r="G259" t="s">
        <v>20</v>
      </c>
      <c r="I259" t="s">
        <v>821</v>
      </c>
      <c r="L259" t="s">
        <v>828</v>
      </c>
      <c r="O259" t="s">
        <v>23</v>
      </c>
      <c r="P259" t="s">
        <v>24</v>
      </c>
    </row>
    <row r="260" spans="1:16">
      <c r="A260" t="s">
        <v>829</v>
      </c>
      <c r="B260" t="s">
        <v>830</v>
      </c>
      <c r="C260" t="s">
        <v>18</v>
      </c>
      <c r="D260" t="s">
        <v>2640</v>
      </c>
      <c r="E260" t="s">
        <v>2641</v>
      </c>
      <c r="F260" t="s">
        <v>44</v>
      </c>
      <c r="G260" t="s">
        <v>20</v>
      </c>
      <c r="I260" t="s">
        <v>821</v>
      </c>
      <c r="L260" t="s">
        <v>831</v>
      </c>
      <c r="O260" t="s">
        <v>23</v>
      </c>
      <c r="P260" t="s">
        <v>24</v>
      </c>
    </row>
    <row r="261" spans="1:16">
      <c r="A261" t="s">
        <v>832</v>
      </c>
      <c r="B261" t="s">
        <v>833</v>
      </c>
      <c r="C261" t="s">
        <v>18</v>
      </c>
      <c r="D261" t="s">
        <v>2642</v>
      </c>
      <c r="E261" t="s">
        <v>2525</v>
      </c>
      <c r="F261" t="s">
        <v>834</v>
      </c>
      <c r="G261" t="s">
        <v>20</v>
      </c>
      <c r="I261" t="s">
        <v>821</v>
      </c>
      <c r="L261" t="s">
        <v>77</v>
      </c>
      <c r="O261" t="s">
        <v>23</v>
      </c>
      <c r="P261" t="s">
        <v>24</v>
      </c>
    </row>
    <row r="262" spans="1:16">
      <c r="A262" t="s">
        <v>835</v>
      </c>
      <c r="B262" t="s">
        <v>836</v>
      </c>
      <c r="C262" t="s">
        <v>18</v>
      </c>
      <c r="D262" t="s">
        <v>2643</v>
      </c>
      <c r="E262" t="s">
        <v>2509</v>
      </c>
      <c r="F262" t="s">
        <v>837</v>
      </c>
      <c r="G262" t="s">
        <v>20</v>
      </c>
      <c r="I262" t="s">
        <v>838</v>
      </c>
      <c r="L262" t="s">
        <v>839</v>
      </c>
      <c r="O262" t="s">
        <v>23</v>
      </c>
      <c r="P262" t="s">
        <v>24</v>
      </c>
    </row>
    <row r="263" spans="1:16">
      <c r="A263" t="s">
        <v>840</v>
      </c>
      <c r="B263" t="s">
        <v>841</v>
      </c>
      <c r="C263" t="s">
        <v>18</v>
      </c>
      <c r="D263" t="s">
        <v>2644</v>
      </c>
      <c r="E263" t="s">
        <v>2525</v>
      </c>
      <c r="F263" t="s">
        <v>842</v>
      </c>
      <c r="G263" t="s">
        <v>20</v>
      </c>
      <c r="I263" t="s">
        <v>843</v>
      </c>
      <c r="L263" t="s">
        <v>844</v>
      </c>
      <c r="O263" t="s">
        <v>23</v>
      </c>
      <c r="P263" t="s">
        <v>24</v>
      </c>
    </row>
    <row r="264" spans="1:16">
      <c r="A264" t="s">
        <v>845</v>
      </c>
      <c r="B264" t="s">
        <v>846</v>
      </c>
      <c r="C264" t="s">
        <v>18</v>
      </c>
      <c r="D264" t="s">
        <v>2645</v>
      </c>
      <c r="E264" t="s">
        <v>2620</v>
      </c>
      <c r="F264" t="s">
        <v>847</v>
      </c>
      <c r="G264" t="s">
        <v>20</v>
      </c>
      <c r="I264" t="s">
        <v>802</v>
      </c>
      <c r="L264" t="s">
        <v>848</v>
      </c>
      <c r="O264" t="s">
        <v>23</v>
      </c>
      <c r="P264" t="s">
        <v>24</v>
      </c>
    </row>
    <row r="265" spans="1:16">
      <c r="A265" t="s">
        <v>849</v>
      </c>
      <c r="B265" t="s">
        <v>850</v>
      </c>
      <c r="C265" t="s">
        <v>18</v>
      </c>
      <c r="D265" t="s">
        <v>2640</v>
      </c>
      <c r="E265" t="s">
        <v>2620</v>
      </c>
      <c r="F265" t="s">
        <v>39</v>
      </c>
      <c r="G265" t="s">
        <v>20</v>
      </c>
      <c r="I265" t="s">
        <v>802</v>
      </c>
      <c r="L265" t="s">
        <v>851</v>
      </c>
      <c r="O265" t="s">
        <v>23</v>
      </c>
      <c r="P265" t="s">
        <v>24</v>
      </c>
    </row>
    <row r="266" spans="1:16">
      <c r="A266" t="s">
        <v>852</v>
      </c>
      <c r="B266" t="s">
        <v>853</v>
      </c>
      <c r="C266" t="s">
        <v>18</v>
      </c>
      <c r="D266" t="s">
        <v>2503</v>
      </c>
      <c r="E266" t="s">
        <v>2509</v>
      </c>
      <c r="F266" t="s">
        <v>854</v>
      </c>
      <c r="G266" t="s">
        <v>20</v>
      </c>
      <c r="I266" t="s">
        <v>802</v>
      </c>
      <c r="L266" t="s">
        <v>855</v>
      </c>
      <c r="O266" t="s">
        <v>23</v>
      </c>
      <c r="P266" t="s">
        <v>24</v>
      </c>
    </row>
    <row r="267" spans="1:16">
      <c r="A267" t="s">
        <v>856</v>
      </c>
      <c r="B267" t="s">
        <v>857</v>
      </c>
      <c r="C267" t="s">
        <v>18</v>
      </c>
      <c r="D267" t="s">
        <v>2592</v>
      </c>
      <c r="E267" t="s">
        <v>2607</v>
      </c>
      <c r="F267" t="s">
        <v>858</v>
      </c>
      <c r="G267" t="s">
        <v>20</v>
      </c>
      <c r="I267" t="s">
        <v>802</v>
      </c>
      <c r="L267" t="s">
        <v>90</v>
      </c>
      <c r="O267" t="s">
        <v>23</v>
      </c>
      <c r="P267" t="s">
        <v>24</v>
      </c>
    </row>
    <row r="268" spans="1:16">
      <c r="A268" t="s">
        <v>859</v>
      </c>
      <c r="B268" t="s">
        <v>860</v>
      </c>
      <c r="C268" t="s">
        <v>18</v>
      </c>
      <c r="D268" t="s">
        <v>2646</v>
      </c>
      <c r="E268" t="s">
        <v>2509</v>
      </c>
      <c r="F268" t="s">
        <v>825</v>
      </c>
      <c r="G268" t="s">
        <v>20</v>
      </c>
      <c r="I268" t="s">
        <v>861</v>
      </c>
      <c r="L268" t="s">
        <v>862</v>
      </c>
      <c r="O268" t="s">
        <v>23</v>
      </c>
      <c r="P268" t="s">
        <v>24</v>
      </c>
    </row>
    <row r="269" spans="1:16">
      <c r="A269" t="s">
        <v>863</v>
      </c>
      <c r="B269" t="s">
        <v>864</v>
      </c>
      <c r="C269" t="s">
        <v>18</v>
      </c>
      <c r="D269" t="s">
        <v>2647</v>
      </c>
      <c r="E269" t="s">
        <v>2525</v>
      </c>
      <c r="F269" t="s">
        <v>865</v>
      </c>
      <c r="G269" t="s">
        <v>20</v>
      </c>
      <c r="I269" t="s">
        <v>861</v>
      </c>
      <c r="L269" t="s">
        <v>81</v>
      </c>
      <c r="O269" t="s">
        <v>23</v>
      </c>
      <c r="P269" t="s">
        <v>24</v>
      </c>
    </row>
    <row r="270" spans="1:16">
      <c r="A270" t="s">
        <v>866</v>
      </c>
      <c r="B270" t="s">
        <v>867</v>
      </c>
      <c r="C270" t="s">
        <v>18</v>
      </c>
      <c r="D270" t="s">
        <v>2648</v>
      </c>
      <c r="E270" t="s">
        <v>2525</v>
      </c>
      <c r="F270" t="s">
        <v>868</v>
      </c>
      <c r="G270" t="s">
        <v>20</v>
      </c>
      <c r="I270" t="s">
        <v>869</v>
      </c>
      <c r="L270" t="s">
        <v>870</v>
      </c>
      <c r="O270" t="s">
        <v>23</v>
      </c>
      <c r="P270" t="s">
        <v>24</v>
      </c>
    </row>
    <row r="271" spans="1:16">
      <c r="A271" t="s">
        <v>871</v>
      </c>
      <c r="B271" t="s">
        <v>872</v>
      </c>
      <c r="C271" t="s">
        <v>18</v>
      </c>
      <c r="D271" t="s">
        <v>2649</v>
      </c>
      <c r="E271" t="s">
        <v>2523</v>
      </c>
      <c r="F271" t="s">
        <v>873</v>
      </c>
      <c r="G271" t="s">
        <v>20</v>
      </c>
      <c r="I271" t="s">
        <v>874</v>
      </c>
      <c r="L271" t="s">
        <v>81</v>
      </c>
      <c r="O271" t="s">
        <v>23</v>
      </c>
      <c r="P271" t="s">
        <v>24</v>
      </c>
    </row>
    <row r="272" spans="1:16">
      <c r="A272" t="s">
        <v>875</v>
      </c>
      <c r="B272" t="s">
        <v>876</v>
      </c>
      <c r="C272" t="s">
        <v>18</v>
      </c>
      <c r="D272" t="s">
        <v>2650</v>
      </c>
      <c r="E272" t="s">
        <v>2641</v>
      </c>
      <c r="F272" t="s">
        <v>729</v>
      </c>
      <c r="G272" t="s">
        <v>20</v>
      </c>
      <c r="I272" t="s">
        <v>874</v>
      </c>
      <c r="J272" t="s">
        <v>877</v>
      </c>
      <c r="L272" t="s">
        <v>878</v>
      </c>
      <c r="O272" t="s">
        <v>23</v>
      </c>
      <c r="P272" t="s">
        <v>24</v>
      </c>
    </row>
    <row r="273" spans="1:16">
      <c r="A273" t="s">
        <v>879</v>
      </c>
      <c r="B273" t="s">
        <v>880</v>
      </c>
      <c r="C273" t="s">
        <v>18</v>
      </c>
      <c r="D273" t="s">
        <v>2582</v>
      </c>
      <c r="E273" t="s">
        <v>2535</v>
      </c>
      <c r="F273" t="s">
        <v>881</v>
      </c>
      <c r="G273" t="s">
        <v>20</v>
      </c>
      <c r="L273" t="s">
        <v>81</v>
      </c>
      <c r="O273" t="s">
        <v>23</v>
      </c>
      <c r="P273" t="s">
        <v>24</v>
      </c>
    </row>
    <row r="274" spans="1:16">
      <c r="A274" t="s">
        <v>882</v>
      </c>
      <c r="B274" t="s">
        <v>883</v>
      </c>
      <c r="C274" t="s">
        <v>18</v>
      </c>
      <c r="D274" t="s">
        <v>2602</v>
      </c>
      <c r="E274" t="s">
        <v>2505</v>
      </c>
      <c r="F274" t="s">
        <v>616</v>
      </c>
      <c r="G274" t="s">
        <v>20</v>
      </c>
      <c r="I274" t="s">
        <v>884</v>
      </c>
      <c r="J274" t="s">
        <v>885</v>
      </c>
      <c r="O274" t="s">
        <v>23</v>
      </c>
      <c r="P274" t="s">
        <v>24</v>
      </c>
    </row>
    <row r="275" spans="1:16">
      <c r="A275" t="s">
        <v>886</v>
      </c>
      <c r="B275" t="s">
        <v>887</v>
      </c>
      <c r="C275" t="s">
        <v>18</v>
      </c>
      <c r="D275" t="s">
        <v>2520</v>
      </c>
      <c r="E275" t="s">
        <v>2514</v>
      </c>
      <c r="F275" t="s">
        <v>54</v>
      </c>
      <c r="G275" t="s">
        <v>20</v>
      </c>
      <c r="I275" t="s">
        <v>888</v>
      </c>
      <c r="J275" t="s">
        <v>889</v>
      </c>
      <c r="O275" t="s">
        <v>23</v>
      </c>
      <c r="P275" t="s">
        <v>24</v>
      </c>
    </row>
    <row r="276" spans="1:16">
      <c r="A276" t="s">
        <v>890</v>
      </c>
      <c r="B276" t="s">
        <v>891</v>
      </c>
      <c r="C276" t="s">
        <v>18</v>
      </c>
      <c r="D276" t="s">
        <v>2515</v>
      </c>
      <c r="E276" t="s">
        <v>2519</v>
      </c>
      <c r="F276" t="s">
        <v>19</v>
      </c>
      <c r="G276" t="s">
        <v>20</v>
      </c>
      <c r="I276" t="s">
        <v>892</v>
      </c>
      <c r="J276" t="s">
        <v>889</v>
      </c>
      <c r="O276" t="s">
        <v>23</v>
      </c>
      <c r="P276" t="s">
        <v>24</v>
      </c>
    </row>
    <row r="277" spans="1:16">
      <c r="A277" t="s">
        <v>893</v>
      </c>
      <c r="B277" t="s">
        <v>894</v>
      </c>
      <c r="C277" t="s">
        <v>18</v>
      </c>
      <c r="D277" t="s">
        <v>2623</v>
      </c>
      <c r="E277" t="s">
        <v>2512</v>
      </c>
      <c r="F277" t="s">
        <v>19</v>
      </c>
      <c r="G277" t="s">
        <v>20</v>
      </c>
      <c r="I277" t="s">
        <v>892</v>
      </c>
      <c r="J277" t="s">
        <v>889</v>
      </c>
      <c r="O277" t="s">
        <v>23</v>
      </c>
      <c r="P277" t="s">
        <v>24</v>
      </c>
    </row>
    <row r="278" spans="1:16">
      <c r="A278" t="s">
        <v>895</v>
      </c>
      <c r="B278" t="s">
        <v>896</v>
      </c>
      <c r="C278" t="s">
        <v>18</v>
      </c>
      <c r="D278" t="s">
        <v>2521</v>
      </c>
      <c r="E278" t="s">
        <v>2514</v>
      </c>
      <c r="F278" t="s">
        <v>19</v>
      </c>
      <c r="G278" t="s">
        <v>20</v>
      </c>
      <c r="I278" t="s">
        <v>897</v>
      </c>
      <c r="J278" t="s">
        <v>889</v>
      </c>
      <c r="L278" t="s">
        <v>898</v>
      </c>
      <c r="O278" t="s">
        <v>23</v>
      </c>
      <c r="P278" t="s">
        <v>24</v>
      </c>
    </row>
    <row r="279" spans="1:16">
      <c r="A279" t="s">
        <v>899</v>
      </c>
      <c r="B279" t="s">
        <v>900</v>
      </c>
      <c r="C279" t="s">
        <v>18</v>
      </c>
      <c r="D279" t="s">
        <v>2540</v>
      </c>
      <c r="E279" t="s">
        <v>2514</v>
      </c>
      <c r="F279" t="s">
        <v>19</v>
      </c>
      <c r="G279" t="s">
        <v>20</v>
      </c>
      <c r="I279" t="s">
        <v>901</v>
      </c>
      <c r="J279" t="s">
        <v>889</v>
      </c>
      <c r="L279" t="s">
        <v>81</v>
      </c>
      <c r="O279" t="s">
        <v>23</v>
      </c>
      <c r="P279" t="s">
        <v>24</v>
      </c>
    </row>
    <row r="280" spans="1:16">
      <c r="A280" t="s">
        <v>902</v>
      </c>
      <c r="B280" t="s">
        <v>903</v>
      </c>
      <c r="C280" t="s">
        <v>18</v>
      </c>
      <c r="D280" t="s">
        <v>2611</v>
      </c>
      <c r="E280" t="s">
        <v>2514</v>
      </c>
      <c r="F280" t="s">
        <v>19</v>
      </c>
      <c r="G280" t="s">
        <v>20</v>
      </c>
      <c r="I280" t="s">
        <v>901</v>
      </c>
      <c r="J280" t="s">
        <v>889</v>
      </c>
      <c r="L280" t="s">
        <v>904</v>
      </c>
      <c r="O280" t="s">
        <v>23</v>
      </c>
      <c r="P280" t="s">
        <v>24</v>
      </c>
    </row>
    <row r="281" spans="1:16">
      <c r="A281" t="s">
        <v>905</v>
      </c>
      <c r="B281" t="s">
        <v>906</v>
      </c>
      <c r="C281" t="s">
        <v>18</v>
      </c>
      <c r="D281" t="s">
        <v>2589</v>
      </c>
      <c r="E281" t="s">
        <v>2514</v>
      </c>
      <c r="F281" t="s">
        <v>19</v>
      </c>
      <c r="G281" t="s">
        <v>20</v>
      </c>
      <c r="I281" t="s">
        <v>907</v>
      </c>
      <c r="J281" t="s">
        <v>889</v>
      </c>
      <c r="L281" t="s">
        <v>904</v>
      </c>
      <c r="O281" t="s">
        <v>23</v>
      </c>
      <c r="P281" t="s">
        <v>24</v>
      </c>
    </row>
    <row r="282" spans="1:16">
      <c r="A282" t="s">
        <v>908</v>
      </c>
      <c r="B282" t="s">
        <v>909</v>
      </c>
      <c r="C282" t="s">
        <v>18</v>
      </c>
      <c r="D282" t="s">
        <v>2651</v>
      </c>
      <c r="E282" t="s">
        <v>2514</v>
      </c>
      <c r="F282" t="s">
        <v>19</v>
      </c>
      <c r="G282" t="s">
        <v>20</v>
      </c>
      <c r="I282" t="s">
        <v>910</v>
      </c>
      <c r="J282" t="s">
        <v>889</v>
      </c>
      <c r="L282" t="s">
        <v>911</v>
      </c>
      <c r="O282" t="s">
        <v>23</v>
      </c>
      <c r="P282" t="s">
        <v>24</v>
      </c>
    </row>
    <row r="283" spans="1:16">
      <c r="A283" t="s">
        <v>912</v>
      </c>
      <c r="B283" t="s">
        <v>913</v>
      </c>
      <c r="C283" t="s">
        <v>18</v>
      </c>
      <c r="D283" t="s">
        <v>2551</v>
      </c>
      <c r="E283" t="s">
        <v>2519</v>
      </c>
      <c r="F283" t="s">
        <v>19</v>
      </c>
      <c r="G283" t="s">
        <v>20</v>
      </c>
      <c r="I283" t="s">
        <v>914</v>
      </c>
      <c r="J283" t="s">
        <v>889</v>
      </c>
      <c r="L283" t="s">
        <v>915</v>
      </c>
      <c r="O283" t="s">
        <v>23</v>
      </c>
      <c r="P283" t="s">
        <v>24</v>
      </c>
    </row>
    <row r="284" spans="1:16">
      <c r="A284" t="s">
        <v>916</v>
      </c>
      <c r="B284" t="s">
        <v>917</v>
      </c>
      <c r="C284" t="s">
        <v>18</v>
      </c>
      <c r="D284" t="s">
        <v>2580</v>
      </c>
      <c r="E284" t="s">
        <v>2514</v>
      </c>
      <c r="F284" t="s">
        <v>19</v>
      </c>
      <c r="G284" t="s">
        <v>20</v>
      </c>
      <c r="I284" t="s">
        <v>918</v>
      </c>
      <c r="J284" t="s">
        <v>889</v>
      </c>
      <c r="L284" t="s">
        <v>919</v>
      </c>
      <c r="O284" t="s">
        <v>23</v>
      </c>
      <c r="P284" t="s">
        <v>24</v>
      </c>
    </row>
    <row r="285" spans="1:16">
      <c r="A285" t="s">
        <v>920</v>
      </c>
      <c r="B285" t="s">
        <v>921</v>
      </c>
      <c r="C285" t="s">
        <v>18</v>
      </c>
      <c r="D285" t="s">
        <v>2579</v>
      </c>
      <c r="E285" t="s">
        <v>2514</v>
      </c>
      <c r="F285" t="s">
        <v>19</v>
      </c>
      <c r="G285" t="s">
        <v>20</v>
      </c>
      <c r="I285" t="s">
        <v>922</v>
      </c>
      <c r="L285" t="s">
        <v>108</v>
      </c>
      <c r="O285" t="s">
        <v>23</v>
      </c>
      <c r="P285" t="s">
        <v>24</v>
      </c>
    </row>
    <row r="286" spans="1:16">
      <c r="A286" t="s">
        <v>923</v>
      </c>
      <c r="B286" t="s">
        <v>924</v>
      </c>
      <c r="C286" t="s">
        <v>18</v>
      </c>
      <c r="D286" t="s">
        <v>2551</v>
      </c>
      <c r="E286" t="s">
        <v>2562</v>
      </c>
      <c r="F286" t="s">
        <v>19</v>
      </c>
      <c r="G286" t="s">
        <v>20</v>
      </c>
      <c r="I286" t="s">
        <v>922</v>
      </c>
      <c r="J286" t="s">
        <v>925</v>
      </c>
      <c r="L286" t="s">
        <v>926</v>
      </c>
      <c r="O286" t="s">
        <v>23</v>
      </c>
      <c r="P286" t="s">
        <v>24</v>
      </c>
    </row>
    <row r="287" spans="1:16">
      <c r="A287" t="s">
        <v>927</v>
      </c>
      <c r="B287" t="s">
        <v>928</v>
      </c>
      <c r="C287" t="s">
        <v>18</v>
      </c>
      <c r="D287" t="s">
        <v>2540</v>
      </c>
      <c r="E287" t="s">
        <v>2514</v>
      </c>
      <c r="F287" t="s">
        <v>19</v>
      </c>
      <c r="G287" t="s">
        <v>20</v>
      </c>
      <c r="I287" t="s">
        <v>929</v>
      </c>
      <c r="J287" t="s">
        <v>889</v>
      </c>
      <c r="L287" t="s">
        <v>915</v>
      </c>
      <c r="O287" t="s">
        <v>23</v>
      </c>
      <c r="P287" t="s">
        <v>24</v>
      </c>
    </row>
    <row r="288" spans="1:16">
      <c r="A288" t="s">
        <v>930</v>
      </c>
      <c r="B288" t="s">
        <v>931</v>
      </c>
      <c r="C288" t="s">
        <v>18</v>
      </c>
      <c r="D288" t="s">
        <v>2652</v>
      </c>
      <c r="E288" t="s">
        <v>2514</v>
      </c>
      <c r="F288" t="s">
        <v>19</v>
      </c>
      <c r="G288" t="s">
        <v>20</v>
      </c>
      <c r="I288" t="s">
        <v>932</v>
      </c>
      <c r="J288" t="s">
        <v>889</v>
      </c>
      <c r="L288" t="s">
        <v>81</v>
      </c>
      <c r="O288" t="s">
        <v>23</v>
      </c>
      <c r="P288" t="s">
        <v>24</v>
      </c>
    </row>
    <row r="289" spans="1:16">
      <c r="A289" t="s">
        <v>933</v>
      </c>
      <c r="B289" t="s">
        <v>934</v>
      </c>
      <c r="C289" t="s">
        <v>18</v>
      </c>
      <c r="D289" t="s">
        <v>2652</v>
      </c>
      <c r="E289" t="s">
        <v>2519</v>
      </c>
      <c r="F289" t="s">
        <v>19</v>
      </c>
      <c r="G289" t="s">
        <v>20</v>
      </c>
      <c r="I289" t="s">
        <v>932</v>
      </c>
      <c r="J289" t="s">
        <v>889</v>
      </c>
      <c r="L289" t="s">
        <v>904</v>
      </c>
      <c r="O289" t="s">
        <v>23</v>
      </c>
      <c r="P289" t="s">
        <v>24</v>
      </c>
    </row>
    <row r="290" spans="1:16">
      <c r="A290" t="s">
        <v>935</v>
      </c>
      <c r="B290" t="s">
        <v>936</v>
      </c>
      <c r="C290" t="s">
        <v>18</v>
      </c>
      <c r="D290" t="s">
        <v>2551</v>
      </c>
      <c r="E290" t="s">
        <v>2559</v>
      </c>
      <c r="F290" t="s">
        <v>19</v>
      </c>
      <c r="G290" t="s">
        <v>20</v>
      </c>
      <c r="I290" t="s">
        <v>937</v>
      </c>
      <c r="J290" t="s">
        <v>889</v>
      </c>
      <c r="L290" t="s">
        <v>904</v>
      </c>
      <c r="O290" t="s">
        <v>23</v>
      </c>
      <c r="P290" t="s">
        <v>24</v>
      </c>
    </row>
    <row r="291" spans="1:16">
      <c r="A291" t="s">
        <v>938</v>
      </c>
      <c r="B291" t="s">
        <v>939</v>
      </c>
      <c r="C291" t="s">
        <v>18</v>
      </c>
      <c r="D291" t="s">
        <v>2653</v>
      </c>
      <c r="E291" t="s">
        <v>2514</v>
      </c>
      <c r="F291" t="s">
        <v>19</v>
      </c>
      <c r="G291" t="s">
        <v>20</v>
      </c>
      <c r="I291" t="s">
        <v>940</v>
      </c>
      <c r="J291" t="s">
        <v>941</v>
      </c>
      <c r="O291" t="s">
        <v>23</v>
      </c>
      <c r="P291" t="s">
        <v>24</v>
      </c>
    </row>
    <row r="292" spans="1:16">
      <c r="A292" t="s">
        <v>942</v>
      </c>
      <c r="B292" t="s">
        <v>943</v>
      </c>
      <c r="C292" t="s">
        <v>18</v>
      </c>
      <c r="D292" t="s">
        <v>2576</v>
      </c>
      <c r="E292" t="s">
        <v>2554</v>
      </c>
      <c r="F292" t="s">
        <v>19</v>
      </c>
      <c r="G292" t="s">
        <v>20</v>
      </c>
      <c r="I292" t="s">
        <v>944</v>
      </c>
      <c r="O292" t="s">
        <v>23</v>
      </c>
      <c r="P292" t="s">
        <v>24</v>
      </c>
    </row>
    <row r="293" spans="1:16">
      <c r="A293" t="s">
        <v>945</v>
      </c>
      <c r="B293" t="s">
        <v>946</v>
      </c>
      <c r="C293" t="s">
        <v>18</v>
      </c>
      <c r="D293" t="s">
        <v>2511</v>
      </c>
      <c r="E293" t="s">
        <v>2514</v>
      </c>
      <c r="F293" t="s">
        <v>19</v>
      </c>
      <c r="G293" t="s">
        <v>20</v>
      </c>
      <c r="I293" t="s">
        <v>947</v>
      </c>
      <c r="O293" t="s">
        <v>23</v>
      </c>
      <c r="P293" t="s">
        <v>24</v>
      </c>
    </row>
    <row r="294" spans="1:16">
      <c r="A294" t="s">
        <v>948</v>
      </c>
      <c r="B294" t="s">
        <v>949</v>
      </c>
      <c r="C294" t="s">
        <v>18</v>
      </c>
      <c r="D294" t="s">
        <v>2557</v>
      </c>
      <c r="E294" t="s">
        <v>2514</v>
      </c>
      <c r="F294" t="s">
        <v>19</v>
      </c>
      <c r="G294" t="s">
        <v>20</v>
      </c>
      <c r="I294" t="s">
        <v>950</v>
      </c>
      <c r="O294" t="s">
        <v>23</v>
      </c>
      <c r="P294" t="s">
        <v>24</v>
      </c>
    </row>
    <row r="295" spans="1:16">
      <c r="A295" t="s">
        <v>951</v>
      </c>
      <c r="B295" t="s">
        <v>952</v>
      </c>
      <c r="C295" t="s">
        <v>18</v>
      </c>
      <c r="D295" t="s">
        <v>2573</v>
      </c>
      <c r="E295" t="s">
        <v>2518</v>
      </c>
      <c r="F295" t="s">
        <v>19</v>
      </c>
      <c r="G295" t="s">
        <v>20</v>
      </c>
      <c r="I295" t="s">
        <v>953</v>
      </c>
      <c r="O295" t="s">
        <v>23</v>
      </c>
      <c r="P295" t="s">
        <v>24</v>
      </c>
    </row>
    <row r="296" spans="1:16">
      <c r="A296" t="s">
        <v>954</v>
      </c>
      <c r="B296" t="s">
        <v>955</v>
      </c>
      <c r="C296" t="s">
        <v>18</v>
      </c>
      <c r="D296" t="s">
        <v>2545</v>
      </c>
      <c r="E296" t="s">
        <v>2554</v>
      </c>
      <c r="F296" t="s">
        <v>956</v>
      </c>
      <c r="G296" t="s">
        <v>20</v>
      </c>
      <c r="I296" t="s">
        <v>957</v>
      </c>
      <c r="L296" t="s">
        <v>958</v>
      </c>
      <c r="O296" t="s">
        <v>23</v>
      </c>
      <c r="P296" t="s">
        <v>24</v>
      </c>
    </row>
    <row r="297" spans="1:16">
      <c r="A297" t="s">
        <v>959</v>
      </c>
      <c r="B297" t="s">
        <v>960</v>
      </c>
      <c r="C297" t="s">
        <v>18</v>
      </c>
      <c r="D297" t="s">
        <v>2616</v>
      </c>
      <c r="E297" t="s">
        <v>2514</v>
      </c>
      <c r="F297" t="s">
        <v>19</v>
      </c>
      <c r="G297" t="s">
        <v>20</v>
      </c>
      <c r="I297" t="s">
        <v>961</v>
      </c>
      <c r="O297" t="s">
        <v>23</v>
      </c>
      <c r="P297" t="s">
        <v>24</v>
      </c>
    </row>
    <row r="298" spans="1:16">
      <c r="A298" t="s">
        <v>962</v>
      </c>
      <c r="B298" t="s">
        <v>963</v>
      </c>
      <c r="C298" t="s">
        <v>18</v>
      </c>
      <c r="D298" t="s">
        <v>2533</v>
      </c>
      <c r="E298" t="s">
        <v>2514</v>
      </c>
      <c r="F298" t="s">
        <v>19</v>
      </c>
      <c r="G298" t="s">
        <v>20</v>
      </c>
      <c r="I298" t="s">
        <v>964</v>
      </c>
      <c r="O298" t="s">
        <v>23</v>
      </c>
      <c r="P298" t="s">
        <v>24</v>
      </c>
    </row>
    <row r="299" spans="1:16" hidden="1">
      <c r="A299" t="s">
        <v>965</v>
      </c>
      <c r="B299" t="s">
        <v>966</v>
      </c>
      <c r="C299" t="s">
        <v>18</v>
      </c>
      <c r="D299" t="s">
        <v>27</v>
      </c>
      <c r="E299" t="s">
        <v>27</v>
      </c>
      <c r="F299" t="s">
        <v>27</v>
      </c>
      <c r="G299" t="s">
        <v>28</v>
      </c>
      <c r="I299" t="s">
        <v>944</v>
      </c>
      <c r="O299" t="s">
        <v>23</v>
      </c>
      <c r="P299" t="s">
        <v>24</v>
      </c>
    </row>
    <row r="300" spans="1:16" hidden="1">
      <c r="A300" t="s">
        <v>967</v>
      </c>
      <c r="B300" t="s">
        <v>968</v>
      </c>
      <c r="C300" t="s">
        <v>18</v>
      </c>
      <c r="D300" t="s">
        <v>27</v>
      </c>
      <c r="E300" t="s">
        <v>27</v>
      </c>
      <c r="F300" t="s">
        <v>27</v>
      </c>
      <c r="G300" t="s">
        <v>28</v>
      </c>
      <c r="I300" t="s">
        <v>944</v>
      </c>
      <c r="O300" t="s">
        <v>23</v>
      </c>
      <c r="P300" t="s">
        <v>24</v>
      </c>
    </row>
    <row r="301" spans="1:16">
      <c r="A301" t="s">
        <v>969</v>
      </c>
      <c r="B301" t="s">
        <v>970</v>
      </c>
      <c r="C301" t="s">
        <v>18</v>
      </c>
      <c r="D301" t="s">
        <v>2595</v>
      </c>
      <c r="E301" t="s">
        <v>2514</v>
      </c>
      <c r="F301" t="s">
        <v>19</v>
      </c>
      <c r="G301" t="s">
        <v>20</v>
      </c>
      <c r="I301" t="s">
        <v>971</v>
      </c>
      <c r="O301" t="s">
        <v>23</v>
      </c>
      <c r="P301" t="s">
        <v>24</v>
      </c>
    </row>
    <row r="302" spans="1:16">
      <c r="A302" t="s">
        <v>972</v>
      </c>
      <c r="B302" t="s">
        <v>973</v>
      </c>
      <c r="C302" t="s">
        <v>18</v>
      </c>
      <c r="D302" t="s">
        <v>2520</v>
      </c>
      <c r="E302" t="s">
        <v>2514</v>
      </c>
      <c r="F302" t="s">
        <v>19</v>
      </c>
      <c r="G302" t="s">
        <v>20</v>
      </c>
      <c r="I302" t="s">
        <v>974</v>
      </c>
      <c r="O302" t="s">
        <v>23</v>
      </c>
      <c r="P302" t="s">
        <v>24</v>
      </c>
    </row>
    <row r="303" spans="1:16">
      <c r="A303" t="s">
        <v>975</v>
      </c>
      <c r="B303" t="s">
        <v>976</v>
      </c>
      <c r="C303" t="s">
        <v>18</v>
      </c>
      <c r="D303" t="s">
        <v>2654</v>
      </c>
      <c r="E303" t="s">
        <v>2514</v>
      </c>
      <c r="F303" t="s">
        <v>19</v>
      </c>
      <c r="G303" t="s">
        <v>20</v>
      </c>
      <c r="I303" t="s">
        <v>977</v>
      </c>
      <c r="O303" t="s">
        <v>23</v>
      </c>
      <c r="P303" t="s">
        <v>24</v>
      </c>
    </row>
    <row r="304" spans="1:16" hidden="1">
      <c r="A304" t="s">
        <v>978</v>
      </c>
      <c r="B304" t="s">
        <v>979</v>
      </c>
      <c r="C304" t="s">
        <v>18</v>
      </c>
      <c r="D304" t="s">
        <v>27</v>
      </c>
      <c r="E304" t="s">
        <v>27</v>
      </c>
      <c r="F304" t="s">
        <v>27</v>
      </c>
      <c r="G304" t="s">
        <v>28</v>
      </c>
      <c r="I304" t="s">
        <v>977</v>
      </c>
      <c r="J304" t="s">
        <v>980</v>
      </c>
      <c r="L304" t="s">
        <v>981</v>
      </c>
      <c r="O304" t="s">
        <v>23</v>
      </c>
      <c r="P304" t="s">
        <v>24</v>
      </c>
    </row>
    <row r="305" spans="1:16">
      <c r="A305" t="s">
        <v>982</v>
      </c>
      <c r="B305" t="s">
        <v>983</v>
      </c>
      <c r="C305" t="s">
        <v>18</v>
      </c>
      <c r="D305" t="s">
        <v>2589</v>
      </c>
      <c r="E305" t="s">
        <v>2514</v>
      </c>
      <c r="F305" t="s">
        <v>19</v>
      </c>
      <c r="G305" t="s">
        <v>20</v>
      </c>
      <c r="I305" t="s">
        <v>984</v>
      </c>
      <c r="O305" t="s">
        <v>23</v>
      </c>
      <c r="P305" t="s">
        <v>24</v>
      </c>
    </row>
    <row r="306" spans="1:16" hidden="1">
      <c r="A306" t="s">
        <v>985</v>
      </c>
      <c r="B306" t="s">
        <v>986</v>
      </c>
      <c r="C306" t="s">
        <v>18</v>
      </c>
      <c r="D306" t="s">
        <v>27</v>
      </c>
      <c r="E306" t="s">
        <v>27</v>
      </c>
      <c r="F306" t="s">
        <v>27</v>
      </c>
      <c r="G306" t="s">
        <v>28</v>
      </c>
      <c r="I306" t="s">
        <v>940</v>
      </c>
      <c r="O306" t="s">
        <v>23</v>
      </c>
      <c r="P306" t="s">
        <v>24</v>
      </c>
    </row>
    <row r="307" spans="1:16">
      <c r="A307" t="s">
        <v>987</v>
      </c>
      <c r="B307" t="s">
        <v>988</v>
      </c>
      <c r="C307" t="s">
        <v>18</v>
      </c>
      <c r="D307" t="s">
        <v>2655</v>
      </c>
      <c r="E307" t="s">
        <v>2535</v>
      </c>
      <c r="F307" t="s">
        <v>19</v>
      </c>
      <c r="G307" t="s">
        <v>20</v>
      </c>
      <c r="I307" t="s">
        <v>989</v>
      </c>
      <c r="O307" t="s">
        <v>23</v>
      </c>
      <c r="P307" t="s">
        <v>24</v>
      </c>
    </row>
    <row r="308" spans="1:16">
      <c r="A308" t="s">
        <v>990</v>
      </c>
      <c r="B308" t="s">
        <v>991</v>
      </c>
      <c r="C308" t="s">
        <v>18</v>
      </c>
      <c r="D308" t="s">
        <v>2570</v>
      </c>
      <c r="E308" t="s">
        <v>2514</v>
      </c>
      <c r="F308" t="s">
        <v>19</v>
      </c>
      <c r="G308" t="s">
        <v>20</v>
      </c>
      <c r="I308" t="s">
        <v>992</v>
      </c>
      <c r="O308" t="s">
        <v>23</v>
      </c>
      <c r="P308" t="s">
        <v>24</v>
      </c>
    </row>
    <row r="309" spans="1:16">
      <c r="A309" t="s">
        <v>993</v>
      </c>
      <c r="B309" t="s">
        <v>994</v>
      </c>
      <c r="C309" t="s">
        <v>18</v>
      </c>
      <c r="D309" t="s">
        <v>2617</v>
      </c>
      <c r="E309" t="s">
        <v>2514</v>
      </c>
      <c r="F309" t="s">
        <v>19</v>
      </c>
      <c r="G309" t="s">
        <v>20</v>
      </c>
      <c r="I309" t="s">
        <v>995</v>
      </c>
      <c r="L309" t="s">
        <v>996</v>
      </c>
      <c r="O309" t="s">
        <v>23</v>
      </c>
      <c r="P309" t="s">
        <v>24</v>
      </c>
    </row>
    <row r="310" spans="1:16">
      <c r="A310" t="s">
        <v>997</v>
      </c>
      <c r="B310" t="s">
        <v>998</v>
      </c>
      <c r="C310" t="s">
        <v>18</v>
      </c>
      <c r="D310" t="s">
        <v>2603</v>
      </c>
      <c r="E310" t="s">
        <v>2518</v>
      </c>
      <c r="F310" t="s">
        <v>999</v>
      </c>
      <c r="G310" t="s">
        <v>20</v>
      </c>
      <c r="I310" t="s">
        <v>1000</v>
      </c>
      <c r="O310" t="s">
        <v>23</v>
      </c>
      <c r="P310" t="s">
        <v>24</v>
      </c>
    </row>
    <row r="311" spans="1:16">
      <c r="A311" t="s">
        <v>1001</v>
      </c>
      <c r="B311" t="s">
        <v>1002</v>
      </c>
      <c r="C311" t="s">
        <v>18</v>
      </c>
      <c r="D311" t="s">
        <v>2618</v>
      </c>
      <c r="E311" t="s">
        <v>2535</v>
      </c>
      <c r="F311" t="s">
        <v>19</v>
      </c>
      <c r="G311" t="s">
        <v>20</v>
      </c>
      <c r="I311" t="s">
        <v>1003</v>
      </c>
      <c r="J311" t="s">
        <v>941</v>
      </c>
      <c r="O311" t="s">
        <v>23</v>
      </c>
      <c r="P311" t="s">
        <v>24</v>
      </c>
    </row>
    <row r="312" spans="1:16">
      <c r="A312" t="s">
        <v>1004</v>
      </c>
      <c r="B312" t="s">
        <v>1005</v>
      </c>
      <c r="C312" t="s">
        <v>18</v>
      </c>
      <c r="D312" t="s">
        <v>2593</v>
      </c>
      <c r="E312" t="s">
        <v>2519</v>
      </c>
      <c r="F312" t="s">
        <v>19</v>
      </c>
      <c r="G312" t="s">
        <v>20</v>
      </c>
      <c r="I312" t="s">
        <v>1006</v>
      </c>
      <c r="J312" t="s">
        <v>1007</v>
      </c>
      <c r="O312" t="s">
        <v>23</v>
      </c>
      <c r="P312" t="s">
        <v>24</v>
      </c>
    </row>
    <row r="313" spans="1:16" hidden="1">
      <c r="A313" t="s">
        <v>1008</v>
      </c>
      <c r="B313" t="s">
        <v>1009</v>
      </c>
      <c r="C313" t="s">
        <v>18</v>
      </c>
      <c r="D313" t="s">
        <v>27</v>
      </c>
      <c r="E313" t="s">
        <v>27</v>
      </c>
      <c r="F313" t="s">
        <v>27</v>
      </c>
      <c r="G313" t="s">
        <v>28</v>
      </c>
      <c r="I313" t="s">
        <v>940</v>
      </c>
      <c r="J313" t="s">
        <v>980</v>
      </c>
      <c r="O313" t="s">
        <v>23</v>
      </c>
      <c r="P313" t="s">
        <v>24</v>
      </c>
    </row>
    <row r="314" spans="1:16" hidden="1">
      <c r="A314" t="s">
        <v>1010</v>
      </c>
      <c r="B314" t="s">
        <v>1011</v>
      </c>
      <c r="C314" t="s">
        <v>18</v>
      </c>
      <c r="D314" t="s">
        <v>27</v>
      </c>
      <c r="E314" t="s">
        <v>27</v>
      </c>
      <c r="F314" t="s">
        <v>27</v>
      </c>
      <c r="G314" t="s">
        <v>28</v>
      </c>
      <c r="I314" t="s">
        <v>940</v>
      </c>
      <c r="J314" t="s">
        <v>980</v>
      </c>
      <c r="O314" t="s">
        <v>23</v>
      </c>
      <c r="P314" t="s">
        <v>24</v>
      </c>
    </row>
    <row r="315" spans="1:16" hidden="1">
      <c r="A315" t="s">
        <v>1012</v>
      </c>
      <c r="B315" t="s">
        <v>1013</v>
      </c>
      <c r="C315" t="s">
        <v>18</v>
      </c>
      <c r="D315" t="s">
        <v>27</v>
      </c>
      <c r="E315" t="s">
        <v>27</v>
      </c>
      <c r="F315" t="s">
        <v>27</v>
      </c>
      <c r="G315" t="s">
        <v>28</v>
      </c>
      <c r="I315" t="s">
        <v>1014</v>
      </c>
      <c r="J315" t="s">
        <v>941</v>
      </c>
      <c r="O315" t="s">
        <v>23</v>
      </c>
      <c r="P315" t="s">
        <v>24</v>
      </c>
    </row>
    <row r="316" spans="1:16">
      <c r="A316" t="s">
        <v>1015</v>
      </c>
      <c r="B316" t="s">
        <v>1016</v>
      </c>
      <c r="C316" t="s">
        <v>18</v>
      </c>
      <c r="D316" t="s">
        <v>2533</v>
      </c>
      <c r="E316" t="s">
        <v>2512</v>
      </c>
      <c r="F316" t="s">
        <v>19</v>
      </c>
      <c r="G316" t="s">
        <v>20</v>
      </c>
      <c r="I316" t="s">
        <v>1017</v>
      </c>
      <c r="J316" t="s">
        <v>941</v>
      </c>
      <c r="O316" t="s">
        <v>23</v>
      </c>
      <c r="P316" t="s">
        <v>24</v>
      </c>
    </row>
    <row r="317" spans="1:16">
      <c r="A317" t="s">
        <v>1018</v>
      </c>
      <c r="B317" t="s">
        <v>1019</v>
      </c>
      <c r="C317" t="s">
        <v>18</v>
      </c>
      <c r="D317" t="s">
        <v>2519</v>
      </c>
      <c r="E317" t="s">
        <v>2624</v>
      </c>
      <c r="F317" t="s">
        <v>19</v>
      </c>
      <c r="G317" t="s">
        <v>20</v>
      </c>
      <c r="I317" t="s">
        <v>1020</v>
      </c>
      <c r="J317" t="s">
        <v>1021</v>
      </c>
      <c r="L317" t="s">
        <v>1022</v>
      </c>
      <c r="O317" t="s">
        <v>23</v>
      </c>
      <c r="P317" t="s">
        <v>24</v>
      </c>
    </row>
    <row r="318" spans="1:16">
      <c r="A318" t="s">
        <v>1023</v>
      </c>
      <c r="B318" t="s">
        <v>1024</v>
      </c>
      <c r="C318" t="s">
        <v>18</v>
      </c>
      <c r="D318" t="s">
        <v>2633</v>
      </c>
      <c r="E318" t="s">
        <v>2641</v>
      </c>
      <c r="F318" t="s">
        <v>1025</v>
      </c>
      <c r="G318" t="s">
        <v>20</v>
      </c>
      <c r="I318" t="s">
        <v>1026</v>
      </c>
      <c r="J318" t="s">
        <v>1021</v>
      </c>
      <c r="L318" t="s">
        <v>81</v>
      </c>
      <c r="O318" t="s">
        <v>23</v>
      </c>
      <c r="P318" t="s">
        <v>24</v>
      </c>
    </row>
    <row r="319" spans="1:16">
      <c r="A319" t="s">
        <v>1027</v>
      </c>
      <c r="B319" t="s">
        <v>1028</v>
      </c>
      <c r="C319" t="s">
        <v>18</v>
      </c>
      <c r="D319" t="s">
        <v>2610</v>
      </c>
      <c r="E319" t="s">
        <v>2523</v>
      </c>
      <c r="F319" t="s">
        <v>1029</v>
      </c>
      <c r="G319" t="s">
        <v>20</v>
      </c>
      <c r="I319" t="s">
        <v>1026</v>
      </c>
      <c r="L319" t="s">
        <v>1030</v>
      </c>
      <c r="O319" t="s">
        <v>23</v>
      </c>
      <c r="P319" t="s">
        <v>24</v>
      </c>
    </row>
    <row r="320" spans="1:16" hidden="1">
      <c r="A320" t="s">
        <v>1031</v>
      </c>
      <c r="B320" t="s">
        <v>1032</v>
      </c>
      <c r="C320" t="s">
        <v>18</v>
      </c>
      <c r="D320" t="s">
        <v>27</v>
      </c>
      <c r="E320" t="s">
        <v>27</v>
      </c>
      <c r="F320" t="s">
        <v>27</v>
      </c>
      <c r="G320" t="s">
        <v>28</v>
      </c>
      <c r="I320" t="s">
        <v>1026</v>
      </c>
      <c r="L320" t="s">
        <v>1033</v>
      </c>
      <c r="O320" t="s">
        <v>23</v>
      </c>
      <c r="P320" t="s">
        <v>24</v>
      </c>
    </row>
    <row r="321" spans="1:16">
      <c r="A321" t="s">
        <v>1034</v>
      </c>
      <c r="B321" t="s">
        <v>1035</v>
      </c>
      <c r="C321" t="s">
        <v>18</v>
      </c>
      <c r="D321" t="s">
        <v>2578</v>
      </c>
      <c r="E321" t="s">
        <v>2514</v>
      </c>
      <c r="F321" t="s">
        <v>474</v>
      </c>
      <c r="G321" t="s">
        <v>20</v>
      </c>
      <c r="I321" t="s">
        <v>1036</v>
      </c>
      <c r="O321" t="s">
        <v>23</v>
      </c>
      <c r="P321" t="s">
        <v>24</v>
      </c>
    </row>
    <row r="322" spans="1:16" hidden="1">
      <c r="A322" t="s">
        <v>1037</v>
      </c>
      <c r="B322" t="s">
        <v>1038</v>
      </c>
      <c r="C322" t="s">
        <v>18</v>
      </c>
      <c r="D322" t="s">
        <v>27</v>
      </c>
      <c r="E322" t="s">
        <v>27</v>
      </c>
      <c r="F322" t="s">
        <v>27</v>
      </c>
      <c r="G322" t="s">
        <v>28</v>
      </c>
      <c r="I322" t="s">
        <v>1020</v>
      </c>
      <c r="L322" t="s">
        <v>1022</v>
      </c>
      <c r="O322" t="s">
        <v>23</v>
      </c>
      <c r="P322" t="s">
        <v>24</v>
      </c>
    </row>
    <row r="323" spans="1:16" hidden="1">
      <c r="A323" t="s">
        <v>1039</v>
      </c>
      <c r="B323" t="s">
        <v>1040</v>
      </c>
      <c r="C323" t="s">
        <v>18</v>
      </c>
      <c r="D323" t="s">
        <v>27</v>
      </c>
      <c r="E323" t="s">
        <v>27</v>
      </c>
      <c r="F323" t="s">
        <v>27</v>
      </c>
      <c r="G323" t="s">
        <v>28</v>
      </c>
      <c r="I323" t="s">
        <v>1020</v>
      </c>
      <c r="L323" t="s">
        <v>1041</v>
      </c>
      <c r="O323" t="s">
        <v>23</v>
      </c>
      <c r="P323" t="s">
        <v>24</v>
      </c>
    </row>
    <row r="324" spans="1:16" hidden="1">
      <c r="A324" t="s">
        <v>1042</v>
      </c>
      <c r="B324" t="s">
        <v>1043</v>
      </c>
      <c r="C324" t="s">
        <v>18</v>
      </c>
      <c r="D324" t="s">
        <v>27</v>
      </c>
      <c r="E324" t="s">
        <v>27</v>
      </c>
      <c r="F324" t="s">
        <v>27</v>
      </c>
      <c r="G324" t="s">
        <v>28</v>
      </c>
      <c r="I324" t="s">
        <v>1020</v>
      </c>
      <c r="L324" t="s">
        <v>1041</v>
      </c>
      <c r="O324" t="s">
        <v>23</v>
      </c>
      <c r="P324" t="s">
        <v>24</v>
      </c>
    </row>
    <row r="325" spans="1:16" hidden="1">
      <c r="A325" t="s">
        <v>1044</v>
      </c>
      <c r="B325" t="s">
        <v>1045</v>
      </c>
      <c r="C325" t="s">
        <v>18</v>
      </c>
      <c r="D325" t="s">
        <v>27</v>
      </c>
      <c r="E325" t="s">
        <v>27</v>
      </c>
      <c r="F325" t="s">
        <v>27</v>
      </c>
      <c r="G325" t="s">
        <v>28</v>
      </c>
      <c r="I325" t="s">
        <v>1026</v>
      </c>
      <c r="O325" t="s">
        <v>23</v>
      </c>
      <c r="P325" t="s">
        <v>24</v>
      </c>
    </row>
    <row r="326" spans="1:16" hidden="1">
      <c r="A326" t="s">
        <v>1046</v>
      </c>
      <c r="B326" t="s">
        <v>1047</v>
      </c>
      <c r="C326" t="s">
        <v>18</v>
      </c>
      <c r="D326" t="s">
        <v>27</v>
      </c>
      <c r="E326" t="s">
        <v>27</v>
      </c>
      <c r="F326" t="s">
        <v>27</v>
      </c>
      <c r="G326" t="s">
        <v>28</v>
      </c>
      <c r="I326" t="s">
        <v>1026</v>
      </c>
      <c r="J326" t="s">
        <v>1021</v>
      </c>
      <c r="L326" t="s">
        <v>1048</v>
      </c>
      <c r="O326" t="s">
        <v>23</v>
      </c>
      <c r="P326" t="s">
        <v>24</v>
      </c>
    </row>
    <row r="327" spans="1:16">
      <c r="A327" t="s">
        <v>1049</v>
      </c>
      <c r="B327" t="s">
        <v>1050</v>
      </c>
      <c r="C327" t="s">
        <v>18</v>
      </c>
      <c r="D327" t="s">
        <v>2656</v>
      </c>
      <c r="E327" t="s">
        <v>2657</v>
      </c>
      <c r="F327" t="s">
        <v>1051</v>
      </c>
      <c r="G327" t="s">
        <v>20</v>
      </c>
      <c r="I327" t="s">
        <v>1052</v>
      </c>
      <c r="J327" t="s">
        <v>1053</v>
      </c>
      <c r="O327" t="s">
        <v>23</v>
      </c>
      <c r="P327" t="s">
        <v>24</v>
      </c>
    </row>
    <row r="328" spans="1:16" hidden="1">
      <c r="A328" t="s">
        <v>1054</v>
      </c>
      <c r="B328" t="s">
        <v>1055</v>
      </c>
      <c r="C328" t="s">
        <v>18</v>
      </c>
      <c r="D328" t="s">
        <v>27</v>
      </c>
      <c r="E328" t="s">
        <v>27</v>
      </c>
      <c r="F328" t="s">
        <v>27</v>
      </c>
      <c r="G328" t="s">
        <v>28</v>
      </c>
      <c r="I328" t="s">
        <v>1052</v>
      </c>
      <c r="J328" t="s">
        <v>1053</v>
      </c>
      <c r="O328" t="s">
        <v>23</v>
      </c>
      <c r="P328" t="s">
        <v>24</v>
      </c>
    </row>
    <row r="329" spans="1:16">
      <c r="A329" t="s">
        <v>1056</v>
      </c>
      <c r="B329" t="s">
        <v>1057</v>
      </c>
      <c r="C329" t="s">
        <v>18</v>
      </c>
      <c r="D329" t="s">
        <v>2658</v>
      </c>
      <c r="E329" t="s">
        <v>2535</v>
      </c>
      <c r="F329" t="s">
        <v>19</v>
      </c>
      <c r="G329" t="s">
        <v>20</v>
      </c>
      <c r="I329" t="s">
        <v>1058</v>
      </c>
      <c r="O329" t="s">
        <v>23</v>
      </c>
      <c r="P329" t="s">
        <v>24</v>
      </c>
    </row>
    <row r="330" spans="1:16">
      <c r="A330" t="s">
        <v>1059</v>
      </c>
      <c r="B330" t="s">
        <v>1060</v>
      </c>
      <c r="C330" t="s">
        <v>18</v>
      </c>
      <c r="D330" t="s">
        <v>2654</v>
      </c>
      <c r="E330" t="s">
        <v>2514</v>
      </c>
      <c r="F330" t="s">
        <v>19</v>
      </c>
      <c r="G330" t="s">
        <v>20</v>
      </c>
      <c r="I330" t="s">
        <v>1061</v>
      </c>
      <c r="J330" t="s">
        <v>22</v>
      </c>
      <c r="O330" t="s">
        <v>23</v>
      </c>
      <c r="P330" t="s">
        <v>24</v>
      </c>
    </row>
    <row r="331" spans="1:16">
      <c r="A331" t="s">
        <v>1062</v>
      </c>
      <c r="B331" t="s">
        <v>1063</v>
      </c>
      <c r="C331" t="s">
        <v>18</v>
      </c>
      <c r="D331" t="s">
        <v>2659</v>
      </c>
      <c r="E331" t="s">
        <v>2514</v>
      </c>
      <c r="F331" t="s">
        <v>19</v>
      </c>
      <c r="G331" t="s">
        <v>20</v>
      </c>
      <c r="I331" t="s">
        <v>1064</v>
      </c>
      <c r="J331" t="s">
        <v>1065</v>
      </c>
      <c r="O331" t="s">
        <v>23</v>
      </c>
      <c r="P331" t="s">
        <v>24</v>
      </c>
    </row>
    <row r="332" spans="1:16">
      <c r="A332" t="s">
        <v>1066</v>
      </c>
      <c r="B332" t="s">
        <v>1067</v>
      </c>
      <c r="C332" t="s">
        <v>18</v>
      </c>
      <c r="D332" t="s">
        <v>2541</v>
      </c>
      <c r="E332" t="s">
        <v>2660</v>
      </c>
      <c r="F332" t="s">
        <v>19</v>
      </c>
      <c r="G332" t="s">
        <v>20</v>
      </c>
      <c r="I332" t="s">
        <v>1069</v>
      </c>
      <c r="J332" t="s">
        <v>1065</v>
      </c>
      <c r="O332" t="s">
        <v>23</v>
      </c>
      <c r="P332" t="s">
        <v>24</v>
      </c>
    </row>
    <row r="333" spans="1:16">
      <c r="A333" t="s">
        <v>1070</v>
      </c>
      <c r="B333" t="s">
        <v>1071</v>
      </c>
      <c r="C333" t="s">
        <v>18</v>
      </c>
      <c r="D333" t="s">
        <v>2550</v>
      </c>
      <c r="E333" t="s">
        <v>2514</v>
      </c>
      <c r="F333" t="s">
        <v>19</v>
      </c>
      <c r="G333" t="s">
        <v>20</v>
      </c>
      <c r="I333" t="s">
        <v>1072</v>
      </c>
      <c r="J333" t="s">
        <v>1065</v>
      </c>
      <c r="O333" t="s">
        <v>23</v>
      </c>
      <c r="P333" t="s">
        <v>24</v>
      </c>
    </row>
    <row r="334" spans="1:16">
      <c r="A334" t="s">
        <v>1073</v>
      </c>
      <c r="B334" t="s">
        <v>1074</v>
      </c>
      <c r="C334" t="s">
        <v>18</v>
      </c>
      <c r="D334" t="s">
        <v>2661</v>
      </c>
      <c r="E334" t="s">
        <v>2615</v>
      </c>
      <c r="F334" t="s">
        <v>1075</v>
      </c>
      <c r="G334" t="s">
        <v>20</v>
      </c>
      <c r="I334" t="s">
        <v>1076</v>
      </c>
      <c r="J334" t="s">
        <v>1077</v>
      </c>
      <c r="O334" t="s">
        <v>23</v>
      </c>
      <c r="P334" t="s">
        <v>24</v>
      </c>
    </row>
    <row r="335" spans="1:16">
      <c r="A335" t="s">
        <v>1078</v>
      </c>
      <c r="B335" t="s">
        <v>1079</v>
      </c>
      <c r="C335" t="s">
        <v>18</v>
      </c>
      <c r="D335" t="s">
        <v>2588</v>
      </c>
      <c r="E335" t="s">
        <v>2518</v>
      </c>
      <c r="F335" t="s">
        <v>1080</v>
      </c>
      <c r="G335" t="s">
        <v>20</v>
      </c>
      <c r="I335" t="s">
        <v>229</v>
      </c>
      <c r="J335" t="s">
        <v>1081</v>
      </c>
      <c r="O335" t="s">
        <v>23</v>
      </c>
      <c r="P335" t="s">
        <v>24</v>
      </c>
    </row>
    <row r="336" spans="1:16">
      <c r="A336" t="s">
        <v>1082</v>
      </c>
      <c r="B336" t="s">
        <v>1083</v>
      </c>
      <c r="C336" t="s">
        <v>18</v>
      </c>
      <c r="D336" t="s">
        <v>2550</v>
      </c>
      <c r="E336" t="s">
        <v>2657</v>
      </c>
      <c r="F336" t="s">
        <v>19</v>
      </c>
      <c r="G336" t="s">
        <v>20</v>
      </c>
      <c r="I336" t="s">
        <v>239</v>
      </c>
      <c r="J336" t="s">
        <v>1081</v>
      </c>
      <c r="O336" t="s">
        <v>23</v>
      </c>
      <c r="P336" t="s">
        <v>24</v>
      </c>
    </row>
    <row r="337" spans="1:16" hidden="1">
      <c r="A337" t="s">
        <v>1084</v>
      </c>
      <c r="B337" t="s">
        <v>1085</v>
      </c>
      <c r="C337" t="s">
        <v>18</v>
      </c>
      <c r="D337" t="s">
        <v>27</v>
      </c>
      <c r="E337" t="s">
        <v>27</v>
      </c>
      <c r="F337" t="s">
        <v>27</v>
      </c>
      <c r="G337" t="s">
        <v>28</v>
      </c>
      <c r="I337" t="s">
        <v>239</v>
      </c>
      <c r="J337" t="s">
        <v>1086</v>
      </c>
      <c r="O337" t="s">
        <v>23</v>
      </c>
      <c r="P337" t="s">
        <v>24</v>
      </c>
    </row>
    <row r="338" spans="1:16" hidden="1">
      <c r="A338" t="s">
        <v>1087</v>
      </c>
      <c r="B338" t="s">
        <v>1088</v>
      </c>
      <c r="C338" t="s">
        <v>18</v>
      </c>
      <c r="D338" t="s">
        <v>27</v>
      </c>
      <c r="E338" t="s">
        <v>27</v>
      </c>
      <c r="F338" t="s">
        <v>27</v>
      </c>
      <c r="G338" t="s">
        <v>28</v>
      </c>
      <c r="I338" t="s">
        <v>239</v>
      </c>
      <c r="J338" t="s">
        <v>1086</v>
      </c>
      <c r="O338" t="s">
        <v>23</v>
      </c>
      <c r="P338" t="s">
        <v>24</v>
      </c>
    </row>
    <row r="339" spans="1:16">
      <c r="A339" t="s">
        <v>1089</v>
      </c>
      <c r="B339" t="s">
        <v>1090</v>
      </c>
      <c r="C339" t="s">
        <v>18</v>
      </c>
      <c r="D339" t="s">
        <v>2593</v>
      </c>
      <c r="E339" t="s">
        <v>2512</v>
      </c>
      <c r="F339" t="s">
        <v>19</v>
      </c>
      <c r="G339" t="s">
        <v>20</v>
      </c>
      <c r="I339" t="s">
        <v>242</v>
      </c>
      <c r="J339" t="s">
        <v>1081</v>
      </c>
      <c r="O339" t="s">
        <v>23</v>
      </c>
      <c r="P339" t="s">
        <v>24</v>
      </c>
    </row>
    <row r="340" spans="1:16">
      <c r="A340" t="s">
        <v>1091</v>
      </c>
      <c r="B340" t="s">
        <v>1092</v>
      </c>
      <c r="C340" t="s">
        <v>18</v>
      </c>
      <c r="D340" t="s">
        <v>2547</v>
      </c>
      <c r="E340" t="s">
        <v>2505</v>
      </c>
      <c r="F340" t="s">
        <v>72</v>
      </c>
      <c r="G340" t="s">
        <v>20</v>
      </c>
      <c r="I340" t="s">
        <v>246</v>
      </c>
      <c r="J340" t="s">
        <v>1081</v>
      </c>
      <c r="O340" t="s">
        <v>23</v>
      </c>
      <c r="P340" t="s">
        <v>24</v>
      </c>
    </row>
    <row r="341" spans="1:16">
      <c r="A341" t="s">
        <v>1093</v>
      </c>
      <c r="B341" t="s">
        <v>1094</v>
      </c>
      <c r="C341" t="s">
        <v>18</v>
      </c>
      <c r="D341" t="s">
        <v>2662</v>
      </c>
      <c r="E341" t="s">
        <v>2660</v>
      </c>
      <c r="F341" t="s">
        <v>1029</v>
      </c>
      <c r="G341" t="s">
        <v>20</v>
      </c>
      <c r="I341" t="s">
        <v>249</v>
      </c>
      <c r="J341" t="s">
        <v>1081</v>
      </c>
      <c r="O341" t="s">
        <v>23</v>
      </c>
      <c r="P341" t="s">
        <v>24</v>
      </c>
    </row>
    <row r="342" spans="1:16">
      <c r="A342" t="s">
        <v>1095</v>
      </c>
      <c r="B342" t="s">
        <v>1096</v>
      </c>
      <c r="C342" t="s">
        <v>18</v>
      </c>
      <c r="D342" t="s">
        <v>2568</v>
      </c>
      <c r="E342" t="s">
        <v>2657</v>
      </c>
      <c r="F342" t="s">
        <v>1097</v>
      </c>
      <c r="G342" t="s">
        <v>20</v>
      </c>
      <c r="I342" t="s">
        <v>252</v>
      </c>
      <c r="J342" t="s">
        <v>1081</v>
      </c>
      <c r="O342" t="s">
        <v>23</v>
      </c>
      <c r="P342" t="s">
        <v>24</v>
      </c>
    </row>
    <row r="343" spans="1:16" hidden="1">
      <c r="A343" t="s">
        <v>1098</v>
      </c>
      <c r="B343" t="s">
        <v>1099</v>
      </c>
      <c r="C343" t="s">
        <v>18</v>
      </c>
      <c r="D343" t="s">
        <v>27</v>
      </c>
      <c r="E343" t="s">
        <v>27</v>
      </c>
      <c r="F343" t="s">
        <v>27</v>
      </c>
      <c r="G343" t="s">
        <v>28</v>
      </c>
      <c r="I343" t="s">
        <v>252</v>
      </c>
      <c r="J343" t="s">
        <v>1086</v>
      </c>
      <c r="O343" t="s">
        <v>23</v>
      </c>
      <c r="P343" t="s">
        <v>24</v>
      </c>
    </row>
    <row r="344" spans="1:16">
      <c r="A344" t="s">
        <v>1100</v>
      </c>
      <c r="B344" t="s">
        <v>1101</v>
      </c>
      <c r="C344" t="s">
        <v>18</v>
      </c>
      <c r="D344" t="s">
        <v>2545</v>
      </c>
      <c r="E344" t="s">
        <v>2559</v>
      </c>
      <c r="F344" t="s">
        <v>19</v>
      </c>
      <c r="G344" t="s">
        <v>20</v>
      </c>
      <c r="I344" t="s">
        <v>255</v>
      </c>
      <c r="J344" t="s">
        <v>1081</v>
      </c>
      <c r="O344" t="s">
        <v>23</v>
      </c>
      <c r="P344" t="s">
        <v>24</v>
      </c>
    </row>
    <row r="345" spans="1:16">
      <c r="A345" t="s">
        <v>1102</v>
      </c>
      <c r="B345" t="s">
        <v>1103</v>
      </c>
      <c r="C345" t="s">
        <v>18</v>
      </c>
      <c r="D345" t="s">
        <v>2520</v>
      </c>
      <c r="E345" t="s">
        <v>2519</v>
      </c>
      <c r="F345" t="s">
        <v>19</v>
      </c>
      <c r="G345" t="s">
        <v>20</v>
      </c>
      <c r="I345" t="s">
        <v>258</v>
      </c>
      <c r="J345" t="s">
        <v>1081</v>
      </c>
      <c r="O345" t="s">
        <v>23</v>
      </c>
      <c r="P345" t="s">
        <v>24</v>
      </c>
    </row>
    <row r="346" spans="1:16" hidden="1">
      <c r="A346" t="s">
        <v>1104</v>
      </c>
      <c r="B346" t="s">
        <v>1105</v>
      </c>
      <c r="C346" t="s">
        <v>18</v>
      </c>
      <c r="D346" t="s">
        <v>27</v>
      </c>
      <c r="E346" t="s">
        <v>27</v>
      </c>
      <c r="F346" t="s">
        <v>27</v>
      </c>
      <c r="G346" t="s">
        <v>28</v>
      </c>
      <c r="I346" t="s">
        <v>258</v>
      </c>
      <c r="J346" t="s">
        <v>1081</v>
      </c>
      <c r="O346" t="s">
        <v>23</v>
      </c>
      <c r="P346" t="s">
        <v>24</v>
      </c>
    </row>
    <row r="347" spans="1:16">
      <c r="A347" t="s">
        <v>1106</v>
      </c>
      <c r="B347" t="s">
        <v>1107</v>
      </c>
      <c r="C347" t="s">
        <v>18</v>
      </c>
      <c r="D347" t="s">
        <v>2663</v>
      </c>
      <c r="E347" t="s">
        <v>2507</v>
      </c>
      <c r="F347" t="s">
        <v>88</v>
      </c>
      <c r="G347" t="s">
        <v>20</v>
      </c>
      <c r="I347" t="s">
        <v>261</v>
      </c>
      <c r="J347" t="s">
        <v>1081</v>
      </c>
      <c r="O347" t="s">
        <v>23</v>
      </c>
      <c r="P347" t="s">
        <v>24</v>
      </c>
    </row>
    <row r="348" spans="1:16" hidden="1">
      <c r="A348" t="s">
        <v>1108</v>
      </c>
      <c r="B348" t="s">
        <v>1109</v>
      </c>
      <c r="C348" t="s">
        <v>18</v>
      </c>
      <c r="D348" t="s">
        <v>27</v>
      </c>
      <c r="E348" t="s">
        <v>27</v>
      </c>
      <c r="F348" t="s">
        <v>27</v>
      </c>
      <c r="G348" t="s">
        <v>28</v>
      </c>
      <c r="I348" t="s">
        <v>261</v>
      </c>
      <c r="J348" t="s">
        <v>1110</v>
      </c>
      <c r="O348" t="s">
        <v>23</v>
      </c>
      <c r="P348" t="s">
        <v>24</v>
      </c>
    </row>
    <row r="349" spans="1:16">
      <c r="A349" t="s">
        <v>1111</v>
      </c>
      <c r="B349" t="s">
        <v>1112</v>
      </c>
      <c r="C349" t="s">
        <v>18</v>
      </c>
      <c r="D349" t="s">
        <v>2664</v>
      </c>
      <c r="E349" t="s">
        <v>2575</v>
      </c>
      <c r="F349" t="s">
        <v>19</v>
      </c>
      <c r="G349" t="s">
        <v>20</v>
      </c>
      <c r="I349" t="s">
        <v>1113</v>
      </c>
      <c r="J349" t="s">
        <v>1114</v>
      </c>
      <c r="O349" t="s">
        <v>23</v>
      </c>
      <c r="P349" t="s">
        <v>24</v>
      </c>
    </row>
    <row r="350" spans="1:16">
      <c r="A350" t="s">
        <v>1115</v>
      </c>
      <c r="B350" t="s">
        <v>1116</v>
      </c>
      <c r="C350" t="s">
        <v>18</v>
      </c>
      <c r="D350" t="s">
        <v>2542</v>
      </c>
      <c r="E350" t="s">
        <v>2518</v>
      </c>
      <c r="F350" t="s">
        <v>19</v>
      </c>
      <c r="G350" t="s">
        <v>20</v>
      </c>
      <c r="I350" t="s">
        <v>1117</v>
      </c>
      <c r="J350" t="s">
        <v>1118</v>
      </c>
      <c r="O350" t="s">
        <v>23</v>
      </c>
      <c r="P350" t="s">
        <v>24</v>
      </c>
    </row>
    <row r="351" spans="1:16" hidden="1">
      <c r="A351" t="s">
        <v>1119</v>
      </c>
      <c r="B351" t="s">
        <v>1120</v>
      </c>
      <c r="C351" t="s">
        <v>18</v>
      </c>
      <c r="D351" t="s">
        <v>27</v>
      </c>
      <c r="E351" t="s">
        <v>27</v>
      </c>
      <c r="F351" t="s">
        <v>27</v>
      </c>
      <c r="G351" t="s">
        <v>28</v>
      </c>
      <c r="I351" t="s">
        <v>1121</v>
      </c>
      <c r="J351" t="s">
        <v>1118</v>
      </c>
      <c r="O351" t="s">
        <v>23</v>
      </c>
      <c r="P351" t="s">
        <v>24</v>
      </c>
    </row>
    <row r="352" spans="1:16">
      <c r="A352" t="s">
        <v>1122</v>
      </c>
      <c r="B352" t="s">
        <v>1123</v>
      </c>
      <c r="C352" t="s">
        <v>18</v>
      </c>
      <c r="D352" t="s">
        <v>2626</v>
      </c>
      <c r="E352" t="s">
        <v>2657</v>
      </c>
      <c r="F352" t="s">
        <v>1124</v>
      </c>
      <c r="G352" t="s">
        <v>20</v>
      </c>
      <c r="I352" t="s">
        <v>1125</v>
      </c>
      <c r="J352" t="s">
        <v>1126</v>
      </c>
      <c r="O352" t="s">
        <v>23</v>
      </c>
      <c r="P352" t="s">
        <v>24</v>
      </c>
    </row>
    <row r="353" spans="1:16" hidden="1">
      <c r="A353" t="s">
        <v>1127</v>
      </c>
      <c r="B353" t="s">
        <v>1128</v>
      </c>
      <c r="C353" t="s">
        <v>18</v>
      </c>
      <c r="D353" t="s">
        <v>27</v>
      </c>
      <c r="E353" t="s">
        <v>27</v>
      </c>
      <c r="F353" t="s">
        <v>27</v>
      </c>
      <c r="G353" t="s">
        <v>28</v>
      </c>
      <c r="I353" t="s">
        <v>1125</v>
      </c>
      <c r="J353" t="s">
        <v>1126</v>
      </c>
      <c r="O353" t="s">
        <v>23</v>
      </c>
      <c r="P353" t="s">
        <v>24</v>
      </c>
    </row>
    <row r="354" spans="1:16">
      <c r="A354" t="s">
        <v>1129</v>
      </c>
      <c r="B354" t="s">
        <v>1130</v>
      </c>
      <c r="C354" t="s">
        <v>18</v>
      </c>
      <c r="D354" t="s">
        <v>2655</v>
      </c>
      <c r="E354" t="s">
        <v>2518</v>
      </c>
      <c r="F354" t="s">
        <v>19</v>
      </c>
      <c r="G354" t="s">
        <v>20</v>
      </c>
      <c r="I354" t="s">
        <v>1131</v>
      </c>
      <c r="J354" t="s">
        <v>1132</v>
      </c>
      <c r="L354" t="s">
        <v>1133</v>
      </c>
      <c r="O354" t="s">
        <v>23</v>
      </c>
      <c r="P354" t="s">
        <v>24</v>
      </c>
    </row>
    <row r="355" spans="1:16">
      <c r="A355" t="s">
        <v>1134</v>
      </c>
      <c r="B355" t="s">
        <v>1135</v>
      </c>
      <c r="C355" t="s">
        <v>18</v>
      </c>
      <c r="D355" t="s">
        <v>2526</v>
      </c>
      <c r="E355" t="s">
        <v>2554</v>
      </c>
      <c r="F355" t="s">
        <v>19</v>
      </c>
      <c r="G355" t="s">
        <v>20</v>
      </c>
      <c r="I355" t="s">
        <v>1136</v>
      </c>
      <c r="J355" t="s">
        <v>22</v>
      </c>
      <c r="O355" t="s">
        <v>23</v>
      </c>
      <c r="P355" t="s">
        <v>24</v>
      </c>
    </row>
    <row r="356" spans="1:16">
      <c r="A356" t="s">
        <v>1137</v>
      </c>
      <c r="B356" t="s">
        <v>1138</v>
      </c>
      <c r="C356" t="s">
        <v>18</v>
      </c>
      <c r="D356" t="s">
        <v>2563</v>
      </c>
      <c r="E356" t="s">
        <v>2575</v>
      </c>
      <c r="F356" t="s">
        <v>19</v>
      </c>
      <c r="G356" t="s">
        <v>20</v>
      </c>
      <c r="I356" t="s">
        <v>1139</v>
      </c>
      <c r="L356" t="s">
        <v>1140</v>
      </c>
      <c r="O356" t="s">
        <v>23</v>
      </c>
      <c r="P356" t="s">
        <v>24</v>
      </c>
    </row>
    <row r="357" spans="1:16">
      <c r="A357" t="s">
        <v>1141</v>
      </c>
      <c r="B357" t="s">
        <v>1142</v>
      </c>
      <c r="C357" t="s">
        <v>18</v>
      </c>
      <c r="D357" t="s">
        <v>2601</v>
      </c>
      <c r="E357" t="s">
        <v>2607</v>
      </c>
      <c r="F357" t="s">
        <v>19</v>
      </c>
      <c r="G357" t="s">
        <v>20</v>
      </c>
      <c r="I357" t="s">
        <v>258</v>
      </c>
      <c r="L357" t="s">
        <v>1143</v>
      </c>
      <c r="O357" t="s">
        <v>23</v>
      </c>
      <c r="P357" t="s">
        <v>24</v>
      </c>
    </row>
    <row r="358" spans="1:16">
      <c r="A358" t="s">
        <v>1144</v>
      </c>
      <c r="B358" t="s">
        <v>1145</v>
      </c>
      <c r="C358" t="s">
        <v>18</v>
      </c>
      <c r="D358" t="s">
        <v>2601</v>
      </c>
      <c r="E358" t="s">
        <v>2554</v>
      </c>
      <c r="F358" t="s">
        <v>19</v>
      </c>
      <c r="G358" t="s">
        <v>20</v>
      </c>
      <c r="I358" t="s">
        <v>258</v>
      </c>
      <c r="L358" t="s">
        <v>81</v>
      </c>
      <c r="O358" t="s">
        <v>23</v>
      </c>
      <c r="P358" t="s">
        <v>24</v>
      </c>
    </row>
    <row r="359" spans="1:16">
      <c r="A359" t="s">
        <v>1146</v>
      </c>
      <c r="B359" t="s">
        <v>1147</v>
      </c>
      <c r="C359" t="s">
        <v>18</v>
      </c>
      <c r="D359" t="s">
        <v>2531</v>
      </c>
      <c r="E359" t="s">
        <v>2552</v>
      </c>
      <c r="F359" t="s">
        <v>19</v>
      </c>
      <c r="G359" t="s">
        <v>20</v>
      </c>
      <c r="I359" t="s">
        <v>232</v>
      </c>
      <c r="J359" t="s">
        <v>1148</v>
      </c>
      <c r="L359" t="s">
        <v>1149</v>
      </c>
      <c r="O359" t="s">
        <v>23</v>
      </c>
      <c r="P359" t="s">
        <v>24</v>
      </c>
    </row>
    <row r="360" spans="1:16">
      <c r="A360" t="s">
        <v>1150</v>
      </c>
      <c r="B360" t="s">
        <v>1151</v>
      </c>
      <c r="C360" t="s">
        <v>18</v>
      </c>
      <c r="D360" t="s">
        <v>2652</v>
      </c>
      <c r="E360" t="s">
        <v>2554</v>
      </c>
      <c r="F360" t="s">
        <v>19</v>
      </c>
      <c r="G360" t="s">
        <v>20</v>
      </c>
      <c r="I360" t="s">
        <v>239</v>
      </c>
      <c r="J360" t="s">
        <v>1148</v>
      </c>
      <c r="L360" t="s">
        <v>1152</v>
      </c>
      <c r="O360" t="s">
        <v>23</v>
      </c>
      <c r="P360" t="s">
        <v>24</v>
      </c>
    </row>
    <row r="361" spans="1:16">
      <c r="A361" t="s">
        <v>1153</v>
      </c>
      <c r="B361" t="s">
        <v>1154</v>
      </c>
      <c r="C361" t="s">
        <v>18</v>
      </c>
      <c r="D361" t="s">
        <v>2548</v>
      </c>
      <c r="E361" t="s">
        <v>2559</v>
      </c>
      <c r="F361" t="s">
        <v>19</v>
      </c>
      <c r="G361" t="s">
        <v>20</v>
      </c>
      <c r="I361" t="s">
        <v>242</v>
      </c>
      <c r="J361" t="s">
        <v>1148</v>
      </c>
      <c r="L361" t="s">
        <v>1155</v>
      </c>
      <c r="O361" t="s">
        <v>23</v>
      </c>
      <c r="P361" t="s">
        <v>24</v>
      </c>
    </row>
    <row r="362" spans="1:16">
      <c r="A362" t="s">
        <v>1156</v>
      </c>
      <c r="B362" t="s">
        <v>1157</v>
      </c>
      <c r="C362" t="s">
        <v>18</v>
      </c>
      <c r="D362" t="s">
        <v>2665</v>
      </c>
      <c r="E362" t="s">
        <v>2518</v>
      </c>
      <c r="F362" t="s">
        <v>19</v>
      </c>
      <c r="G362" t="s">
        <v>20</v>
      </c>
      <c r="I362" t="s">
        <v>246</v>
      </c>
      <c r="J362" t="s">
        <v>1148</v>
      </c>
      <c r="L362" t="s">
        <v>1158</v>
      </c>
      <c r="O362" t="s">
        <v>23</v>
      </c>
      <c r="P362" t="s">
        <v>24</v>
      </c>
    </row>
    <row r="363" spans="1:16">
      <c r="A363" t="s">
        <v>1159</v>
      </c>
      <c r="B363" t="s">
        <v>1160</v>
      </c>
      <c r="C363" t="s">
        <v>18</v>
      </c>
      <c r="D363" t="s">
        <v>2542</v>
      </c>
      <c r="E363" t="s">
        <v>2559</v>
      </c>
      <c r="F363" t="s">
        <v>19</v>
      </c>
      <c r="G363" t="s">
        <v>20</v>
      </c>
      <c r="I363" t="s">
        <v>249</v>
      </c>
      <c r="J363" t="s">
        <v>1148</v>
      </c>
      <c r="O363" t="s">
        <v>23</v>
      </c>
      <c r="P363" t="s">
        <v>24</v>
      </c>
    </row>
    <row r="364" spans="1:16">
      <c r="A364" t="s">
        <v>1161</v>
      </c>
      <c r="B364" t="s">
        <v>1162</v>
      </c>
      <c r="C364" t="s">
        <v>18</v>
      </c>
      <c r="D364" t="s">
        <v>2534</v>
      </c>
      <c r="E364" t="s">
        <v>2514</v>
      </c>
      <c r="F364" t="s">
        <v>19</v>
      </c>
      <c r="G364" t="s">
        <v>20</v>
      </c>
      <c r="I364" t="s">
        <v>252</v>
      </c>
      <c r="J364" t="s">
        <v>1148</v>
      </c>
      <c r="L364" t="s">
        <v>1155</v>
      </c>
      <c r="O364" t="s">
        <v>23</v>
      </c>
      <c r="P364" t="s">
        <v>24</v>
      </c>
    </row>
    <row r="365" spans="1:16">
      <c r="A365" t="s">
        <v>1163</v>
      </c>
      <c r="B365" t="s">
        <v>1164</v>
      </c>
      <c r="C365" t="s">
        <v>18</v>
      </c>
      <c r="D365" t="s">
        <v>2577</v>
      </c>
      <c r="E365" t="s">
        <v>2505</v>
      </c>
      <c r="F365" t="s">
        <v>19</v>
      </c>
      <c r="G365" t="s">
        <v>20</v>
      </c>
      <c r="I365" t="s">
        <v>255</v>
      </c>
      <c r="J365" t="s">
        <v>1165</v>
      </c>
      <c r="L365" t="s">
        <v>81</v>
      </c>
      <c r="O365" t="s">
        <v>23</v>
      </c>
      <c r="P365" t="s">
        <v>24</v>
      </c>
    </row>
    <row r="366" spans="1:16">
      <c r="A366" t="s">
        <v>1166</v>
      </c>
      <c r="B366" t="s">
        <v>1167</v>
      </c>
      <c r="C366" t="s">
        <v>18</v>
      </c>
      <c r="D366" t="s">
        <v>2599</v>
      </c>
      <c r="E366" t="s">
        <v>2562</v>
      </c>
      <c r="F366" t="s">
        <v>1168</v>
      </c>
      <c r="G366" t="s">
        <v>20</v>
      </c>
      <c r="I366" t="s">
        <v>255</v>
      </c>
      <c r="J366" t="s">
        <v>1148</v>
      </c>
      <c r="O366" t="s">
        <v>23</v>
      </c>
      <c r="P366" t="s">
        <v>24</v>
      </c>
    </row>
    <row r="367" spans="1:16">
      <c r="A367" t="s">
        <v>1169</v>
      </c>
      <c r="B367" t="s">
        <v>1170</v>
      </c>
      <c r="C367" t="s">
        <v>18</v>
      </c>
      <c r="D367" t="s">
        <v>2616</v>
      </c>
      <c r="E367" t="s">
        <v>2514</v>
      </c>
      <c r="F367" t="s">
        <v>19</v>
      </c>
      <c r="G367" t="s">
        <v>20</v>
      </c>
      <c r="I367" t="s">
        <v>258</v>
      </c>
      <c r="J367" t="s">
        <v>1148</v>
      </c>
      <c r="O367" t="s">
        <v>23</v>
      </c>
      <c r="P367" t="s">
        <v>24</v>
      </c>
    </row>
    <row r="368" spans="1:16">
      <c r="A368" t="s">
        <v>1171</v>
      </c>
      <c r="B368" t="s">
        <v>1172</v>
      </c>
      <c r="C368" t="s">
        <v>18</v>
      </c>
      <c r="D368" t="s">
        <v>2558</v>
      </c>
      <c r="E368" t="s">
        <v>2514</v>
      </c>
      <c r="F368" t="s">
        <v>19</v>
      </c>
      <c r="G368" t="s">
        <v>20</v>
      </c>
      <c r="I368" t="s">
        <v>261</v>
      </c>
      <c r="J368" t="s">
        <v>1165</v>
      </c>
      <c r="O368" t="s">
        <v>23</v>
      </c>
      <c r="P368" t="s">
        <v>24</v>
      </c>
    </row>
    <row r="369" spans="1:16">
      <c r="A369" t="s">
        <v>1173</v>
      </c>
      <c r="B369" t="s">
        <v>1174</v>
      </c>
      <c r="C369" t="s">
        <v>18</v>
      </c>
      <c r="D369" t="s">
        <v>2518</v>
      </c>
      <c r="E369" t="s">
        <v>2546</v>
      </c>
      <c r="F369" t="s">
        <v>19</v>
      </c>
      <c r="G369" t="s">
        <v>20</v>
      </c>
      <c r="I369" t="s">
        <v>1175</v>
      </c>
      <c r="J369" t="s">
        <v>1176</v>
      </c>
      <c r="O369" t="s">
        <v>23</v>
      </c>
      <c r="P369" t="s">
        <v>24</v>
      </c>
    </row>
    <row r="370" spans="1:16">
      <c r="A370" t="s">
        <v>1177</v>
      </c>
      <c r="B370" t="s">
        <v>1178</v>
      </c>
      <c r="C370" t="s">
        <v>18</v>
      </c>
      <c r="D370" t="s">
        <v>2554</v>
      </c>
      <c r="E370" t="s">
        <v>2502</v>
      </c>
      <c r="F370" t="s">
        <v>19</v>
      </c>
      <c r="G370" t="s">
        <v>20</v>
      </c>
      <c r="I370" t="s">
        <v>1179</v>
      </c>
      <c r="J370" t="s">
        <v>1176</v>
      </c>
      <c r="O370" t="s">
        <v>23</v>
      </c>
      <c r="P370" t="s">
        <v>24</v>
      </c>
    </row>
    <row r="371" spans="1:16">
      <c r="A371" t="s">
        <v>1180</v>
      </c>
      <c r="B371" t="s">
        <v>1181</v>
      </c>
      <c r="C371" t="s">
        <v>18</v>
      </c>
      <c r="D371" t="s">
        <v>2518</v>
      </c>
      <c r="E371" t="s">
        <v>2547</v>
      </c>
      <c r="F371" t="s">
        <v>1182</v>
      </c>
      <c r="G371" t="s">
        <v>20</v>
      </c>
      <c r="I371" t="s">
        <v>1183</v>
      </c>
      <c r="J371" t="s">
        <v>1176</v>
      </c>
      <c r="O371" t="s">
        <v>23</v>
      </c>
      <c r="P371" t="s">
        <v>24</v>
      </c>
    </row>
    <row r="372" spans="1:16">
      <c r="A372" t="s">
        <v>1184</v>
      </c>
      <c r="B372" t="s">
        <v>1185</v>
      </c>
      <c r="C372" t="s">
        <v>18</v>
      </c>
      <c r="D372" t="s">
        <v>2512</v>
      </c>
      <c r="E372" t="s">
        <v>2558</v>
      </c>
      <c r="F372" t="s">
        <v>19</v>
      </c>
      <c r="G372" t="s">
        <v>20</v>
      </c>
      <c r="I372" t="s">
        <v>255</v>
      </c>
      <c r="J372" t="s">
        <v>1176</v>
      </c>
      <c r="O372" t="s">
        <v>23</v>
      </c>
      <c r="P372" t="s">
        <v>24</v>
      </c>
    </row>
    <row r="373" spans="1:16">
      <c r="A373" t="s">
        <v>1186</v>
      </c>
      <c r="B373" t="s">
        <v>1187</v>
      </c>
      <c r="C373" t="s">
        <v>18</v>
      </c>
      <c r="D373" t="s">
        <v>2587</v>
      </c>
      <c r="E373" t="s">
        <v>2514</v>
      </c>
      <c r="F373" t="s">
        <v>19</v>
      </c>
      <c r="G373" t="s">
        <v>20</v>
      </c>
      <c r="I373" t="s">
        <v>1188</v>
      </c>
      <c r="J373" t="s">
        <v>1189</v>
      </c>
      <c r="L373" t="s">
        <v>108</v>
      </c>
      <c r="O373" t="s">
        <v>23</v>
      </c>
      <c r="P373" t="s">
        <v>24</v>
      </c>
    </row>
    <row r="374" spans="1:16">
      <c r="A374" t="s">
        <v>1190</v>
      </c>
      <c r="B374" t="s">
        <v>1191</v>
      </c>
      <c r="C374" t="s">
        <v>18</v>
      </c>
      <c r="D374" t="s">
        <v>2626</v>
      </c>
      <c r="E374" t="s">
        <v>2514</v>
      </c>
      <c r="F374" t="s">
        <v>19</v>
      </c>
      <c r="G374" t="s">
        <v>20</v>
      </c>
      <c r="I374" t="s">
        <v>1188</v>
      </c>
      <c r="J374" t="s">
        <v>1192</v>
      </c>
      <c r="O374" t="s">
        <v>23</v>
      </c>
      <c r="P374" t="s">
        <v>24</v>
      </c>
    </row>
    <row r="375" spans="1:16">
      <c r="A375" t="s">
        <v>1193</v>
      </c>
      <c r="B375" t="s">
        <v>1194</v>
      </c>
      <c r="C375" t="s">
        <v>18</v>
      </c>
      <c r="D375" t="s">
        <v>2586</v>
      </c>
      <c r="E375" t="s">
        <v>2514</v>
      </c>
      <c r="F375" t="s">
        <v>19</v>
      </c>
      <c r="G375" t="s">
        <v>20</v>
      </c>
      <c r="I375" t="s">
        <v>1195</v>
      </c>
      <c r="J375" t="s">
        <v>1189</v>
      </c>
      <c r="L375" t="s">
        <v>81</v>
      </c>
      <c r="O375" t="s">
        <v>23</v>
      </c>
      <c r="P375" t="s">
        <v>24</v>
      </c>
    </row>
    <row r="376" spans="1:16">
      <c r="A376" t="s">
        <v>1196</v>
      </c>
      <c r="B376" t="s">
        <v>1197</v>
      </c>
      <c r="C376" t="s">
        <v>18</v>
      </c>
      <c r="D376" t="s">
        <v>2524</v>
      </c>
      <c r="E376" t="s">
        <v>2512</v>
      </c>
      <c r="F376" t="s">
        <v>19</v>
      </c>
      <c r="G376" t="s">
        <v>20</v>
      </c>
      <c r="I376" t="s">
        <v>1195</v>
      </c>
      <c r="J376" t="s">
        <v>1192</v>
      </c>
      <c r="O376" t="s">
        <v>23</v>
      </c>
      <c r="P376" t="s">
        <v>24</v>
      </c>
    </row>
    <row r="377" spans="1:16">
      <c r="A377" t="s">
        <v>1198</v>
      </c>
      <c r="B377" t="s">
        <v>1199</v>
      </c>
      <c r="C377" t="s">
        <v>18</v>
      </c>
      <c r="D377" t="s">
        <v>2545</v>
      </c>
      <c r="E377" t="s">
        <v>2514</v>
      </c>
      <c r="F377" t="s">
        <v>19</v>
      </c>
      <c r="G377" t="s">
        <v>20</v>
      </c>
      <c r="I377" t="s">
        <v>1200</v>
      </c>
      <c r="J377" t="s">
        <v>1189</v>
      </c>
      <c r="L377" t="s">
        <v>108</v>
      </c>
      <c r="O377" t="s">
        <v>23</v>
      </c>
      <c r="P377" t="s">
        <v>24</v>
      </c>
    </row>
    <row r="378" spans="1:16">
      <c r="A378" t="s">
        <v>1201</v>
      </c>
      <c r="B378" t="s">
        <v>1202</v>
      </c>
      <c r="C378" t="s">
        <v>18</v>
      </c>
      <c r="D378" t="s">
        <v>2558</v>
      </c>
      <c r="E378" t="s">
        <v>2514</v>
      </c>
      <c r="F378" t="s">
        <v>19</v>
      </c>
      <c r="G378" t="s">
        <v>20</v>
      </c>
      <c r="I378" t="s">
        <v>1200</v>
      </c>
      <c r="J378" t="s">
        <v>1189</v>
      </c>
      <c r="O378" t="s">
        <v>23</v>
      </c>
      <c r="P378" t="s">
        <v>24</v>
      </c>
    </row>
    <row r="379" spans="1:16">
      <c r="A379" t="s">
        <v>1203</v>
      </c>
      <c r="B379" t="s">
        <v>1204</v>
      </c>
      <c r="C379" t="s">
        <v>18</v>
      </c>
      <c r="D379" t="s">
        <v>2519</v>
      </c>
      <c r="E379" t="s">
        <v>2564</v>
      </c>
      <c r="F379" t="s">
        <v>19</v>
      </c>
      <c r="G379" t="s">
        <v>20</v>
      </c>
      <c r="I379" t="s">
        <v>1205</v>
      </c>
      <c r="J379" t="s">
        <v>1206</v>
      </c>
      <c r="O379" t="s">
        <v>23</v>
      </c>
      <c r="P379" t="s">
        <v>24</v>
      </c>
    </row>
    <row r="380" spans="1:16">
      <c r="A380" t="s">
        <v>1207</v>
      </c>
      <c r="B380" t="s">
        <v>1208</v>
      </c>
      <c r="C380" t="s">
        <v>18</v>
      </c>
      <c r="D380" t="s">
        <v>2586</v>
      </c>
      <c r="E380" t="s">
        <v>2562</v>
      </c>
      <c r="F380" t="s">
        <v>19</v>
      </c>
      <c r="G380" t="s">
        <v>20</v>
      </c>
      <c r="I380" t="s">
        <v>1209</v>
      </c>
      <c r="O380" t="s">
        <v>23</v>
      </c>
      <c r="P380" t="s">
        <v>24</v>
      </c>
    </row>
    <row r="381" spans="1:16">
      <c r="A381" t="s">
        <v>1210</v>
      </c>
      <c r="B381" t="s">
        <v>1211</v>
      </c>
      <c r="C381" t="s">
        <v>18</v>
      </c>
      <c r="D381" t="s">
        <v>2531</v>
      </c>
      <c r="E381" t="s">
        <v>2514</v>
      </c>
      <c r="F381" t="s">
        <v>19</v>
      </c>
      <c r="G381" t="s">
        <v>20</v>
      </c>
      <c r="I381" t="s">
        <v>1212</v>
      </c>
      <c r="L381" t="s">
        <v>1213</v>
      </c>
      <c r="O381" t="s">
        <v>23</v>
      </c>
      <c r="P381" t="s">
        <v>24</v>
      </c>
    </row>
    <row r="382" spans="1:16">
      <c r="A382" t="s">
        <v>1214</v>
      </c>
      <c r="B382" t="s">
        <v>1215</v>
      </c>
      <c r="C382" t="s">
        <v>18</v>
      </c>
      <c r="D382" t="s">
        <v>2602</v>
      </c>
      <c r="E382" t="s">
        <v>2518</v>
      </c>
      <c r="F382" t="s">
        <v>19</v>
      </c>
      <c r="G382" t="s">
        <v>20</v>
      </c>
      <c r="L382" t="s">
        <v>81</v>
      </c>
      <c r="O382" t="s">
        <v>23</v>
      </c>
      <c r="P382" t="s">
        <v>24</v>
      </c>
    </row>
    <row r="383" spans="1:16">
      <c r="A383" t="s">
        <v>1216</v>
      </c>
      <c r="B383" t="s">
        <v>1217</v>
      </c>
      <c r="C383" t="s">
        <v>18</v>
      </c>
      <c r="D383" t="s">
        <v>2563</v>
      </c>
      <c r="E383" t="s">
        <v>2514</v>
      </c>
      <c r="F383" t="s">
        <v>19</v>
      </c>
      <c r="G383" t="s">
        <v>20</v>
      </c>
      <c r="I383" t="s">
        <v>1218</v>
      </c>
      <c r="L383" t="s">
        <v>1219</v>
      </c>
      <c r="O383" t="s">
        <v>23</v>
      </c>
      <c r="P383" t="s">
        <v>24</v>
      </c>
    </row>
    <row r="384" spans="1:16">
      <c r="A384" t="s">
        <v>1220</v>
      </c>
      <c r="B384" t="s">
        <v>1221</v>
      </c>
      <c r="C384" t="s">
        <v>18</v>
      </c>
      <c r="D384" t="s">
        <v>2666</v>
      </c>
      <c r="E384" t="s">
        <v>2514</v>
      </c>
      <c r="F384" t="s">
        <v>19</v>
      </c>
      <c r="G384" t="s">
        <v>20</v>
      </c>
      <c r="I384" t="s">
        <v>1222</v>
      </c>
      <c r="L384" t="s">
        <v>108</v>
      </c>
      <c r="O384" t="s">
        <v>23</v>
      </c>
      <c r="P384" t="s">
        <v>24</v>
      </c>
    </row>
    <row r="385" spans="1:16">
      <c r="A385" t="s">
        <v>1223</v>
      </c>
      <c r="B385" t="s">
        <v>1224</v>
      </c>
      <c r="C385" t="s">
        <v>18</v>
      </c>
      <c r="D385" t="s">
        <v>2622</v>
      </c>
      <c r="E385" t="s">
        <v>2514</v>
      </c>
      <c r="F385" t="s">
        <v>19</v>
      </c>
      <c r="G385" t="s">
        <v>20</v>
      </c>
      <c r="I385" t="s">
        <v>1225</v>
      </c>
      <c r="O385" t="s">
        <v>23</v>
      </c>
      <c r="P385" t="s">
        <v>24</v>
      </c>
    </row>
    <row r="386" spans="1:16">
      <c r="A386" t="s">
        <v>1226</v>
      </c>
      <c r="B386" t="s">
        <v>1227</v>
      </c>
      <c r="C386" t="s">
        <v>18</v>
      </c>
      <c r="D386" t="s">
        <v>2543</v>
      </c>
      <c r="E386" t="s">
        <v>2514</v>
      </c>
      <c r="F386" t="s">
        <v>19</v>
      </c>
      <c r="G386" t="s">
        <v>20</v>
      </c>
      <c r="I386" t="s">
        <v>1228</v>
      </c>
      <c r="O386" t="s">
        <v>23</v>
      </c>
      <c r="P386" t="s">
        <v>24</v>
      </c>
    </row>
    <row r="387" spans="1:16">
      <c r="A387" t="s">
        <v>1229</v>
      </c>
      <c r="B387" t="s">
        <v>1230</v>
      </c>
      <c r="C387" t="s">
        <v>18</v>
      </c>
      <c r="D387" t="s">
        <v>2571</v>
      </c>
      <c r="E387" t="s">
        <v>2514</v>
      </c>
      <c r="F387" t="s">
        <v>19</v>
      </c>
      <c r="G387" t="s">
        <v>20</v>
      </c>
      <c r="I387" t="s">
        <v>1231</v>
      </c>
      <c r="L387" t="s">
        <v>81</v>
      </c>
      <c r="O387" t="s">
        <v>23</v>
      </c>
      <c r="P387" t="s">
        <v>24</v>
      </c>
    </row>
    <row r="388" spans="1:16">
      <c r="A388" t="s">
        <v>1232</v>
      </c>
      <c r="B388" t="s">
        <v>1233</v>
      </c>
      <c r="C388" t="s">
        <v>18</v>
      </c>
      <c r="D388" t="s">
        <v>2624</v>
      </c>
      <c r="E388" t="s">
        <v>2514</v>
      </c>
      <c r="F388" t="s">
        <v>19</v>
      </c>
      <c r="G388" t="s">
        <v>20</v>
      </c>
      <c r="I388" t="s">
        <v>1234</v>
      </c>
      <c r="J388" t="s">
        <v>1235</v>
      </c>
      <c r="L388" t="s">
        <v>1236</v>
      </c>
      <c r="O388" t="s">
        <v>23</v>
      </c>
      <c r="P388" t="s">
        <v>24</v>
      </c>
    </row>
    <row r="389" spans="1:16">
      <c r="A389" t="s">
        <v>1237</v>
      </c>
      <c r="B389" t="s">
        <v>1238</v>
      </c>
      <c r="C389" t="s">
        <v>18</v>
      </c>
      <c r="D389" t="s">
        <v>2631</v>
      </c>
      <c r="E389" t="s">
        <v>2575</v>
      </c>
      <c r="F389" t="s">
        <v>19</v>
      </c>
      <c r="G389" t="s">
        <v>20</v>
      </c>
      <c r="I389" t="s">
        <v>1239</v>
      </c>
      <c r="L389" t="s">
        <v>1240</v>
      </c>
      <c r="O389" t="s">
        <v>23</v>
      </c>
      <c r="P389" t="s">
        <v>24</v>
      </c>
    </row>
    <row r="390" spans="1:16">
      <c r="A390" t="s">
        <v>1241</v>
      </c>
      <c r="B390" t="s">
        <v>1242</v>
      </c>
      <c r="C390" t="s">
        <v>18</v>
      </c>
      <c r="D390" t="s">
        <v>2585</v>
      </c>
      <c r="E390" t="s">
        <v>2514</v>
      </c>
      <c r="F390" t="s">
        <v>19</v>
      </c>
      <c r="G390" t="s">
        <v>20</v>
      </c>
      <c r="I390" t="s">
        <v>1243</v>
      </c>
      <c r="L390" t="s">
        <v>844</v>
      </c>
      <c r="O390" t="s">
        <v>23</v>
      </c>
      <c r="P390" t="s">
        <v>24</v>
      </c>
    </row>
    <row r="391" spans="1:16">
      <c r="A391" t="s">
        <v>1244</v>
      </c>
      <c r="B391" t="s">
        <v>1245</v>
      </c>
      <c r="C391" t="s">
        <v>18</v>
      </c>
      <c r="D391" t="s">
        <v>2655</v>
      </c>
      <c r="E391" t="s">
        <v>2554</v>
      </c>
      <c r="F391" t="s">
        <v>19</v>
      </c>
      <c r="G391" t="s">
        <v>20</v>
      </c>
      <c r="I391" t="s">
        <v>1243</v>
      </c>
      <c r="L391" t="s">
        <v>81</v>
      </c>
      <c r="O391" t="s">
        <v>23</v>
      </c>
      <c r="P391" t="s">
        <v>24</v>
      </c>
    </row>
    <row r="392" spans="1:16">
      <c r="A392" t="s">
        <v>1246</v>
      </c>
      <c r="B392" t="s">
        <v>1247</v>
      </c>
      <c r="C392" t="s">
        <v>18</v>
      </c>
      <c r="D392" t="s">
        <v>2567</v>
      </c>
      <c r="E392" t="s">
        <v>2554</v>
      </c>
      <c r="F392" t="s">
        <v>19</v>
      </c>
      <c r="G392" t="s">
        <v>20</v>
      </c>
      <c r="I392" t="s">
        <v>1248</v>
      </c>
      <c r="L392" t="s">
        <v>1249</v>
      </c>
      <c r="O392" t="s">
        <v>23</v>
      </c>
      <c r="P392" t="s">
        <v>24</v>
      </c>
    </row>
    <row r="393" spans="1:16">
      <c r="A393" t="s">
        <v>1250</v>
      </c>
      <c r="B393" t="s">
        <v>1251</v>
      </c>
      <c r="C393" t="s">
        <v>18</v>
      </c>
      <c r="D393" t="s">
        <v>2564</v>
      </c>
      <c r="E393" t="s">
        <v>2518</v>
      </c>
      <c r="F393" t="s">
        <v>19</v>
      </c>
      <c r="G393" t="s">
        <v>20</v>
      </c>
      <c r="I393" t="s">
        <v>1252</v>
      </c>
      <c r="L393" t="s">
        <v>1253</v>
      </c>
      <c r="O393" t="s">
        <v>23</v>
      </c>
      <c r="P393" t="s">
        <v>24</v>
      </c>
    </row>
    <row r="394" spans="1:16">
      <c r="A394" t="s">
        <v>1254</v>
      </c>
      <c r="B394" t="s">
        <v>1255</v>
      </c>
      <c r="C394" t="s">
        <v>18</v>
      </c>
      <c r="D394" t="s">
        <v>2558</v>
      </c>
      <c r="E394" t="s">
        <v>2562</v>
      </c>
      <c r="F394" t="s">
        <v>1256</v>
      </c>
      <c r="G394" t="s">
        <v>20</v>
      </c>
      <c r="I394" t="s">
        <v>1257</v>
      </c>
      <c r="L394" t="s">
        <v>81</v>
      </c>
      <c r="O394" t="s">
        <v>23</v>
      </c>
      <c r="P394" t="s">
        <v>24</v>
      </c>
    </row>
    <row r="395" spans="1:16">
      <c r="A395" t="s">
        <v>1258</v>
      </c>
      <c r="B395" t="s">
        <v>1259</v>
      </c>
      <c r="C395" t="s">
        <v>18</v>
      </c>
      <c r="D395" t="s">
        <v>2529</v>
      </c>
      <c r="E395" t="s">
        <v>2607</v>
      </c>
      <c r="F395" t="s">
        <v>1260</v>
      </c>
      <c r="G395" t="s">
        <v>20</v>
      </c>
      <c r="I395" t="s">
        <v>1257</v>
      </c>
      <c r="L395" t="s">
        <v>1261</v>
      </c>
      <c r="O395" t="s">
        <v>23</v>
      </c>
      <c r="P395" t="s">
        <v>24</v>
      </c>
    </row>
    <row r="396" spans="1:16">
      <c r="A396" t="s">
        <v>1262</v>
      </c>
      <c r="B396" t="s">
        <v>1263</v>
      </c>
      <c r="C396" t="s">
        <v>18</v>
      </c>
      <c r="D396" t="s">
        <v>2563</v>
      </c>
      <c r="E396" t="s">
        <v>2514</v>
      </c>
      <c r="F396" t="s">
        <v>19</v>
      </c>
      <c r="G396" t="s">
        <v>20</v>
      </c>
      <c r="I396" t="s">
        <v>1264</v>
      </c>
      <c r="L396" t="s">
        <v>1158</v>
      </c>
      <c r="O396" t="s">
        <v>23</v>
      </c>
      <c r="P396" t="s">
        <v>24</v>
      </c>
    </row>
    <row r="397" spans="1:16">
      <c r="A397" t="s">
        <v>1265</v>
      </c>
      <c r="B397" t="s">
        <v>1266</v>
      </c>
      <c r="C397" t="s">
        <v>18</v>
      </c>
      <c r="D397" t="s">
        <v>2656</v>
      </c>
      <c r="E397" t="s">
        <v>2657</v>
      </c>
      <c r="F397" t="s">
        <v>19</v>
      </c>
      <c r="G397" t="s">
        <v>20</v>
      </c>
      <c r="I397" t="s">
        <v>1267</v>
      </c>
      <c r="O397" t="s">
        <v>23</v>
      </c>
      <c r="P397" t="s">
        <v>24</v>
      </c>
    </row>
    <row r="398" spans="1:16">
      <c r="A398" t="s">
        <v>1268</v>
      </c>
      <c r="B398" t="s">
        <v>1269</v>
      </c>
      <c r="C398" t="s">
        <v>18</v>
      </c>
      <c r="D398" t="s">
        <v>2565</v>
      </c>
      <c r="E398" t="s">
        <v>2514</v>
      </c>
      <c r="F398" t="s">
        <v>19</v>
      </c>
      <c r="G398" t="s">
        <v>20</v>
      </c>
      <c r="I398" t="s">
        <v>1270</v>
      </c>
      <c r="O398" t="s">
        <v>23</v>
      </c>
      <c r="P398" t="s">
        <v>24</v>
      </c>
    </row>
    <row r="399" spans="1:16">
      <c r="A399" t="s">
        <v>1271</v>
      </c>
      <c r="B399" t="s">
        <v>1272</v>
      </c>
      <c r="C399" t="s">
        <v>18</v>
      </c>
      <c r="D399" t="s">
        <v>2611</v>
      </c>
      <c r="E399" t="s">
        <v>2505</v>
      </c>
      <c r="F399" t="s">
        <v>19</v>
      </c>
      <c r="G399" t="s">
        <v>20</v>
      </c>
      <c r="I399" t="s">
        <v>1273</v>
      </c>
      <c r="O399" t="s">
        <v>23</v>
      </c>
      <c r="P399" t="s">
        <v>24</v>
      </c>
    </row>
    <row r="400" spans="1:16">
      <c r="A400" t="s">
        <v>1274</v>
      </c>
      <c r="B400" t="s">
        <v>1275</v>
      </c>
      <c r="C400" t="s">
        <v>18</v>
      </c>
      <c r="D400" t="s">
        <v>2513</v>
      </c>
      <c r="E400" t="s">
        <v>2615</v>
      </c>
      <c r="F400" t="s">
        <v>19</v>
      </c>
      <c r="G400" t="s">
        <v>20</v>
      </c>
      <c r="I400" t="s">
        <v>1276</v>
      </c>
      <c r="O400" t="s">
        <v>23</v>
      </c>
      <c r="P400" t="s">
        <v>24</v>
      </c>
    </row>
    <row r="401" spans="1:16">
      <c r="A401" t="s">
        <v>1277</v>
      </c>
      <c r="B401" t="s">
        <v>1278</v>
      </c>
      <c r="C401" t="s">
        <v>18</v>
      </c>
      <c r="D401" t="s">
        <v>2625</v>
      </c>
      <c r="E401" t="s">
        <v>2518</v>
      </c>
      <c r="F401" t="s">
        <v>19</v>
      </c>
      <c r="G401" t="s">
        <v>20</v>
      </c>
      <c r="I401" t="s">
        <v>1279</v>
      </c>
      <c r="O401" t="s">
        <v>23</v>
      </c>
      <c r="P401" t="s">
        <v>24</v>
      </c>
    </row>
    <row r="402" spans="1:16">
      <c r="A402" t="s">
        <v>1280</v>
      </c>
      <c r="B402" t="s">
        <v>1281</v>
      </c>
      <c r="C402" t="s">
        <v>18</v>
      </c>
      <c r="D402" t="s">
        <v>2567</v>
      </c>
      <c r="E402" t="s">
        <v>2559</v>
      </c>
      <c r="F402" t="s">
        <v>19</v>
      </c>
      <c r="G402" t="s">
        <v>20</v>
      </c>
      <c r="I402" t="s">
        <v>1282</v>
      </c>
      <c r="O402" t="s">
        <v>23</v>
      </c>
      <c r="P402" t="s">
        <v>24</v>
      </c>
    </row>
    <row r="403" spans="1:16">
      <c r="A403" t="s">
        <v>1283</v>
      </c>
      <c r="B403" t="s">
        <v>1284</v>
      </c>
      <c r="C403" t="s">
        <v>18</v>
      </c>
      <c r="D403" t="s">
        <v>2519</v>
      </c>
      <c r="E403" t="s">
        <v>2603</v>
      </c>
      <c r="F403" t="s">
        <v>19</v>
      </c>
      <c r="G403" t="s">
        <v>20</v>
      </c>
      <c r="I403" t="s">
        <v>1285</v>
      </c>
      <c r="L403" t="s">
        <v>1158</v>
      </c>
      <c r="O403" t="s">
        <v>23</v>
      </c>
      <c r="P403" t="s">
        <v>24</v>
      </c>
    </row>
    <row r="404" spans="1:16">
      <c r="A404" t="s">
        <v>1286</v>
      </c>
      <c r="B404" t="s">
        <v>1287</v>
      </c>
      <c r="C404" t="s">
        <v>18</v>
      </c>
      <c r="D404" t="s">
        <v>2512</v>
      </c>
      <c r="E404" t="s">
        <v>2602</v>
      </c>
      <c r="F404" t="s">
        <v>19</v>
      </c>
      <c r="G404" t="s">
        <v>20</v>
      </c>
      <c r="I404" t="s">
        <v>1288</v>
      </c>
      <c r="O404" t="s">
        <v>23</v>
      </c>
      <c r="P404" t="s">
        <v>24</v>
      </c>
    </row>
    <row r="405" spans="1:16">
      <c r="A405" t="s">
        <v>1289</v>
      </c>
      <c r="B405" t="s">
        <v>1290</v>
      </c>
      <c r="C405" t="s">
        <v>18</v>
      </c>
      <c r="D405" t="s">
        <v>2519</v>
      </c>
      <c r="E405" t="s">
        <v>2558</v>
      </c>
      <c r="F405" t="s">
        <v>19</v>
      </c>
      <c r="G405" t="s">
        <v>20</v>
      </c>
      <c r="I405" t="s">
        <v>1291</v>
      </c>
      <c r="L405" t="s">
        <v>1292</v>
      </c>
      <c r="O405" t="s">
        <v>23</v>
      </c>
      <c r="P405" t="s">
        <v>24</v>
      </c>
    </row>
    <row r="406" spans="1:16">
      <c r="A406" t="s">
        <v>1293</v>
      </c>
      <c r="B406" t="s">
        <v>1294</v>
      </c>
      <c r="C406" t="s">
        <v>18</v>
      </c>
      <c r="D406" t="s">
        <v>2519</v>
      </c>
      <c r="E406" t="s">
        <v>2540</v>
      </c>
      <c r="F406" t="s">
        <v>19</v>
      </c>
      <c r="G406" t="s">
        <v>20</v>
      </c>
      <c r="I406" t="s">
        <v>1295</v>
      </c>
      <c r="O406" t="s">
        <v>23</v>
      </c>
      <c r="P406" t="s">
        <v>24</v>
      </c>
    </row>
    <row r="407" spans="1:16">
      <c r="A407" t="s">
        <v>1296</v>
      </c>
      <c r="B407" t="s">
        <v>1297</v>
      </c>
      <c r="C407" t="s">
        <v>18</v>
      </c>
      <c r="D407" t="s">
        <v>2519</v>
      </c>
      <c r="E407" t="s">
        <v>2530</v>
      </c>
      <c r="F407" t="s">
        <v>19</v>
      </c>
      <c r="G407" t="s">
        <v>20</v>
      </c>
      <c r="I407" t="s">
        <v>1298</v>
      </c>
      <c r="O407" t="s">
        <v>23</v>
      </c>
      <c r="P407" t="s">
        <v>24</v>
      </c>
    </row>
    <row r="408" spans="1:16">
      <c r="A408" t="s">
        <v>1299</v>
      </c>
      <c r="B408" t="s">
        <v>1300</v>
      </c>
      <c r="C408" t="s">
        <v>18</v>
      </c>
      <c r="D408" t="s">
        <v>2519</v>
      </c>
      <c r="E408" t="s">
        <v>2558</v>
      </c>
      <c r="F408" t="s">
        <v>19</v>
      </c>
      <c r="G408" t="s">
        <v>20</v>
      </c>
      <c r="I408" t="s">
        <v>1301</v>
      </c>
      <c r="O408" t="s">
        <v>23</v>
      </c>
      <c r="P408" t="s">
        <v>24</v>
      </c>
    </row>
    <row r="409" spans="1:16">
      <c r="A409" t="s">
        <v>1302</v>
      </c>
      <c r="B409" t="s">
        <v>1303</v>
      </c>
      <c r="C409" t="s">
        <v>18</v>
      </c>
      <c r="D409" t="s">
        <v>2519</v>
      </c>
      <c r="E409" t="s">
        <v>2530</v>
      </c>
      <c r="F409" t="s">
        <v>729</v>
      </c>
      <c r="G409" t="s">
        <v>20</v>
      </c>
      <c r="I409" t="s">
        <v>1304</v>
      </c>
      <c r="L409" t="s">
        <v>1305</v>
      </c>
      <c r="O409" t="s">
        <v>23</v>
      </c>
      <c r="P409" t="s">
        <v>24</v>
      </c>
    </row>
    <row r="410" spans="1:16">
      <c r="A410" t="s">
        <v>1306</v>
      </c>
      <c r="B410" t="s">
        <v>1307</v>
      </c>
      <c r="C410" t="s">
        <v>18</v>
      </c>
      <c r="D410" t="s">
        <v>2519</v>
      </c>
      <c r="E410" t="s">
        <v>2520</v>
      </c>
      <c r="F410" t="s">
        <v>1308</v>
      </c>
      <c r="G410" t="s">
        <v>20</v>
      </c>
      <c r="I410" t="s">
        <v>1309</v>
      </c>
      <c r="L410" t="s">
        <v>1158</v>
      </c>
      <c r="O410" t="s">
        <v>23</v>
      </c>
      <c r="P410" t="s">
        <v>24</v>
      </c>
    </row>
    <row r="411" spans="1:16">
      <c r="A411" t="s">
        <v>1310</v>
      </c>
      <c r="B411" t="s">
        <v>1311</v>
      </c>
      <c r="C411" t="s">
        <v>18</v>
      </c>
      <c r="D411" t="s">
        <v>2518</v>
      </c>
      <c r="E411" t="s">
        <v>2504</v>
      </c>
      <c r="F411" t="s">
        <v>19</v>
      </c>
      <c r="G411" t="s">
        <v>20</v>
      </c>
      <c r="I411" t="s">
        <v>1312</v>
      </c>
      <c r="O411" t="s">
        <v>23</v>
      </c>
      <c r="P411" t="s">
        <v>24</v>
      </c>
    </row>
    <row r="412" spans="1:16">
      <c r="A412" t="s">
        <v>1313</v>
      </c>
      <c r="B412" t="s">
        <v>1314</v>
      </c>
      <c r="C412" t="s">
        <v>18</v>
      </c>
      <c r="D412" t="s">
        <v>2519</v>
      </c>
      <c r="E412" t="s">
        <v>2601</v>
      </c>
      <c r="F412" t="s">
        <v>19</v>
      </c>
      <c r="G412" t="s">
        <v>20</v>
      </c>
      <c r="I412" t="s">
        <v>1315</v>
      </c>
      <c r="O412" t="s">
        <v>23</v>
      </c>
      <c r="P412" t="s">
        <v>24</v>
      </c>
    </row>
    <row r="413" spans="1:16">
      <c r="A413" t="s">
        <v>1316</v>
      </c>
      <c r="B413" t="s">
        <v>1317</v>
      </c>
      <c r="C413" t="s">
        <v>18</v>
      </c>
      <c r="D413" t="s">
        <v>2519</v>
      </c>
      <c r="E413" t="s">
        <v>2605</v>
      </c>
      <c r="F413" t="s">
        <v>19</v>
      </c>
      <c r="G413" t="s">
        <v>20</v>
      </c>
      <c r="I413" t="s">
        <v>1318</v>
      </c>
      <c r="O413" t="s">
        <v>23</v>
      </c>
      <c r="P413" t="s">
        <v>24</v>
      </c>
    </row>
    <row r="414" spans="1:16">
      <c r="A414" t="s">
        <v>1319</v>
      </c>
      <c r="B414" t="s">
        <v>1320</v>
      </c>
      <c r="C414" t="s">
        <v>18</v>
      </c>
      <c r="D414" t="s">
        <v>2514</v>
      </c>
      <c r="E414" t="s">
        <v>2537</v>
      </c>
      <c r="F414" t="s">
        <v>19</v>
      </c>
      <c r="G414" t="s">
        <v>20</v>
      </c>
      <c r="I414" t="s">
        <v>1321</v>
      </c>
      <c r="O414" t="s">
        <v>23</v>
      </c>
      <c r="P414" t="s">
        <v>24</v>
      </c>
    </row>
    <row r="415" spans="1:16">
      <c r="A415" t="s">
        <v>1322</v>
      </c>
      <c r="B415" t="s">
        <v>1323</v>
      </c>
      <c r="C415" t="s">
        <v>18</v>
      </c>
      <c r="D415" t="s">
        <v>2512</v>
      </c>
      <c r="E415" t="s">
        <v>2540</v>
      </c>
      <c r="F415" t="s">
        <v>816</v>
      </c>
      <c r="G415" t="s">
        <v>20</v>
      </c>
      <c r="I415" t="s">
        <v>1324</v>
      </c>
      <c r="O415" t="s">
        <v>23</v>
      </c>
      <c r="P415" t="s">
        <v>24</v>
      </c>
    </row>
    <row r="416" spans="1:16">
      <c r="A416" t="s">
        <v>1325</v>
      </c>
      <c r="B416" t="s">
        <v>1326</v>
      </c>
      <c r="C416" t="s">
        <v>18</v>
      </c>
      <c r="D416" t="s">
        <v>2519</v>
      </c>
      <c r="E416" t="s">
        <v>2625</v>
      </c>
      <c r="F416" t="s">
        <v>19</v>
      </c>
      <c r="G416" t="s">
        <v>20</v>
      </c>
      <c r="I416" t="s">
        <v>1327</v>
      </c>
      <c r="O416" t="s">
        <v>23</v>
      </c>
      <c r="P416" t="s">
        <v>24</v>
      </c>
    </row>
    <row r="417" spans="1:16">
      <c r="A417" t="s">
        <v>1328</v>
      </c>
      <c r="B417" t="s">
        <v>1329</v>
      </c>
      <c r="C417" t="s">
        <v>18</v>
      </c>
      <c r="D417" t="s">
        <v>2519</v>
      </c>
      <c r="E417" t="s">
        <v>2521</v>
      </c>
      <c r="F417" t="s">
        <v>842</v>
      </c>
      <c r="G417" t="s">
        <v>20</v>
      </c>
      <c r="I417" t="s">
        <v>1330</v>
      </c>
      <c r="L417" t="s">
        <v>1331</v>
      </c>
      <c r="O417" t="s">
        <v>23</v>
      </c>
      <c r="P417" t="s">
        <v>24</v>
      </c>
    </row>
    <row r="418" spans="1:16">
      <c r="A418" t="s">
        <v>1332</v>
      </c>
      <c r="B418" t="s">
        <v>1333</v>
      </c>
      <c r="C418" t="s">
        <v>18</v>
      </c>
      <c r="D418" t="s">
        <v>2519</v>
      </c>
      <c r="E418" t="s">
        <v>2544</v>
      </c>
      <c r="F418" t="s">
        <v>352</v>
      </c>
      <c r="G418" t="s">
        <v>20</v>
      </c>
      <c r="I418" t="s">
        <v>1334</v>
      </c>
      <c r="O418" t="s">
        <v>23</v>
      </c>
      <c r="P418" t="s">
        <v>24</v>
      </c>
    </row>
    <row r="419" spans="1:16">
      <c r="A419" t="s">
        <v>1335</v>
      </c>
      <c r="B419" t="s">
        <v>1336</v>
      </c>
      <c r="C419" t="s">
        <v>18</v>
      </c>
      <c r="D419" t="s">
        <v>2519</v>
      </c>
      <c r="E419" t="s">
        <v>2544</v>
      </c>
      <c r="F419" t="s">
        <v>999</v>
      </c>
      <c r="G419" t="s">
        <v>20</v>
      </c>
      <c r="I419" t="s">
        <v>1337</v>
      </c>
      <c r="L419" t="s">
        <v>1338</v>
      </c>
      <c r="O419" t="s">
        <v>23</v>
      </c>
      <c r="P419" t="s">
        <v>24</v>
      </c>
    </row>
    <row r="420" spans="1:16">
      <c r="A420" t="s">
        <v>1339</v>
      </c>
      <c r="B420" t="s">
        <v>1340</v>
      </c>
      <c r="C420" t="s">
        <v>18</v>
      </c>
      <c r="D420" t="s">
        <v>2519</v>
      </c>
      <c r="E420" t="s">
        <v>2530</v>
      </c>
      <c r="F420" t="s">
        <v>1341</v>
      </c>
      <c r="G420" t="s">
        <v>20</v>
      </c>
      <c r="I420" t="s">
        <v>1342</v>
      </c>
      <c r="O420" t="s">
        <v>23</v>
      </c>
      <c r="P420" t="s">
        <v>24</v>
      </c>
    </row>
    <row r="421" spans="1:16">
      <c r="A421" t="s">
        <v>1343</v>
      </c>
      <c r="B421" t="s">
        <v>1344</v>
      </c>
      <c r="C421" t="s">
        <v>18</v>
      </c>
      <c r="D421" t="s">
        <v>2512</v>
      </c>
      <c r="E421" t="s">
        <v>2611</v>
      </c>
      <c r="F421" t="s">
        <v>19</v>
      </c>
      <c r="G421" t="s">
        <v>20</v>
      </c>
      <c r="I421" t="s">
        <v>1345</v>
      </c>
      <c r="O421" t="s">
        <v>23</v>
      </c>
      <c r="P421" t="s">
        <v>24</v>
      </c>
    </row>
    <row r="422" spans="1:16">
      <c r="A422" t="s">
        <v>1346</v>
      </c>
      <c r="B422" t="s">
        <v>1347</v>
      </c>
      <c r="C422" t="s">
        <v>18</v>
      </c>
      <c r="D422" t="s">
        <v>2554</v>
      </c>
      <c r="E422" t="s">
        <v>2662</v>
      </c>
      <c r="F422" t="s">
        <v>19</v>
      </c>
      <c r="G422" t="s">
        <v>20</v>
      </c>
      <c r="I422" t="s">
        <v>1348</v>
      </c>
      <c r="O422" t="s">
        <v>23</v>
      </c>
      <c r="P422" t="s">
        <v>24</v>
      </c>
    </row>
    <row r="423" spans="1:16">
      <c r="A423" t="s">
        <v>1349</v>
      </c>
      <c r="B423" t="s">
        <v>1350</v>
      </c>
      <c r="C423" t="s">
        <v>18</v>
      </c>
      <c r="D423" t="s">
        <v>2552</v>
      </c>
      <c r="E423" t="s">
        <v>2613</v>
      </c>
      <c r="F423" t="s">
        <v>19</v>
      </c>
      <c r="G423" t="s">
        <v>20</v>
      </c>
      <c r="I423" t="s">
        <v>1351</v>
      </c>
      <c r="O423" t="s">
        <v>23</v>
      </c>
      <c r="P423" t="s">
        <v>24</v>
      </c>
    </row>
    <row r="424" spans="1:16">
      <c r="A424" t="s">
        <v>1352</v>
      </c>
      <c r="B424" t="s">
        <v>1353</v>
      </c>
      <c r="C424" t="s">
        <v>18</v>
      </c>
      <c r="D424" t="s">
        <v>2625</v>
      </c>
      <c r="E424" t="s">
        <v>2519</v>
      </c>
      <c r="F424" t="s">
        <v>19</v>
      </c>
      <c r="G424" t="s">
        <v>20</v>
      </c>
      <c r="I424" t="s">
        <v>1354</v>
      </c>
      <c r="L424" t="s">
        <v>81</v>
      </c>
      <c r="O424" t="s">
        <v>23</v>
      </c>
      <c r="P424" t="s">
        <v>24</v>
      </c>
    </row>
    <row r="425" spans="1:16">
      <c r="A425" t="s">
        <v>1355</v>
      </c>
      <c r="B425" t="s">
        <v>1356</v>
      </c>
      <c r="C425" t="s">
        <v>18</v>
      </c>
      <c r="D425" t="s">
        <v>2617</v>
      </c>
      <c r="E425" t="s">
        <v>2519</v>
      </c>
      <c r="F425" t="s">
        <v>19</v>
      </c>
      <c r="G425" t="s">
        <v>20</v>
      </c>
      <c r="I425" t="s">
        <v>1354</v>
      </c>
      <c r="L425" t="s">
        <v>1357</v>
      </c>
      <c r="N425" t="s">
        <v>1358</v>
      </c>
      <c r="O425" t="s">
        <v>23</v>
      </c>
      <c r="P425" t="s">
        <v>24</v>
      </c>
    </row>
    <row r="426" spans="1:16">
      <c r="A426" t="s">
        <v>1359</v>
      </c>
      <c r="B426" t="s">
        <v>1360</v>
      </c>
      <c r="C426" t="s">
        <v>18</v>
      </c>
      <c r="D426" t="s">
        <v>2512</v>
      </c>
      <c r="E426" t="s">
        <v>2617</v>
      </c>
      <c r="F426" t="s">
        <v>19</v>
      </c>
      <c r="G426" t="s">
        <v>20</v>
      </c>
      <c r="I426" t="s">
        <v>1361</v>
      </c>
      <c r="O426" t="s">
        <v>23</v>
      </c>
      <c r="P426" t="s">
        <v>24</v>
      </c>
    </row>
    <row r="427" spans="1:16">
      <c r="A427" t="s">
        <v>1362</v>
      </c>
      <c r="B427" t="s">
        <v>1363</v>
      </c>
      <c r="C427" t="s">
        <v>18</v>
      </c>
      <c r="D427" t="s">
        <v>2512</v>
      </c>
      <c r="E427" t="s">
        <v>2567</v>
      </c>
      <c r="F427" t="s">
        <v>19</v>
      </c>
      <c r="G427" t="s">
        <v>20</v>
      </c>
      <c r="I427" t="s">
        <v>1364</v>
      </c>
      <c r="O427" t="s">
        <v>23</v>
      </c>
      <c r="P427" t="s">
        <v>24</v>
      </c>
    </row>
    <row r="428" spans="1:16">
      <c r="A428" t="s">
        <v>1365</v>
      </c>
      <c r="B428" t="s">
        <v>1366</v>
      </c>
      <c r="C428" t="s">
        <v>18</v>
      </c>
      <c r="D428" t="s">
        <v>2519</v>
      </c>
      <c r="E428" t="s">
        <v>2624</v>
      </c>
      <c r="F428" t="s">
        <v>19</v>
      </c>
      <c r="G428" t="s">
        <v>20</v>
      </c>
      <c r="I428" t="s">
        <v>1367</v>
      </c>
      <c r="O428" t="s">
        <v>23</v>
      </c>
      <c r="P428" t="s">
        <v>24</v>
      </c>
    </row>
    <row r="429" spans="1:16">
      <c r="A429" t="s">
        <v>1368</v>
      </c>
      <c r="B429" t="s">
        <v>1369</v>
      </c>
      <c r="C429" t="s">
        <v>18</v>
      </c>
      <c r="D429" t="s">
        <v>2514</v>
      </c>
      <c r="E429" t="s">
        <v>2558</v>
      </c>
      <c r="F429" t="s">
        <v>19</v>
      </c>
      <c r="G429" t="s">
        <v>20</v>
      </c>
      <c r="I429" t="s">
        <v>1370</v>
      </c>
      <c r="O429" t="s">
        <v>23</v>
      </c>
      <c r="P429" t="s">
        <v>24</v>
      </c>
    </row>
    <row r="430" spans="1:16">
      <c r="A430" t="s">
        <v>1371</v>
      </c>
      <c r="B430" t="s">
        <v>1372</v>
      </c>
      <c r="C430" t="s">
        <v>18</v>
      </c>
      <c r="D430" t="s">
        <v>2519</v>
      </c>
      <c r="E430" t="s">
        <v>2516</v>
      </c>
      <c r="F430" t="s">
        <v>19</v>
      </c>
      <c r="G430" t="s">
        <v>20</v>
      </c>
      <c r="I430" t="s">
        <v>1373</v>
      </c>
      <c r="O430" t="s">
        <v>23</v>
      </c>
      <c r="P430" t="s">
        <v>24</v>
      </c>
    </row>
    <row r="431" spans="1:16">
      <c r="A431" t="s">
        <v>1374</v>
      </c>
      <c r="B431" t="s">
        <v>1375</v>
      </c>
      <c r="C431" t="s">
        <v>18</v>
      </c>
      <c r="D431" t="s">
        <v>2512</v>
      </c>
      <c r="E431" t="s">
        <v>2625</v>
      </c>
      <c r="F431" t="s">
        <v>19</v>
      </c>
      <c r="G431" t="s">
        <v>20</v>
      </c>
      <c r="I431" t="s">
        <v>1376</v>
      </c>
      <c r="O431" t="s">
        <v>23</v>
      </c>
      <c r="P431" t="s">
        <v>24</v>
      </c>
    </row>
    <row r="432" spans="1:16">
      <c r="A432" t="s">
        <v>1377</v>
      </c>
      <c r="B432" t="s">
        <v>1378</v>
      </c>
      <c r="C432" t="s">
        <v>18</v>
      </c>
      <c r="D432" t="s">
        <v>2519</v>
      </c>
      <c r="E432" t="s">
        <v>2577</v>
      </c>
      <c r="F432" t="s">
        <v>19</v>
      </c>
      <c r="G432" t="s">
        <v>20</v>
      </c>
      <c r="I432" t="s">
        <v>1379</v>
      </c>
      <c r="O432" t="s">
        <v>23</v>
      </c>
      <c r="P432" t="s">
        <v>24</v>
      </c>
    </row>
    <row r="433" spans="1:16">
      <c r="A433" t="s">
        <v>1380</v>
      </c>
      <c r="B433" t="s">
        <v>1381</v>
      </c>
      <c r="C433" t="s">
        <v>18</v>
      </c>
      <c r="D433" t="s">
        <v>2512</v>
      </c>
      <c r="E433" t="s">
        <v>2600</v>
      </c>
      <c r="F433" t="s">
        <v>19</v>
      </c>
      <c r="G433" t="s">
        <v>20</v>
      </c>
      <c r="I433" t="s">
        <v>1382</v>
      </c>
      <c r="L433" t="s">
        <v>1383</v>
      </c>
      <c r="O433" t="s">
        <v>23</v>
      </c>
      <c r="P433" t="s">
        <v>24</v>
      </c>
    </row>
    <row r="434" spans="1:16">
      <c r="A434" t="s">
        <v>1384</v>
      </c>
      <c r="B434" t="s">
        <v>1385</v>
      </c>
      <c r="C434" t="s">
        <v>18</v>
      </c>
      <c r="D434" t="s">
        <v>2514</v>
      </c>
      <c r="E434" t="s">
        <v>2516</v>
      </c>
      <c r="F434" t="s">
        <v>19</v>
      </c>
      <c r="G434" t="s">
        <v>20</v>
      </c>
      <c r="I434" t="s">
        <v>1386</v>
      </c>
      <c r="J434" t="s">
        <v>1387</v>
      </c>
      <c r="O434" t="s">
        <v>23</v>
      </c>
      <c r="P434" t="s">
        <v>24</v>
      </c>
    </row>
    <row r="435" spans="1:16">
      <c r="A435" t="s">
        <v>1388</v>
      </c>
      <c r="B435" t="s">
        <v>1389</v>
      </c>
      <c r="C435" t="s">
        <v>18</v>
      </c>
      <c r="D435" t="s">
        <v>2512</v>
      </c>
      <c r="E435" t="s">
        <v>2565</v>
      </c>
      <c r="F435" t="s">
        <v>826</v>
      </c>
      <c r="G435" t="s">
        <v>20</v>
      </c>
      <c r="I435" t="s">
        <v>1390</v>
      </c>
      <c r="J435" t="s">
        <v>1387</v>
      </c>
      <c r="O435" t="s">
        <v>23</v>
      </c>
      <c r="P435" t="s">
        <v>24</v>
      </c>
    </row>
    <row r="436" spans="1:16">
      <c r="A436" t="s">
        <v>1391</v>
      </c>
      <c r="B436" t="s">
        <v>1392</v>
      </c>
      <c r="C436" t="s">
        <v>18</v>
      </c>
      <c r="D436" t="s">
        <v>2519</v>
      </c>
      <c r="E436" t="s">
        <v>2521</v>
      </c>
      <c r="F436" t="s">
        <v>1393</v>
      </c>
      <c r="G436" t="s">
        <v>20</v>
      </c>
      <c r="I436" t="s">
        <v>1394</v>
      </c>
      <c r="J436" t="s">
        <v>1387</v>
      </c>
      <c r="L436" t="s">
        <v>1395</v>
      </c>
      <c r="O436" t="s">
        <v>23</v>
      </c>
      <c r="P436" t="s">
        <v>24</v>
      </c>
    </row>
    <row r="437" spans="1:16">
      <c r="A437" t="s">
        <v>1396</v>
      </c>
      <c r="B437" t="s">
        <v>1397</v>
      </c>
      <c r="C437" t="s">
        <v>18</v>
      </c>
      <c r="D437" t="s">
        <v>2524</v>
      </c>
      <c r="E437" t="s">
        <v>2657</v>
      </c>
      <c r="F437" t="s">
        <v>19</v>
      </c>
      <c r="G437" t="s">
        <v>20</v>
      </c>
      <c r="I437" t="s">
        <v>1398</v>
      </c>
      <c r="L437" t="s">
        <v>1399</v>
      </c>
      <c r="O437" t="s">
        <v>23</v>
      </c>
      <c r="P437" t="s">
        <v>24</v>
      </c>
    </row>
    <row r="438" spans="1:16">
      <c r="A438" t="s">
        <v>1400</v>
      </c>
      <c r="B438" t="s">
        <v>1401</v>
      </c>
      <c r="C438" t="s">
        <v>18</v>
      </c>
      <c r="D438" t="s">
        <v>2539</v>
      </c>
      <c r="E438" t="s">
        <v>2552</v>
      </c>
      <c r="F438" t="s">
        <v>19</v>
      </c>
      <c r="G438" t="s">
        <v>20</v>
      </c>
      <c r="I438" t="s">
        <v>1402</v>
      </c>
      <c r="J438" t="s">
        <v>22</v>
      </c>
      <c r="O438" t="s">
        <v>23</v>
      </c>
      <c r="P438" t="s">
        <v>24</v>
      </c>
    </row>
    <row r="439" spans="1:16">
      <c r="A439" t="s">
        <v>1403</v>
      </c>
      <c r="B439" t="s">
        <v>1404</v>
      </c>
      <c r="C439" t="s">
        <v>18</v>
      </c>
      <c r="D439" t="s">
        <v>2585</v>
      </c>
      <c r="E439" t="s">
        <v>2514</v>
      </c>
      <c r="F439" t="s">
        <v>19</v>
      </c>
      <c r="G439" t="s">
        <v>20</v>
      </c>
      <c r="L439" t="s">
        <v>1405</v>
      </c>
      <c r="O439" t="s">
        <v>23</v>
      </c>
      <c r="P439" t="s">
        <v>24</v>
      </c>
    </row>
    <row r="440" spans="1:16">
      <c r="A440" t="s">
        <v>1406</v>
      </c>
      <c r="B440" t="s">
        <v>1407</v>
      </c>
      <c r="C440" t="s">
        <v>18</v>
      </c>
      <c r="D440" t="s">
        <v>2611</v>
      </c>
      <c r="E440" t="s">
        <v>2554</v>
      </c>
      <c r="F440" t="s">
        <v>19</v>
      </c>
      <c r="G440" t="s">
        <v>20</v>
      </c>
      <c r="I440" t="s">
        <v>1408</v>
      </c>
      <c r="J440" t="s">
        <v>22</v>
      </c>
      <c r="O440" t="s">
        <v>23</v>
      </c>
      <c r="P440" t="s">
        <v>24</v>
      </c>
    </row>
    <row r="441" spans="1:16">
      <c r="A441" t="s">
        <v>1409</v>
      </c>
      <c r="B441" t="s">
        <v>1410</v>
      </c>
      <c r="C441" t="s">
        <v>18</v>
      </c>
      <c r="D441" t="s">
        <v>2631</v>
      </c>
      <c r="E441" t="s">
        <v>2505</v>
      </c>
      <c r="F441" t="s">
        <v>19</v>
      </c>
      <c r="G441" t="s">
        <v>20</v>
      </c>
      <c r="I441" t="s">
        <v>1411</v>
      </c>
      <c r="J441" t="s">
        <v>22</v>
      </c>
      <c r="O441" t="s">
        <v>23</v>
      </c>
      <c r="P441" t="s">
        <v>24</v>
      </c>
    </row>
    <row r="442" spans="1:16">
      <c r="A442" t="s">
        <v>1412</v>
      </c>
      <c r="B442" t="s">
        <v>1413</v>
      </c>
      <c r="C442" t="s">
        <v>18</v>
      </c>
      <c r="D442" t="s">
        <v>2667</v>
      </c>
      <c r="E442" t="s">
        <v>2514</v>
      </c>
      <c r="F442" t="s">
        <v>19</v>
      </c>
      <c r="G442" t="s">
        <v>20</v>
      </c>
      <c r="I442" t="s">
        <v>1414</v>
      </c>
      <c r="J442" t="s">
        <v>22</v>
      </c>
      <c r="O442" t="s">
        <v>23</v>
      </c>
      <c r="P442" t="s">
        <v>24</v>
      </c>
    </row>
    <row r="443" spans="1:16">
      <c r="A443" t="s">
        <v>1415</v>
      </c>
      <c r="B443" t="s">
        <v>1416</v>
      </c>
      <c r="C443" t="s">
        <v>18</v>
      </c>
      <c r="D443" t="s">
        <v>2512</v>
      </c>
      <c r="E443" t="s">
        <v>2612</v>
      </c>
      <c r="F443" t="s">
        <v>19</v>
      </c>
      <c r="G443" t="s">
        <v>20</v>
      </c>
      <c r="I443" t="s">
        <v>1417</v>
      </c>
      <c r="J443" t="s">
        <v>22</v>
      </c>
      <c r="O443" t="s">
        <v>23</v>
      </c>
      <c r="P443" t="s">
        <v>24</v>
      </c>
    </row>
    <row r="444" spans="1:16">
      <c r="A444" t="s">
        <v>1418</v>
      </c>
      <c r="B444" t="s">
        <v>1419</v>
      </c>
      <c r="C444" t="s">
        <v>18</v>
      </c>
      <c r="D444" t="s">
        <v>2627</v>
      </c>
      <c r="E444" t="s">
        <v>2514</v>
      </c>
      <c r="F444" t="s">
        <v>19</v>
      </c>
      <c r="G444" t="s">
        <v>20</v>
      </c>
      <c r="H444" t="s">
        <v>261</v>
      </c>
      <c r="I444" t="s">
        <v>1420</v>
      </c>
      <c r="J444" t="s">
        <v>1421</v>
      </c>
      <c r="O444" t="s">
        <v>23</v>
      </c>
      <c r="P444" t="s">
        <v>24</v>
      </c>
    </row>
    <row r="445" spans="1:16">
      <c r="A445" t="s">
        <v>1422</v>
      </c>
      <c r="B445" t="s">
        <v>1423</v>
      </c>
      <c r="C445" t="s">
        <v>18</v>
      </c>
      <c r="D445" t="s">
        <v>2608</v>
      </c>
      <c r="E445" t="s">
        <v>2507</v>
      </c>
      <c r="F445" t="s">
        <v>1424</v>
      </c>
      <c r="G445" t="s">
        <v>20</v>
      </c>
      <c r="I445" t="s">
        <v>861</v>
      </c>
      <c r="J445" t="s">
        <v>1425</v>
      </c>
      <c r="O445" t="s">
        <v>23</v>
      </c>
      <c r="P445" t="s">
        <v>24</v>
      </c>
    </row>
    <row r="446" spans="1:16" hidden="1">
      <c r="A446" t="s">
        <v>1426</v>
      </c>
      <c r="B446" t="s">
        <v>1427</v>
      </c>
      <c r="C446" t="s">
        <v>18</v>
      </c>
      <c r="D446" t="s">
        <v>27</v>
      </c>
      <c r="E446" t="s">
        <v>27</v>
      </c>
      <c r="F446" t="s">
        <v>27</v>
      </c>
      <c r="G446" t="s">
        <v>28</v>
      </c>
      <c r="I446" t="s">
        <v>861</v>
      </c>
      <c r="J446" t="s">
        <v>1425</v>
      </c>
      <c r="O446" t="s">
        <v>23</v>
      </c>
      <c r="P446" t="s">
        <v>24</v>
      </c>
    </row>
    <row r="447" spans="1:16">
      <c r="A447" t="s">
        <v>1428</v>
      </c>
      <c r="B447" t="s">
        <v>1429</v>
      </c>
      <c r="C447" t="s">
        <v>18</v>
      </c>
      <c r="D447" t="s">
        <v>2656</v>
      </c>
      <c r="E447" t="s">
        <v>2575</v>
      </c>
      <c r="F447" t="s">
        <v>1430</v>
      </c>
      <c r="G447" t="s">
        <v>20</v>
      </c>
      <c r="I447" t="s">
        <v>1431</v>
      </c>
      <c r="J447" t="s">
        <v>1425</v>
      </c>
      <c r="O447" t="s">
        <v>23</v>
      </c>
      <c r="P447" t="s">
        <v>24</v>
      </c>
    </row>
    <row r="448" spans="1:16">
      <c r="A448" t="s">
        <v>1432</v>
      </c>
      <c r="B448" t="s">
        <v>1433</v>
      </c>
      <c r="C448" t="s">
        <v>18</v>
      </c>
      <c r="D448" t="s">
        <v>2583</v>
      </c>
      <c r="E448" t="s">
        <v>2518</v>
      </c>
      <c r="F448" t="s">
        <v>19</v>
      </c>
      <c r="G448" t="s">
        <v>20</v>
      </c>
      <c r="I448" t="s">
        <v>1434</v>
      </c>
      <c r="J448" t="s">
        <v>1425</v>
      </c>
      <c r="O448" t="s">
        <v>23</v>
      </c>
      <c r="P448" t="s">
        <v>24</v>
      </c>
    </row>
    <row r="449" spans="1:16">
      <c r="A449" t="s">
        <v>1435</v>
      </c>
      <c r="B449" t="s">
        <v>1436</v>
      </c>
      <c r="C449" t="s">
        <v>18</v>
      </c>
      <c r="D449" t="s">
        <v>2516</v>
      </c>
      <c r="E449" t="s">
        <v>2505</v>
      </c>
      <c r="F449" t="s">
        <v>19</v>
      </c>
      <c r="G449" t="s">
        <v>20</v>
      </c>
      <c r="I449" t="s">
        <v>1411</v>
      </c>
      <c r="J449" t="s">
        <v>22</v>
      </c>
      <c r="L449" t="s">
        <v>1437</v>
      </c>
      <c r="O449" t="s">
        <v>23</v>
      </c>
      <c r="P449" t="s">
        <v>24</v>
      </c>
    </row>
    <row r="450" spans="1:16">
      <c r="A450" t="s">
        <v>1438</v>
      </c>
      <c r="B450" t="s">
        <v>1439</v>
      </c>
      <c r="C450" t="s">
        <v>18</v>
      </c>
      <c r="D450" t="s">
        <v>2582</v>
      </c>
      <c r="E450" t="s">
        <v>2505</v>
      </c>
      <c r="F450" t="s">
        <v>19</v>
      </c>
      <c r="G450" t="s">
        <v>20</v>
      </c>
      <c r="I450" t="s">
        <v>1440</v>
      </c>
      <c r="J450" t="s">
        <v>1398</v>
      </c>
      <c r="O450" t="s">
        <v>23</v>
      </c>
      <c r="P450" t="s">
        <v>24</v>
      </c>
    </row>
    <row r="451" spans="1:16">
      <c r="A451" t="s">
        <v>1441</v>
      </c>
      <c r="B451" t="s">
        <v>1442</v>
      </c>
      <c r="C451" t="s">
        <v>18</v>
      </c>
      <c r="D451" t="s">
        <v>2586</v>
      </c>
      <c r="E451" t="s">
        <v>2575</v>
      </c>
      <c r="F451" t="s">
        <v>19</v>
      </c>
      <c r="G451" t="s">
        <v>20</v>
      </c>
      <c r="I451" t="s">
        <v>1443</v>
      </c>
      <c r="J451" t="s">
        <v>1444</v>
      </c>
      <c r="O451" t="s">
        <v>23</v>
      </c>
      <c r="P451" t="s">
        <v>24</v>
      </c>
    </row>
    <row r="452" spans="1:16" hidden="1">
      <c r="A452" t="s">
        <v>1445</v>
      </c>
      <c r="B452" t="s">
        <v>1446</v>
      </c>
      <c r="C452" t="s">
        <v>18</v>
      </c>
      <c r="D452" t="s">
        <v>27</v>
      </c>
      <c r="E452" t="s">
        <v>27</v>
      </c>
      <c r="F452" t="s">
        <v>27</v>
      </c>
      <c r="G452" t="s">
        <v>28</v>
      </c>
      <c r="I452" t="s">
        <v>1447</v>
      </c>
      <c r="J452" t="s">
        <v>22</v>
      </c>
      <c r="L452" t="s">
        <v>1448</v>
      </c>
      <c r="O452" t="s">
        <v>23</v>
      </c>
      <c r="P452" t="s">
        <v>24</v>
      </c>
    </row>
    <row r="453" spans="1:16" hidden="1">
      <c r="A453" t="s">
        <v>1449</v>
      </c>
      <c r="B453" t="s">
        <v>1450</v>
      </c>
      <c r="C453" t="s">
        <v>18</v>
      </c>
      <c r="D453" t="s">
        <v>27</v>
      </c>
      <c r="E453" t="s">
        <v>27</v>
      </c>
      <c r="F453" t="s">
        <v>27</v>
      </c>
      <c r="G453" t="s">
        <v>28</v>
      </c>
      <c r="O453" t="s">
        <v>23</v>
      </c>
      <c r="P453" t="s">
        <v>24</v>
      </c>
    </row>
    <row r="454" spans="1:16" hidden="1">
      <c r="A454" t="s">
        <v>1451</v>
      </c>
      <c r="B454" t="s">
        <v>1452</v>
      </c>
      <c r="C454" t="s">
        <v>18</v>
      </c>
      <c r="D454" t="s">
        <v>27</v>
      </c>
      <c r="E454" t="s">
        <v>27</v>
      </c>
      <c r="F454" t="s">
        <v>27</v>
      </c>
      <c r="G454" t="s">
        <v>28</v>
      </c>
      <c r="I454" t="s">
        <v>1453</v>
      </c>
      <c r="L454" t="s">
        <v>1454</v>
      </c>
      <c r="O454" t="s">
        <v>23</v>
      </c>
      <c r="P454" t="s">
        <v>24</v>
      </c>
    </row>
    <row r="455" spans="1:16">
      <c r="A455" t="s">
        <v>1455</v>
      </c>
      <c r="B455" t="s">
        <v>1456</v>
      </c>
      <c r="C455" t="s">
        <v>18</v>
      </c>
      <c r="D455" t="s">
        <v>2520</v>
      </c>
      <c r="E455" t="s">
        <v>2514</v>
      </c>
      <c r="F455" t="s">
        <v>19</v>
      </c>
      <c r="G455" t="s">
        <v>20</v>
      </c>
      <c r="I455" t="s">
        <v>1457</v>
      </c>
      <c r="J455" t="s">
        <v>1458</v>
      </c>
      <c r="O455" t="s">
        <v>23</v>
      </c>
      <c r="P455" t="s">
        <v>24</v>
      </c>
    </row>
    <row r="456" spans="1:16">
      <c r="A456" t="s">
        <v>1459</v>
      </c>
      <c r="B456" t="s">
        <v>1460</v>
      </c>
      <c r="C456" t="s">
        <v>18</v>
      </c>
      <c r="D456" t="s">
        <v>2521</v>
      </c>
      <c r="E456" t="s">
        <v>2512</v>
      </c>
      <c r="F456" t="s">
        <v>19</v>
      </c>
      <c r="G456" t="s">
        <v>20</v>
      </c>
      <c r="I456" t="s">
        <v>1461</v>
      </c>
      <c r="J456" t="s">
        <v>1458</v>
      </c>
      <c r="O456" t="s">
        <v>23</v>
      </c>
      <c r="P456" t="s">
        <v>24</v>
      </c>
    </row>
    <row r="457" spans="1:16">
      <c r="A457" t="s">
        <v>1462</v>
      </c>
      <c r="B457" t="s">
        <v>1463</v>
      </c>
      <c r="C457" t="s">
        <v>18</v>
      </c>
      <c r="D457" t="s">
        <v>2540</v>
      </c>
      <c r="E457" t="s">
        <v>2620</v>
      </c>
      <c r="F457" t="s">
        <v>19</v>
      </c>
      <c r="G457" t="s">
        <v>20</v>
      </c>
      <c r="I457" t="s">
        <v>1464</v>
      </c>
      <c r="J457" t="s">
        <v>1458</v>
      </c>
      <c r="O457" t="s">
        <v>23</v>
      </c>
      <c r="P457" t="s">
        <v>24</v>
      </c>
    </row>
    <row r="458" spans="1:16">
      <c r="A458" t="s">
        <v>1465</v>
      </c>
      <c r="B458" t="s">
        <v>1466</v>
      </c>
      <c r="C458" t="s">
        <v>18</v>
      </c>
      <c r="D458" t="s">
        <v>2624</v>
      </c>
      <c r="E458" t="s">
        <v>2512</v>
      </c>
      <c r="F458" t="s">
        <v>19</v>
      </c>
      <c r="G458" t="s">
        <v>20</v>
      </c>
      <c r="I458" t="s">
        <v>1467</v>
      </c>
      <c r="J458" t="s">
        <v>1458</v>
      </c>
      <c r="O458" t="s">
        <v>23</v>
      </c>
      <c r="P458" t="s">
        <v>24</v>
      </c>
    </row>
    <row r="459" spans="1:16" hidden="1">
      <c r="A459" t="s">
        <v>1468</v>
      </c>
      <c r="B459" t="s">
        <v>1469</v>
      </c>
      <c r="C459" t="s">
        <v>18</v>
      </c>
      <c r="D459" t="s">
        <v>27</v>
      </c>
      <c r="E459" t="s">
        <v>27</v>
      </c>
      <c r="F459" t="s">
        <v>27</v>
      </c>
      <c r="G459" t="s">
        <v>28</v>
      </c>
      <c r="I459" t="s">
        <v>1467</v>
      </c>
      <c r="J459" t="s">
        <v>1458</v>
      </c>
      <c r="O459" t="s">
        <v>23</v>
      </c>
      <c r="P459" t="s">
        <v>24</v>
      </c>
    </row>
    <row r="460" spans="1:16">
      <c r="A460" t="s">
        <v>1470</v>
      </c>
      <c r="B460" t="s">
        <v>1471</v>
      </c>
      <c r="C460" t="s">
        <v>18</v>
      </c>
      <c r="D460" t="s">
        <v>2563</v>
      </c>
      <c r="E460" t="s">
        <v>2639</v>
      </c>
      <c r="F460" t="s">
        <v>19</v>
      </c>
      <c r="G460" t="s">
        <v>20</v>
      </c>
      <c r="I460" t="s">
        <v>1472</v>
      </c>
      <c r="J460" t="s">
        <v>1458</v>
      </c>
      <c r="O460" t="s">
        <v>23</v>
      </c>
      <c r="P460" t="s">
        <v>24</v>
      </c>
    </row>
    <row r="461" spans="1:16">
      <c r="A461" t="s">
        <v>1473</v>
      </c>
      <c r="B461" t="s">
        <v>1474</v>
      </c>
      <c r="C461" t="s">
        <v>18</v>
      </c>
      <c r="D461" t="s">
        <v>2561</v>
      </c>
      <c r="E461" t="s">
        <v>2518</v>
      </c>
      <c r="F461" t="s">
        <v>19</v>
      </c>
      <c r="G461" t="s">
        <v>20</v>
      </c>
      <c r="I461" t="s">
        <v>1475</v>
      </c>
      <c r="J461" t="s">
        <v>1458</v>
      </c>
      <c r="O461" t="s">
        <v>23</v>
      </c>
      <c r="P461" t="s">
        <v>24</v>
      </c>
    </row>
    <row r="462" spans="1:16" hidden="1">
      <c r="A462" t="s">
        <v>1476</v>
      </c>
      <c r="B462" t="s">
        <v>1477</v>
      </c>
      <c r="C462" t="s">
        <v>18</v>
      </c>
      <c r="D462" t="s">
        <v>27</v>
      </c>
      <c r="E462" t="s">
        <v>27</v>
      </c>
      <c r="F462" t="s">
        <v>27</v>
      </c>
      <c r="G462" t="s">
        <v>28</v>
      </c>
      <c r="I462" t="s">
        <v>1475</v>
      </c>
      <c r="J462" t="s">
        <v>1458</v>
      </c>
      <c r="O462" t="s">
        <v>23</v>
      </c>
      <c r="P462" t="s">
        <v>24</v>
      </c>
    </row>
    <row r="463" spans="1:16">
      <c r="A463" t="s">
        <v>1478</v>
      </c>
      <c r="B463" t="s">
        <v>1479</v>
      </c>
      <c r="C463" t="s">
        <v>18</v>
      </c>
      <c r="D463" t="s">
        <v>2655</v>
      </c>
      <c r="E463" t="s">
        <v>2644</v>
      </c>
      <c r="F463" t="s">
        <v>19</v>
      </c>
      <c r="G463" t="s">
        <v>20</v>
      </c>
      <c r="I463" t="s">
        <v>1480</v>
      </c>
      <c r="J463" t="s">
        <v>1481</v>
      </c>
      <c r="O463" t="s">
        <v>23</v>
      </c>
      <c r="P463" t="s">
        <v>24</v>
      </c>
    </row>
    <row r="464" spans="1:16">
      <c r="A464" t="s">
        <v>1482</v>
      </c>
      <c r="B464" t="s">
        <v>1483</v>
      </c>
      <c r="C464" t="s">
        <v>18</v>
      </c>
      <c r="D464" t="s">
        <v>2660</v>
      </c>
      <c r="E464" t="s">
        <v>2656</v>
      </c>
      <c r="F464" t="s">
        <v>19</v>
      </c>
      <c r="G464" t="s">
        <v>20</v>
      </c>
      <c r="I464" t="s">
        <v>1484</v>
      </c>
      <c r="J464" t="s">
        <v>1481</v>
      </c>
      <c r="O464" t="s">
        <v>23</v>
      </c>
      <c r="P464" t="s">
        <v>24</v>
      </c>
    </row>
    <row r="465" spans="1:16">
      <c r="A465" t="s">
        <v>1485</v>
      </c>
      <c r="B465" t="s">
        <v>1486</v>
      </c>
      <c r="C465" t="s">
        <v>18</v>
      </c>
      <c r="D465" t="s">
        <v>2546</v>
      </c>
      <c r="E465" t="s">
        <v>2514</v>
      </c>
      <c r="F465" t="s">
        <v>19</v>
      </c>
      <c r="G465" t="s">
        <v>20</v>
      </c>
      <c r="I465" t="s">
        <v>1487</v>
      </c>
      <c r="J465" t="s">
        <v>1481</v>
      </c>
      <c r="O465" t="s">
        <v>23</v>
      </c>
      <c r="P465" t="s">
        <v>24</v>
      </c>
    </row>
    <row r="466" spans="1:16">
      <c r="A466" t="s">
        <v>1488</v>
      </c>
      <c r="B466" t="s">
        <v>1489</v>
      </c>
      <c r="C466" t="s">
        <v>18</v>
      </c>
      <c r="D466" t="s">
        <v>2585</v>
      </c>
      <c r="E466" t="s">
        <v>2512</v>
      </c>
      <c r="F466" t="s">
        <v>19</v>
      </c>
      <c r="G466" t="s">
        <v>20</v>
      </c>
      <c r="I466" t="s">
        <v>1490</v>
      </c>
      <c r="J466" t="s">
        <v>1481</v>
      </c>
      <c r="O466" t="s">
        <v>23</v>
      </c>
      <c r="P466" t="s">
        <v>24</v>
      </c>
    </row>
    <row r="467" spans="1:16">
      <c r="A467" t="s">
        <v>1491</v>
      </c>
      <c r="B467" t="s">
        <v>1492</v>
      </c>
      <c r="C467" t="s">
        <v>18</v>
      </c>
      <c r="D467" t="s">
        <v>2550</v>
      </c>
      <c r="E467" t="s">
        <v>2615</v>
      </c>
      <c r="F467" t="s">
        <v>19</v>
      </c>
      <c r="G467" t="s">
        <v>20</v>
      </c>
      <c r="I467" t="s">
        <v>1493</v>
      </c>
      <c r="J467" t="s">
        <v>1481</v>
      </c>
      <c r="O467" t="s">
        <v>23</v>
      </c>
      <c r="P467" t="s">
        <v>24</v>
      </c>
    </row>
    <row r="468" spans="1:16">
      <c r="A468" t="s">
        <v>1494</v>
      </c>
      <c r="B468" t="s">
        <v>1495</v>
      </c>
      <c r="C468" t="s">
        <v>18</v>
      </c>
      <c r="D468" t="s">
        <v>2531</v>
      </c>
      <c r="E468" t="s">
        <v>2514</v>
      </c>
      <c r="F468" t="s">
        <v>19</v>
      </c>
      <c r="G468" t="s">
        <v>20</v>
      </c>
      <c r="I468" t="s">
        <v>1496</v>
      </c>
      <c r="J468" t="s">
        <v>1481</v>
      </c>
      <c r="O468" t="s">
        <v>23</v>
      </c>
      <c r="P468" t="s">
        <v>24</v>
      </c>
    </row>
    <row r="469" spans="1:16">
      <c r="A469" t="s">
        <v>1497</v>
      </c>
      <c r="B469" t="s">
        <v>1498</v>
      </c>
      <c r="C469" t="s">
        <v>18</v>
      </c>
      <c r="D469" t="s">
        <v>2520</v>
      </c>
      <c r="E469" t="s">
        <v>2514</v>
      </c>
      <c r="F469" t="s">
        <v>19</v>
      </c>
      <c r="G469" t="s">
        <v>20</v>
      </c>
      <c r="I469" t="s">
        <v>1499</v>
      </c>
      <c r="J469" t="s">
        <v>1500</v>
      </c>
      <c r="O469" t="s">
        <v>23</v>
      </c>
      <c r="P469" t="s">
        <v>24</v>
      </c>
    </row>
    <row r="470" spans="1:16">
      <c r="A470" t="s">
        <v>1501</v>
      </c>
      <c r="B470" t="s">
        <v>1502</v>
      </c>
      <c r="C470" t="s">
        <v>18</v>
      </c>
      <c r="D470" t="s">
        <v>2520</v>
      </c>
      <c r="E470" t="s">
        <v>2575</v>
      </c>
      <c r="F470" t="s">
        <v>19</v>
      </c>
      <c r="G470" t="s">
        <v>20</v>
      </c>
      <c r="I470" t="s">
        <v>1503</v>
      </c>
      <c r="J470" t="s">
        <v>1500</v>
      </c>
      <c r="O470" t="s">
        <v>23</v>
      </c>
      <c r="P470" t="s">
        <v>24</v>
      </c>
    </row>
    <row r="471" spans="1:16">
      <c r="A471" t="s">
        <v>1504</v>
      </c>
      <c r="B471" t="s">
        <v>1505</v>
      </c>
      <c r="C471" t="s">
        <v>18</v>
      </c>
      <c r="D471" t="s">
        <v>2595</v>
      </c>
      <c r="E471" t="s">
        <v>2562</v>
      </c>
      <c r="F471" t="s">
        <v>80</v>
      </c>
      <c r="G471" t="s">
        <v>20</v>
      </c>
      <c r="I471" t="s">
        <v>1506</v>
      </c>
      <c r="J471" t="s">
        <v>1500</v>
      </c>
      <c r="O471" t="s">
        <v>23</v>
      </c>
      <c r="P471" t="s">
        <v>24</v>
      </c>
    </row>
    <row r="472" spans="1:16" hidden="1">
      <c r="A472" t="s">
        <v>1507</v>
      </c>
      <c r="B472" t="s">
        <v>1508</v>
      </c>
      <c r="C472" t="s">
        <v>18</v>
      </c>
      <c r="D472" t="s">
        <v>27</v>
      </c>
      <c r="E472" t="s">
        <v>27</v>
      </c>
      <c r="F472" t="s">
        <v>27</v>
      </c>
      <c r="G472" t="s">
        <v>28</v>
      </c>
      <c r="I472" t="s">
        <v>1506</v>
      </c>
      <c r="J472" t="s">
        <v>1500</v>
      </c>
      <c r="O472" t="s">
        <v>23</v>
      </c>
      <c r="P472" t="s">
        <v>24</v>
      </c>
    </row>
    <row r="473" spans="1:16">
      <c r="A473" t="s">
        <v>1509</v>
      </c>
      <c r="B473" t="s">
        <v>1510</v>
      </c>
      <c r="C473" t="s">
        <v>18</v>
      </c>
      <c r="D473" t="s">
        <v>2629</v>
      </c>
      <c r="E473" t="s">
        <v>2552</v>
      </c>
      <c r="F473" t="s">
        <v>19</v>
      </c>
      <c r="G473" t="s">
        <v>20</v>
      </c>
      <c r="I473" t="s">
        <v>1511</v>
      </c>
      <c r="J473" t="s">
        <v>1500</v>
      </c>
      <c r="O473" t="s">
        <v>23</v>
      </c>
      <c r="P473" t="s">
        <v>24</v>
      </c>
    </row>
    <row r="474" spans="1:16">
      <c r="A474" t="s">
        <v>1512</v>
      </c>
      <c r="B474" t="s">
        <v>1513</v>
      </c>
      <c r="C474" t="s">
        <v>18</v>
      </c>
      <c r="D474" t="s">
        <v>2530</v>
      </c>
      <c r="E474" t="s">
        <v>2609</v>
      </c>
      <c r="F474" t="s">
        <v>19</v>
      </c>
      <c r="G474" t="s">
        <v>20</v>
      </c>
      <c r="I474" t="s">
        <v>1514</v>
      </c>
      <c r="J474" t="s">
        <v>1500</v>
      </c>
      <c r="O474" t="s">
        <v>23</v>
      </c>
      <c r="P474" t="s">
        <v>24</v>
      </c>
    </row>
    <row r="475" spans="1:16">
      <c r="A475" t="s">
        <v>1515</v>
      </c>
      <c r="B475" t="s">
        <v>1516</v>
      </c>
      <c r="C475" t="s">
        <v>18</v>
      </c>
      <c r="D475" t="s">
        <v>2514</v>
      </c>
      <c r="E475" t="s">
        <v>2545</v>
      </c>
      <c r="F475" t="s">
        <v>19</v>
      </c>
      <c r="G475" t="s">
        <v>20</v>
      </c>
      <c r="I475" t="s">
        <v>1517</v>
      </c>
      <c r="J475" t="s">
        <v>1518</v>
      </c>
      <c r="O475" t="s">
        <v>23</v>
      </c>
      <c r="P475" t="s">
        <v>24</v>
      </c>
    </row>
    <row r="476" spans="1:16">
      <c r="A476" t="s">
        <v>1519</v>
      </c>
      <c r="B476" t="s">
        <v>1520</v>
      </c>
      <c r="C476" t="s">
        <v>18</v>
      </c>
      <c r="D476" t="s">
        <v>2554</v>
      </c>
      <c r="E476" t="s">
        <v>2528</v>
      </c>
      <c r="F476" t="s">
        <v>19</v>
      </c>
      <c r="G476" t="s">
        <v>20</v>
      </c>
      <c r="I476" t="s">
        <v>1521</v>
      </c>
      <c r="J476" t="s">
        <v>1518</v>
      </c>
      <c r="O476" t="s">
        <v>23</v>
      </c>
      <c r="P476" t="s">
        <v>24</v>
      </c>
    </row>
    <row r="477" spans="1:16">
      <c r="A477" t="s">
        <v>1522</v>
      </c>
      <c r="B477" t="s">
        <v>1523</v>
      </c>
      <c r="C477" t="s">
        <v>18</v>
      </c>
      <c r="D477" t="s">
        <v>2514</v>
      </c>
      <c r="E477" t="s">
        <v>2548</v>
      </c>
      <c r="F477" t="s">
        <v>19</v>
      </c>
      <c r="G477" t="s">
        <v>20</v>
      </c>
      <c r="I477" t="s">
        <v>1524</v>
      </c>
      <c r="J477" t="s">
        <v>1518</v>
      </c>
      <c r="O477" t="s">
        <v>23</v>
      </c>
      <c r="P477" t="s">
        <v>24</v>
      </c>
    </row>
    <row r="478" spans="1:16">
      <c r="A478" t="s">
        <v>1525</v>
      </c>
      <c r="B478" t="s">
        <v>1526</v>
      </c>
      <c r="C478" t="s">
        <v>18</v>
      </c>
      <c r="D478" t="s">
        <v>2519</v>
      </c>
      <c r="E478" t="s">
        <v>2547</v>
      </c>
      <c r="F478" t="s">
        <v>816</v>
      </c>
      <c r="G478" t="s">
        <v>20</v>
      </c>
      <c r="I478" t="s">
        <v>1527</v>
      </c>
      <c r="J478" t="s">
        <v>1518</v>
      </c>
      <c r="O478" t="s">
        <v>23</v>
      </c>
      <c r="P478" t="s">
        <v>24</v>
      </c>
    </row>
    <row r="479" spans="1:16">
      <c r="A479" t="s">
        <v>1528</v>
      </c>
      <c r="B479" t="s">
        <v>1529</v>
      </c>
      <c r="C479" t="s">
        <v>18</v>
      </c>
      <c r="D479" t="s">
        <v>2531</v>
      </c>
      <c r="E479" t="s">
        <v>2512</v>
      </c>
      <c r="F479" t="s">
        <v>19</v>
      </c>
      <c r="G479" t="s">
        <v>20</v>
      </c>
      <c r="I479" t="s">
        <v>1530</v>
      </c>
      <c r="J479" t="s">
        <v>1531</v>
      </c>
      <c r="L479" t="s">
        <v>1532</v>
      </c>
      <c r="N479" t="s">
        <v>1533</v>
      </c>
      <c r="O479" t="s">
        <v>23</v>
      </c>
      <c r="P479" t="s">
        <v>24</v>
      </c>
    </row>
    <row r="480" spans="1:16">
      <c r="A480" t="s">
        <v>1534</v>
      </c>
      <c r="B480" t="s">
        <v>1535</v>
      </c>
      <c r="C480" t="s">
        <v>18</v>
      </c>
      <c r="D480" t="s">
        <v>2519</v>
      </c>
      <c r="E480" t="s">
        <v>2659</v>
      </c>
      <c r="F480" t="s">
        <v>19</v>
      </c>
      <c r="G480" t="s">
        <v>20</v>
      </c>
      <c r="I480" t="s">
        <v>1536</v>
      </c>
      <c r="L480" t="s">
        <v>1537</v>
      </c>
      <c r="O480" t="s">
        <v>23</v>
      </c>
      <c r="P480" t="s">
        <v>24</v>
      </c>
    </row>
    <row r="481" spans="1:16">
      <c r="A481" t="s">
        <v>1538</v>
      </c>
      <c r="B481" t="s">
        <v>1539</v>
      </c>
      <c r="C481" t="s">
        <v>18</v>
      </c>
      <c r="D481" t="s">
        <v>2519</v>
      </c>
      <c r="E481" t="s">
        <v>2659</v>
      </c>
      <c r="F481" t="s">
        <v>19</v>
      </c>
      <c r="G481" t="s">
        <v>20</v>
      </c>
      <c r="I481" t="s">
        <v>1540</v>
      </c>
      <c r="J481" t="s">
        <v>1531</v>
      </c>
      <c r="O481" t="s">
        <v>23</v>
      </c>
      <c r="P481" t="s">
        <v>24</v>
      </c>
    </row>
    <row r="482" spans="1:16">
      <c r="A482" t="s">
        <v>1541</v>
      </c>
      <c r="B482" t="s">
        <v>1542</v>
      </c>
      <c r="C482" t="s">
        <v>18</v>
      </c>
      <c r="D482" t="s">
        <v>2519</v>
      </c>
      <c r="E482" t="s">
        <v>2521</v>
      </c>
      <c r="F482" t="s">
        <v>19</v>
      </c>
      <c r="G482" t="s">
        <v>20</v>
      </c>
      <c r="I482" t="s">
        <v>1543</v>
      </c>
      <c r="J482" t="s">
        <v>1531</v>
      </c>
      <c r="O482" t="s">
        <v>23</v>
      </c>
      <c r="P482" t="s">
        <v>24</v>
      </c>
    </row>
    <row r="483" spans="1:16">
      <c r="A483" t="s">
        <v>1544</v>
      </c>
      <c r="B483" t="s">
        <v>1545</v>
      </c>
      <c r="C483" t="s">
        <v>18</v>
      </c>
      <c r="D483" t="s">
        <v>2566</v>
      </c>
      <c r="E483" t="s">
        <v>2512</v>
      </c>
      <c r="F483" t="s">
        <v>19</v>
      </c>
      <c r="G483" t="s">
        <v>20</v>
      </c>
      <c r="I483" t="s">
        <v>1546</v>
      </c>
      <c r="J483" t="s">
        <v>1547</v>
      </c>
      <c r="L483" t="s">
        <v>1548</v>
      </c>
      <c r="O483" t="s">
        <v>23</v>
      </c>
      <c r="P483" t="s">
        <v>24</v>
      </c>
    </row>
    <row r="484" spans="1:16">
      <c r="A484" t="s">
        <v>1549</v>
      </c>
      <c r="B484" t="s">
        <v>1550</v>
      </c>
      <c r="C484" t="s">
        <v>18</v>
      </c>
      <c r="D484" t="s">
        <v>2605</v>
      </c>
      <c r="E484" t="s">
        <v>2514</v>
      </c>
      <c r="F484" t="s">
        <v>19</v>
      </c>
      <c r="G484" t="s">
        <v>20</v>
      </c>
      <c r="I484" t="s">
        <v>1551</v>
      </c>
      <c r="J484" t="s">
        <v>1547</v>
      </c>
      <c r="L484" t="s">
        <v>1552</v>
      </c>
      <c r="O484" t="s">
        <v>23</v>
      </c>
      <c r="P484" t="s">
        <v>24</v>
      </c>
    </row>
    <row r="485" spans="1:16">
      <c r="A485" t="s">
        <v>1553</v>
      </c>
      <c r="B485" t="s">
        <v>1554</v>
      </c>
      <c r="C485" t="s">
        <v>18</v>
      </c>
      <c r="D485" t="s">
        <v>2625</v>
      </c>
      <c r="E485" t="s">
        <v>2512</v>
      </c>
      <c r="F485" t="s">
        <v>19</v>
      </c>
      <c r="G485" t="s">
        <v>20</v>
      </c>
      <c r="I485" t="s">
        <v>1551</v>
      </c>
      <c r="J485" t="s">
        <v>1547</v>
      </c>
      <c r="L485" t="s">
        <v>1555</v>
      </c>
      <c r="O485" t="s">
        <v>23</v>
      </c>
      <c r="P485" t="s">
        <v>24</v>
      </c>
    </row>
    <row r="486" spans="1:16">
      <c r="A486" t="s">
        <v>1556</v>
      </c>
      <c r="B486" t="s">
        <v>1557</v>
      </c>
      <c r="C486" t="s">
        <v>18</v>
      </c>
      <c r="D486" t="s">
        <v>2555</v>
      </c>
      <c r="E486" t="s">
        <v>2559</v>
      </c>
      <c r="F486" t="s">
        <v>19</v>
      </c>
      <c r="G486" t="s">
        <v>20</v>
      </c>
      <c r="I486" t="s">
        <v>1558</v>
      </c>
      <c r="J486" t="s">
        <v>1547</v>
      </c>
      <c r="L486" t="s">
        <v>1559</v>
      </c>
      <c r="O486" t="s">
        <v>23</v>
      </c>
      <c r="P486" t="s">
        <v>24</v>
      </c>
    </row>
    <row r="487" spans="1:16">
      <c r="A487" t="s">
        <v>1560</v>
      </c>
      <c r="B487" t="s">
        <v>1561</v>
      </c>
      <c r="C487" t="s">
        <v>18</v>
      </c>
      <c r="D487" t="s">
        <v>2605</v>
      </c>
      <c r="E487" t="s">
        <v>2512</v>
      </c>
      <c r="F487" t="s">
        <v>19</v>
      </c>
      <c r="G487" t="s">
        <v>20</v>
      </c>
      <c r="I487" t="s">
        <v>1562</v>
      </c>
      <c r="J487" t="s">
        <v>1547</v>
      </c>
      <c r="L487" t="s">
        <v>1405</v>
      </c>
      <c r="O487" t="s">
        <v>23</v>
      </c>
      <c r="P487" t="s">
        <v>24</v>
      </c>
    </row>
    <row r="488" spans="1:16">
      <c r="A488" t="s">
        <v>1563</v>
      </c>
      <c r="B488" t="s">
        <v>1564</v>
      </c>
      <c r="C488" t="s">
        <v>18</v>
      </c>
      <c r="D488" t="s">
        <v>2652</v>
      </c>
      <c r="E488" t="s">
        <v>2514</v>
      </c>
      <c r="F488" t="s">
        <v>19</v>
      </c>
      <c r="G488" t="s">
        <v>20</v>
      </c>
      <c r="I488" t="s">
        <v>1565</v>
      </c>
      <c r="J488" t="s">
        <v>1547</v>
      </c>
      <c r="L488" t="s">
        <v>904</v>
      </c>
      <c r="O488" t="s">
        <v>23</v>
      </c>
      <c r="P488" t="s">
        <v>24</v>
      </c>
    </row>
    <row r="489" spans="1:16">
      <c r="A489" t="s">
        <v>1566</v>
      </c>
      <c r="B489" t="s">
        <v>1567</v>
      </c>
      <c r="C489" t="s">
        <v>18</v>
      </c>
      <c r="D489" t="s">
        <v>2558</v>
      </c>
      <c r="E489" t="s">
        <v>2514</v>
      </c>
      <c r="F489" t="s">
        <v>19</v>
      </c>
      <c r="G489" t="s">
        <v>20</v>
      </c>
      <c r="I489" t="s">
        <v>225</v>
      </c>
      <c r="J489" t="s">
        <v>1547</v>
      </c>
      <c r="O489" t="s">
        <v>23</v>
      </c>
      <c r="P489" t="s">
        <v>24</v>
      </c>
    </row>
    <row r="490" spans="1:16">
      <c r="A490" t="s">
        <v>1568</v>
      </c>
      <c r="B490" t="s">
        <v>1569</v>
      </c>
      <c r="C490" t="s">
        <v>18</v>
      </c>
      <c r="D490" t="s">
        <v>2564</v>
      </c>
      <c r="E490" t="s">
        <v>2514</v>
      </c>
      <c r="F490" t="s">
        <v>19</v>
      </c>
      <c r="G490" t="s">
        <v>20</v>
      </c>
      <c r="I490" t="s">
        <v>229</v>
      </c>
      <c r="J490" t="s">
        <v>1570</v>
      </c>
      <c r="L490" t="s">
        <v>926</v>
      </c>
      <c r="O490" t="s">
        <v>23</v>
      </c>
      <c r="P490" t="s">
        <v>24</v>
      </c>
    </row>
    <row r="491" spans="1:16" hidden="1">
      <c r="A491" t="s">
        <v>1571</v>
      </c>
      <c r="B491" t="s">
        <v>1572</v>
      </c>
      <c r="C491" t="s">
        <v>18</v>
      </c>
      <c r="D491" t="s">
        <v>27</v>
      </c>
      <c r="E491" t="s">
        <v>27</v>
      </c>
      <c r="F491" t="s">
        <v>27</v>
      </c>
      <c r="G491" t="s">
        <v>28</v>
      </c>
      <c r="I491" t="s">
        <v>1551</v>
      </c>
      <c r="J491" t="s">
        <v>1573</v>
      </c>
      <c r="L491" t="s">
        <v>1574</v>
      </c>
      <c r="O491" t="s">
        <v>23</v>
      </c>
      <c r="P491" t="s">
        <v>24</v>
      </c>
    </row>
    <row r="492" spans="1:16">
      <c r="A492" t="s">
        <v>1575</v>
      </c>
      <c r="B492" t="s">
        <v>1576</v>
      </c>
      <c r="C492" t="s">
        <v>18</v>
      </c>
      <c r="D492" t="s">
        <v>2668</v>
      </c>
      <c r="E492" t="s">
        <v>2519</v>
      </c>
      <c r="F492" t="s">
        <v>19</v>
      </c>
      <c r="G492" t="s">
        <v>20</v>
      </c>
      <c r="I492" t="s">
        <v>1577</v>
      </c>
      <c r="J492" t="s">
        <v>1547</v>
      </c>
      <c r="O492" t="s">
        <v>23</v>
      </c>
      <c r="P492" t="s">
        <v>24</v>
      </c>
    </row>
    <row r="493" spans="1:16" hidden="1">
      <c r="A493" t="s">
        <v>1578</v>
      </c>
      <c r="B493" t="s">
        <v>1579</v>
      </c>
      <c r="C493" t="s">
        <v>18</v>
      </c>
      <c r="D493" t="s">
        <v>27</v>
      </c>
      <c r="E493" t="s">
        <v>27</v>
      </c>
      <c r="F493" t="s">
        <v>27</v>
      </c>
      <c r="G493" t="s">
        <v>28</v>
      </c>
      <c r="I493" t="s">
        <v>1558</v>
      </c>
      <c r="J493" t="s">
        <v>1573</v>
      </c>
      <c r="L493" t="s">
        <v>1580</v>
      </c>
      <c r="O493" t="s">
        <v>23</v>
      </c>
      <c r="P493" t="s">
        <v>24</v>
      </c>
    </row>
    <row r="494" spans="1:16" hidden="1">
      <c r="A494" t="s">
        <v>1581</v>
      </c>
      <c r="B494" t="s">
        <v>1582</v>
      </c>
      <c r="C494" t="s">
        <v>18</v>
      </c>
      <c r="D494" t="s">
        <v>27</v>
      </c>
      <c r="E494" t="s">
        <v>27</v>
      </c>
      <c r="F494" t="s">
        <v>27</v>
      </c>
      <c r="G494" t="s">
        <v>28</v>
      </c>
      <c r="I494" t="s">
        <v>1558</v>
      </c>
      <c r="J494" t="s">
        <v>1573</v>
      </c>
      <c r="O494" t="s">
        <v>23</v>
      </c>
      <c r="P494" t="s">
        <v>24</v>
      </c>
    </row>
    <row r="495" spans="1:16">
      <c r="A495" t="s">
        <v>1583</v>
      </c>
      <c r="B495" t="s">
        <v>1584</v>
      </c>
      <c r="C495" t="s">
        <v>18</v>
      </c>
      <c r="D495" t="s">
        <v>2656</v>
      </c>
      <c r="E495" t="s">
        <v>2562</v>
      </c>
      <c r="F495" t="s">
        <v>19</v>
      </c>
      <c r="G495" t="s">
        <v>20</v>
      </c>
      <c r="I495" t="s">
        <v>1585</v>
      </c>
      <c r="J495" t="s">
        <v>1547</v>
      </c>
      <c r="O495" t="s">
        <v>23</v>
      </c>
      <c r="P495" t="s">
        <v>24</v>
      </c>
    </row>
    <row r="496" spans="1:16" hidden="1">
      <c r="A496" t="s">
        <v>1586</v>
      </c>
      <c r="B496" t="s">
        <v>1587</v>
      </c>
      <c r="C496" t="s">
        <v>18</v>
      </c>
      <c r="D496" t="s">
        <v>27</v>
      </c>
      <c r="E496" t="s">
        <v>27</v>
      </c>
      <c r="F496" t="s">
        <v>27</v>
      </c>
      <c r="G496" t="s">
        <v>28</v>
      </c>
      <c r="I496" t="s">
        <v>1562</v>
      </c>
      <c r="J496" t="s">
        <v>1547</v>
      </c>
      <c r="L496" t="s">
        <v>1588</v>
      </c>
      <c r="O496" t="s">
        <v>23</v>
      </c>
      <c r="P496" t="s">
        <v>24</v>
      </c>
    </row>
    <row r="497" spans="1:16">
      <c r="A497" t="s">
        <v>1589</v>
      </c>
      <c r="B497" t="s">
        <v>1590</v>
      </c>
      <c r="C497" t="s">
        <v>18</v>
      </c>
      <c r="D497" t="s">
        <v>2669</v>
      </c>
      <c r="E497" t="s">
        <v>2615</v>
      </c>
      <c r="F497" t="s">
        <v>1591</v>
      </c>
      <c r="G497" t="s">
        <v>20</v>
      </c>
      <c r="I497" t="s">
        <v>1592</v>
      </c>
      <c r="J497" t="s">
        <v>1547</v>
      </c>
      <c r="L497" t="s">
        <v>1574</v>
      </c>
      <c r="O497" t="s">
        <v>23</v>
      </c>
      <c r="P497" t="s">
        <v>24</v>
      </c>
    </row>
    <row r="498" spans="1:16">
      <c r="A498" t="s">
        <v>1593</v>
      </c>
      <c r="B498" t="s">
        <v>1594</v>
      </c>
      <c r="C498" t="s">
        <v>18</v>
      </c>
      <c r="D498" t="s">
        <v>2553</v>
      </c>
      <c r="E498" t="s">
        <v>2519</v>
      </c>
      <c r="F498" t="s">
        <v>19</v>
      </c>
      <c r="G498" t="s">
        <v>20</v>
      </c>
      <c r="I498" t="s">
        <v>1595</v>
      </c>
      <c r="J498" t="s">
        <v>1547</v>
      </c>
      <c r="L498" t="s">
        <v>1596</v>
      </c>
      <c r="O498" t="s">
        <v>23</v>
      </c>
      <c r="P498" t="s">
        <v>24</v>
      </c>
    </row>
    <row r="499" spans="1:16">
      <c r="A499" t="s">
        <v>1597</v>
      </c>
      <c r="B499" t="s">
        <v>1598</v>
      </c>
      <c r="C499" t="s">
        <v>18</v>
      </c>
      <c r="D499" t="s">
        <v>2504</v>
      </c>
      <c r="E499" t="s">
        <v>2660</v>
      </c>
      <c r="F499" t="s">
        <v>1599</v>
      </c>
      <c r="G499" t="s">
        <v>20</v>
      </c>
      <c r="I499" t="s">
        <v>1600</v>
      </c>
      <c r="J499" t="s">
        <v>1547</v>
      </c>
      <c r="O499" t="s">
        <v>23</v>
      </c>
      <c r="P499" t="s">
        <v>24</v>
      </c>
    </row>
    <row r="500" spans="1:16">
      <c r="A500" t="s">
        <v>1601</v>
      </c>
      <c r="B500" t="s">
        <v>1602</v>
      </c>
      <c r="C500" t="s">
        <v>18</v>
      </c>
      <c r="D500" t="s">
        <v>2657</v>
      </c>
      <c r="E500" t="s">
        <v>2524</v>
      </c>
      <c r="F500" t="s">
        <v>19</v>
      </c>
      <c r="G500" t="s">
        <v>20</v>
      </c>
      <c r="I500" t="s">
        <v>1603</v>
      </c>
      <c r="J500" t="s">
        <v>889</v>
      </c>
      <c r="O500" t="s">
        <v>23</v>
      </c>
      <c r="P500" t="s">
        <v>24</v>
      </c>
    </row>
    <row r="501" spans="1:16">
      <c r="A501" t="s">
        <v>1604</v>
      </c>
      <c r="B501" t="s">
        <v>1605</v>
      </c>
      <c r="C501" t="s">
        <v>18</v>
      </c>
      <c r="D501" t="s">
        <v>2505</v>
      </c>
      <c r="E501" t="s">
        <v>2506</v>
      </c>
      <c r="F501" t="s">
        <v>19</v>
      </c>
      <c r="G501" t="s">
        <v>20</v>
      </c>
      <c r="I501" t="s">
        <v>1606</v>
      </c>
      <c r="J501" t="s">
        <v>889</v>
      </c>
      <c r="O501" t="s">
        <v>23</v>
      </c>
      <c r="P501" t="s">
        <v>24</v>
      </c>
    </row>
    <row r="502" spans="1:16">
      <c r="A502" t="s">
        <v>1607</v>
      </c>
      <c r="B502" t="s">
        <v>1608</v>
      </c>
      <c r="C502" t="s">
        <v>18</v>
      </c>
      <c r="D502" t="s">
        <v>2558</v>
      </c>
      <c r="E502" t="s">
        <v>2554</v>
      </c>
      <c r="F502" t="s">
        <v>19</v>
      </c>
      <c r="G502" t="s">
        <v>20</v>
      </c>
      <c r="I502" t="s">
        <v>1609</v>
      </c>
      <c r="J502" t="s">
        <v>1065</v>
      </c>
      <c r="O502" t="s">
        <v>23</v>
      </c>
      <c r="P502" t="s">
        <v>24</v>
      </c>
    </row>
    <row r="503" spans="1:16">
      <c r="A503" t="s">
        <v>1610</v>
      </c>
      <c r="B503" t="s">
        <v>1611</v>
      </c>
      <c r="C503" t="s">
        <v>18</v>
      </c>
      <c r="D503" t="s">
        <v>2670</v>
      </c>
      <c r="E503" t="s">
        <v>2525</v>
      </c>
      <c r="F503" t="s">
        <v>1612</v>
      </c>
      <c r="G503" t="s">
        <v>20</v>
      </c>
      <c r="I503" t="s">
        <v>1613</v>
      </c>
      <c r="J503" t="s">
        <v>1065</v>
      </c>
      <c r="O503" t="s">
        <v>23</v>
      </c>
      <c r="P503" t="s">
        <v>24</v>
      </c>
    </row>
    <row r="504" spans="1:16">
      <c r="A504" t="s">
        <v>1614</v>
      </c>
      <c r="B504" t="s">
        <v>1615</v>
      </c>
      <c r="C504" t="s">
        <v>18</v>
      </c>
      <c r="D504" t="s">
        <v>2554</v>
      </c>
      <c r="E504" t="s">
        <v>2568</v>
      </c>
      <c r="F504" t="s">
        <v>19</v>
      </c>
      <c r="G504" t="s">
        <v>20</v>
      </c>
      <c r="I504" t="s">
        <v>1616</v>
      </c>
      <c r="J504" t="s">
        <v>1065</v>
      </c>
      <c r="O504" t="s">
        <v>23</v>
      </c>
      <c r="P504" t="s">
        <v>24</v>
      </c>
    </row>
    <row r="505" spans="1:16">
      <c r="A505" t="s">
        <v>1617</v>
      </c>
      <c r="B505" t="s">
        <v>1618</v>
      </c>
      <c r="C505" t="s">
        <v>18</v>
      </c>
      <c r="D505" t="s">
        <v>2626</v>
      </c>
      <c r="E505" t="s">
        <v>2505</v>
      </c>
      <c r="F505" t="s">
        <v>72</v>
      </c>
      <c r="G505" t="s">
        <v>20</v>
      </c>
      <c r="L505" t="s">
        <v>1405</v>
      </c>
      <c r="O505" t="s">
        <v>23</v>
      </c>
      <c r="P505" t="s">
        <v>24</v>
      </c>
    </row>
    <row r="506" spans="1:16">
      <c r="A506" t="s">
        <v>1619</v>
      </c>
      <c r="B506" t="s">
        <v>1620</v>
      </c>
      <c r="C506" t="s">
        <v>18</v>
      </c>
      <c r="D506" t="s">
        <v>2528</v>
      </c>
      <c r="E506" t="s">
        <v>2609</v>
      </c>
      <c r="F506" t="s">
        <v>95</v>
      </c>
      <c r="G506" t="s">
        <v>20</v>
      </c>
      <c r="I506" t="s">
        <v>1621</v>
      </c>
      <c r="J506" t="s">
        <v>1622</v>
      </c>
      <c r="O506" t="s">
        <v>23</v>
      </c>
      <c r="P506" t="s">
        <v>24</v>
      </c>
    </row>
    <row r="507" spans="1:16">
      <c r="A507" t="s">
        <v>1623</v>
      </c>
      <c r="B507" t="s">
        <v>1624</v>
      </c>
      <c r="C507" t="s">
        <v>18</v>
      </c>
      <c r="D507" t="s">
        <v>2563</v>
      </c>
      <c r="E507" t="s">
        <v>2514</v>
      </c>
      <c r="F507" t="s">
        <v>19</v>
      </c>
      <c r="G507" t="s">
        <v>20</v>
      </c>
      <c r="I507" t="s">
        <v>1625</v>
      </c>
      <c r="J507" t="s">
        <v>1626</v>
      </c>
      <c r="L507" t="s">
        <v>1627</v>
      </c>
      <c r="O507" t="s">
        <v>23</v>
      </c>
      <c r="P507" t="s">
        <v>24</v>
      </c>
    </row>
    <row r="508" spans="1:16">
      <c r="A508" t="s">
        <v>1628</v>
      </c>
      <c r="B508" t="s">
        <v>1629</v>
      </c>
      <c r="C508" t="s">
        <v>18</v>
      </c>
      <c r="D508" t="s">
        <v>2585</v>
      </c>
      <c r="E508" t="s">
        <v>2514</v>
      </c>
      <c r="F508" t="s">
        <v>19</v>
      </c>
      <c r="G508" t="s">
        <v>20</v>
      </c>
      <c r="I508" t="s">
        <v>1630</v>
      </c>
      <c r="J508" t="s">
        <v>1631</v>
      </c>
      <c r="O508" t="s">
        <v>23</v>
      </c>
      <c r="P508" t="s">
        <v>24</v>
      </c>
    </row>
    <row r="509" spans="1:16">
      <c r="A509" t="s">
        <v>1632</v>
      </c>
      <c r="B509" t="s">
        <v>1633</v>
      </c>
      <c r="C509" t="s">
        <v>18</v>
      </c>
      <c r="D509" t="s">
        <v>2563</v>
      </c>
      <c r="E509" t="s">
        <v>2518</v>
      </c>
      <c r="F509" t="s">
        <v>19</v>
      </c>
      <c r="G509" t="s">
        <v>20</v>
      </c>
      <c r="I509" t="s">
        <v>1634</v>
      </c>
      <c r="J509" t="s">
        <v>1635</v>
      </c>
      <c r="O509" t="s">
        <v>23</v>
      </c>
      <c r="P509" t="s">
        <v>24</v>
      </c>
    </row>
    <row r="510" spans="1:16" hidden="1">
      <c r="A510" t="s">
        <v>1636</v>
      </c>
      <c r="B510" t="s">
        <v>1637</v>
      </c>
      <c r="C510" t="s">
        <v>18</v>
      </c>
      <c r="D510" t="s">
        <v>27</v>
      </c>
      <c r="E510" t="s">
        <v>27</v>
      </c>
      <c r="F510" t="s">
        <v>27</v>
      </c>
      <c r="G510" t="s">
        <v>28</v>
      </c>
      <c r="I510" t="s">
        <v>225</v>
      </c>
      <c r="J510" t="s">
        <v>1635</v>
      </c>
      <c r="L510" t="s">
        <v>1638</v>
      </c>
      <c r="O510" t="s">
        <v>23</v>
      </c>
      <c r="P510" t="s">
        <v>24</v>
      </c>
    </row>
    <row r="511" spans="1:16">
      <c r="A511" t="s">
        <v>1639</v>
      </c>
      <c r="B511" t="s">
        <v>1640</v>
      </c>
      <c r="C511" t="s">
        <v>18</v>
      </c>
      <c r="D511" t="s">
        <v>2612</v>
      </c>
      <c r="E511" t="s">
        <v>2552</v>
      </c>
      <c r="F511" t="s">
        <v>88</v>
      </c>
      <c r="G511" t="s">
        <v>20</v>
      </c>
      <c r="I511" t="s">
        <v>1641</v>
      </c>
      <c r="J511" t="s">
        <v>1635</v>
      </c>
      <c r="O511" t="s">
        <v>23</v>
      </c>
      <c r="P511" t="s">
        <v>24</v>
      </c>
    </row>
    <row r="512" spans="1:16" hidden="1">
      <c r="A512" t="s">
        <v>1642</v>
      </c>
      <c r="B512" t="s">
        <v>1643</v>
      </c>
      <c r="C512" t="s">
        <v>18</v>
      </c>
      <c r="D512" t="s">
        <v>27</v>
      </c>
      <c r="E512" t="s">
        <v>27</v>
      </c>
      <c r="F512" t="s">
        <v>27</v>
      </c>
      <c r="G512" t="s">
        <v>28</v>
      </c>
      <c r="I512" t="s">
        <v>225</v>
      </c>
      <c r="J512" t="s">
        <v>1635</v>
      </c>
      <c r="L512" t="s">
        <v>1638</v>
      </c>
      <c r="O512" t="s">
        <v>23</v>
      </c>
      <c r="P512" t="s">
        <v>24</v>
      </c>
    </row>
    <row r="513" spans="1:16">
      <c r="A513" t="s">
        <v>1644</v>
      </c>
      <c r="B513" t="s">
        <v>1645</v>
      </c>
      <c r="C513" t="s">
        <v>18</v>
      </c>
      <c r="D513" t="s">
        <v>2551</v>
      </c>
      <c r="E513" t="s">
        <v>2514</v>
      </c>
      <c r="F513" t="s">
        <v>19</v>
      </c>
      <c r="G513" t="s">
        <v>20</v>
      </c>
      <c r="I513" t="s">
        <v>229</v>
      </c>
      <c r="J513" t="s">
        <v>1635</v>
      </c>
      <c r="L513" t="s">
        <v>1646</v>
      </c>
      <c r="O513" t="s">
        <v>23</v>
      </c>
      <c r="P513" t="s">
        <v>24</v>
      </c>
    </row>
    <row r="514" spans="1:16" hidden="1">
      <c r="A514" t="s">
        <v>1647</v>
      </c>
      <c r="B514" t="s">
        <v>1648</v>
      </c>
      <c r="C514" t="s">
        <v>18</v>
      </c>
      <c r="D514" t="s">
        <v>27</v>
      </c>
      <c r="E514" t="s">
        <v>27</v>
      </c>
      <c r="F514" t="s">
        <v>27</v>
      </c>
      <c r="G514" t="s">
        <v>28</v>
      </c>
      <c r="I514" t="s">
        <v>229</v>
      </c>
      <c r="J514" t="s">
        <v>1635</v>
      </c>
      <c r="O514" t="s">
        <v>23</v>
      </c>
      <c r="P514" t="s">
        <v>24</v>
      </c>
    </row>
    <row r="515" spans="1:16">
      <c r="A515" t="s">
        <v>1649</v>
      </c>
      <c r="B515" t="s">
        <v>1650</v>
      </c>
      <c r="C515" t="s">
        <v>18</v>
      </c>
      <c r="D515" t="s">
        <v>2617</v>
      </c>
      <c r="E515" t="s">
        <v>2518</v>
      </c>
      <c r="F515" t="s">
        <v>19</v>
      </c>
      <c r="G515" t="s">
        <v>20</v>
      </c>
      <c r="I515" t="s">
        <v>1546</v>
      </c>
      <c r="J515" t="s">
        <v>1635</v>
      </c>
      <c r="O515" t="s">
        <v>23</v>
      </c>
      <c r="P515" t="s">
        <v>24</v>
      </c>
    </row>
    <row r="516" spans="1:16">
      <c r="A516" t="s">
        <v>1651</v>
      </c>
      <c r="B516" t="s">
        <v>1652</v>
      </c>
      <c r="C516" t="s">
        <v>18</v>
      </c>
      <c r="D516" t="s">
        <v>2671</v>
      </c>
      <c r="E516" t="s">
        <v>2554</v>
      </c>
      <c r="F516" t="s">
        <v>19</v>
      </c>
      <c r="G516" t="s">
        <v>20</v>
      </c>
      <c r="I516" t="s">
        <v>1551</v>
      </c>
      <c r="J516" t="s">
        <v>1635</v>
      </c>
      <c r="O516" t="s">
        <v>23</v>
      </c>
      <c r="P516" t="s">
        <v>24</v>
      </c>
    </row>
    <row r="517" spans="1:16" hidden="1">
      <c r="A517" t="s">
        <v>1653</v>
      </c>
      <c r="B517" t="s">
        <v>1654</v>
      </c>
      <c r="C517" t="s">
        <v>18</v>
      </c>
      <c r="D517" t="s">
        <v>27</v>
      </c>
      <c r="E517" t="s">
        <v>27</v>
      </c>
      <c r="F517" t="s">
        <v>27</v>
      </c>
      <c r="G517" t="s">
        <v>28</v>
      </c>
      <c r="I517" t="s">
        <v>1577</v>
      </c>
      <c r="J517" t="s">
        <v>1635</v>
      </c>
      <c r="L517" t="s">
        <v>1655</v>
      </c>
      <c r="O517" t="s">
        <v>23</v>
      </c>
      <c r="P517" t="s">
        <v>24</v>
      </c>
    </row>
    <row r="518" spans="1:16">
      <c r="A518" t="s">
        <v>1656</v>
      </c>
      <c r="B518" t="s">
        <v>1657</v>
      </c>
      <c r="C518" t="s">
        <v>18</v>
      </c>
      <c r="D518" t="s">
        <v>2517</v>
      </c>
      <c r="E518" t="s">
        <v>2514</v>
      </c>
      <c r="F518" t="s">
        <v>19</v>
      </c>
      <c r="G518" t="s">
        <v>20</v>
      </c>
      <c r="I518" t="s">
        <v>1558</v>
      </c>
      <c r="J518" t="s">
        <v>1635</v>
      </c>
      <c r="O518" t="s">
        <v>23</v>
      </c>
      <c r="P518" t="s">
        <v>24</v>
      </c>
    </row>
    <row r="519" spans="1:16">
      <c r="A519" t="s">
        <v>1658</v>
      </c>
      <c r="B519" t="s">
        <v>1659</v>
      </c>
      <c r="C519" t="s">
        <v>18</v>
      </c>
      <c r="D519" t="s">
        <v>2515</v>
      </c>
      <c r="E519" t="s">
        <v>2559</v>
      </c>
      <c r="F519" t="s">
        <v>1660</v>
      </c>
      <c r="G519" t="s">
        <v>20</v>
      </c>
      <c r="I519" t="s">
        <v>1585</v>
      </c>
      <c r="J519" t="s">
        <v>1635</v>
      </c>
      <c r="O519" t="s">
        <v>23</v>
      </c>
      <c r="P519" t="s">
        <v>24</v>
      </c>
    </row>
    <row r="520" spans="1:16">
      <c r="A520" t="s">
        <v>1661</v>
      </c>
      <c r="B520" t="s">
        <v>1662</v>
      </c>
      <c r="C520" t="s">
        <v>18</v>
      </c>
      <c r="D520" t="s">
        <v>2583</v>
      </c>
      <c r="E520" t="s">
        <v>2615</v>
      </c>
      <c r="F520" t="s">
        <v>19</v>
      </c>
      <c r="G520" t="s">
        <v>20</v>
      </c>
      <c r="I520" t="s">
        <v>1562</v>
      </c>
      <c r="J520" t="s">
        <v>1635</v>
      </c>
      <c r="O520" t="s">
        <v>23</v>
      </c>
      <c r="P520" t="s">
        <v>24</v>
      </c>
    </row>
    <row r="521" spans="1:16">
      <c r="A521" t="s">
        <v>1663</v>
      </c>
      <c r="B521" t="s">
        <v>1664</v>
      </c>
      <c r="C521" t="s">
        <v>18</v>
      </c>
      <c r="D521" t="s">
        <v>2531</v>
      </c>
      <c r="E521" t="s">
        <v>2609</v>
      </c>
      <c r="F521" t="s">
        <v>1665</v>
      </c>
      <c r="G521" t="s">
        <v>20</v>
      </c>
      <c r="I521" t="s">
        <v>1592</v>
      </c>
      <c r="J521" t="s">
        <v>1635</v>
      </c>
      <c r="O521" t="s">
        <v>23</v>
      </c>
      <c r="P521" t="s">
        <v>24</v>
      </c>
    </row>
    <row r="522" spans="1:16">
      <c r="A522" t="s">
        <v>1666</v>
      </c>
      <c r="B522" t="s">
        <v>1667</v>
      </c>
      <c r="C522" t="s">
        <v>18</v>
      </c>
      <c r="D522" t="s">
        <v>2631</v>
      </c>
      <c r="E522" t="s">
        <v>2505</v>
      </c>
      <c r="F522" t="s">
        <v>1668</v>
      </c>
      <c r="G522" t="s">
        <v>20</v>
      </c>
      <c r="I522" t="s">
        <v>1595</v>
      </c>
      <c r="J522" t="s">
        <v>1635</v>
      </c>
      <c r="O522" t="s">
        <v>23</v>
      </c>
      <c r="P522" t="s">
        <v>24</v>
      </c>
    </row>
    <row r="523" spans="1:16">
      <c r="A523" t="s">
        <v>1669</v>
      </c>
      <c r="B523" t="s">
        <v>1670</v>
      </c>
      <c r="C523" t="s">
        <v>18</v>
      </c>
      <c r="D523" t="s">
        <v>2611</v>
      </c>
      <c r="E523" t="s">
        <v>2559</v>
      </c>
      <c r="F523" t="s">
        <v>19</v>
      </c>
      <c r="G523" t="s">
        <v>20</v>
      </c>
      <c r="I523" t="s">
        <v>1600</v>
      </c>
      <c r="J523" t="s">
        <v>1671</v>
      </c>
      <c r="O523" t="s">
        <v>23</v>
      </c>
      <c r="P523" t="s">
        <v>24</v>
      </c>
    </row>
    <row r="524" spans="1:16">
      <c r="A524" t="s">
        <v>1672</v>
      </c>
      <c r="B524" t="s">
        <v>1673</v>
      </c>
      <c r="C524" t="s">
        <v>18</v>
      </c>
      <c r="D524" t="s">
        <v>2636</v>
      </c>
      <c r="E524" t="s">
        <v>2639</v>
      </c>
      <c r="F524" t="s">
        <v>1068</v>
      </c>
      <c r="G524" t="s">
        <v>20</v>
      </c>
      <c r="I524" t="s">
        <v>1674</v>
      </c>
      <c r="J524" t="s">
        <v>1675</v>
      </c>
      <c r="O524" t="s">
        <v>23</v>
      </c>
      <c r="P524" t="s">
        <v>24</v>
      </c>
    </row>
    <row r="525" spans="1:16">
      <c r="A525" t="s">
        <v>1676</v>
      </c>
      <c r="B525" t="s">
        <v>1677</v>
      </c>
      <c r="C525" t="s">
        <v>18</v>
      </c>
      <c r="D525" t="s">
        <v>2631</v>
      </c>
      <c r="E525" t="s">
        <v>2559</v>
      </c>
      <c r="F525" t="s">
        <v>19</v>
      </c>
      <c r="G525" t="s">
        <v>20</v>
      </c>
      <c r="I525" t="s">
        <v>1678</v>
      </c>
      <c r="J525" t="s">
        <v>1679</v>
      </c>
      <c r="O525" t="s">
        <v>23</v>
      </c>
      <c r="P525" t="s">
        <v>24</v>
      </c>
    </row>
    <row r="526" spans="1:16">
      <c r="A526" t="s">
        <v>1680</v>
      </c>
      <c r="B526" t="s">
        <v>1681</v>
      </c>
      <c r="C526" t="s">
        <v>18</v>
      </c>
      <c r="D526" t="s">
        <v>2672</v>
      </c>
      <c r="E526" t="s">
        <v>2614</v>
      </c>
      <c r="F526" t="s">
        <v>19</v>
      </c>
      <c r="G526" t="s">
        <v>20</v>
      </c>
      <c r="L526" t="s">
        <v>1682</v>
      </c>
      <c r="O526" t="s">
        <v>23</v>
      </c>
      <c r="P526" t="s">
        <v>24</v>
      </c>
    </row>
    <row r="527" spans="1:16">
      <c r="A527" t="s">
        <v>1683</v>
      </c>
      <c r="B527" t="s">
        <v>1684</v>
      </c>
      <c r="C527" t="s">
        <v>18</v>
      </c>
      <c r="D527" t="s">
        <v>2673</v>
      </c>
      <c r="E527" t="s">
        <v>2613</v>
      </c>
      <c r="F527" t="s">
        <v>19</v>
      </c>
      <c r="G527" t="s">
        <v>20</v>
      </c>
      <c r="I527" t="s">
        <v>1685</v>
      </c>
      <c r="J527" t="s">
        <v>1132</v>
      </c>
      <c r="L527" t="s">
        <v>1405</v>
      </c>
      <c r="O527" t="s">
        <v>23</v>
      </c>
      <c r="P527" t="s">
        <v>24</v>
      </c>
    </row>
    <row r="528" spans="1:16">
      <c r="A528" t="s">
        <v>1686</v>
      </c>
      <c r="B528" t="s">
        <v>1687</v>
      </c>
      <c r="C528" t="s">
        <v>18</v>
      </c>
      <c r="D528" t="s">
        <v>2674</v>
      </c>
      <c r="E528" t="s">
        <v>2608</v>
      </c>
      <c r="F528" t="s">
        <v>19</v>
      </c>
      <c r="G528" t="s">
        <v>20</v>
      </c>
      <c r="I528" t="s">
        <v>1688</v>
      </c>
      <c r="J528" t="s">
        <v>1132</v>
      </c>
      <c r="O528" t="s">
        <v>23</v>
      </c>
      <c r="P528" t="s">
        <v>24</v>
      </c>
    </row>
    <row r="529" spans="1:16">
      <c r="A529" t="s">
        <v>1689</v>
      </c>
      <c r="B529" t="s">
        <v>1690</v>
      </c>
      <c r="C529" t="s">
        <v>18</v>
      </c>
      <c r="D529" t="s">
        <v>2559</v>
      </c>
      <c r="E529" t="s">
        <v>2582</v>
      </c>
      <c r="F529" t="s">
        <v>19</v>
      </c>
      <c r="G529" t="s">
        <v>20</v>
      </c>
      <c r="I529" t="s">
        <v>1691</v>
      </c>
      <c r="J529" t="s">
        <v>1692</v>
      </c>
      <c r="L529" t="s">
        <v>1693</v>
      </c>
      <c r="O529" t="s">
        <v>23</v>
      </c>
      <c r="P529" t="s">
        <v>24</v>
      </c>
    </row>
    <row r="530" spans="1:16">
      <c r="A530" t="s">
        <v>1694</v>
      </c>
      <c r="B530" t="s">
        <v>1695</v>
      </c>
      <c r="C530" t="s">
        <v>18</v>
      </c>
      <c r="D530" t="s">
        <v>2559</v>
      </c>
      <c r="E530" t="s">
        <v>2612</v>
      </c>
      <c r="F530" t="s">
        <v>19</v>
      </c>
      <c r="G530" t="s">
        <v>20</v>
      </c>
      <c r="L530" t="s">
        <v>1399</v>
      </c>
      <c r="O530" t="s">
        <v>23</v>
      </c>
      <c r="P530" t="s">
        <v>24</v>
      </c>
    </row>
    <row r="531" spans="1:16">
      <c r="A531" t="s">
        <v>1696</v>
      </c>
      <c r="B531" t="s">
        <v>1697</v>
      </c>
      <c r="C531" t="s">
        <v>18</v>
      </c>
      <c r="D531" t="s">
        <v>2552</v>
      </c>
      <c r="E531" t="s">
        <v>2539</v>
      </c>
      <c r="F531" t="s">
        <v>19</v>
      </c>
      <c r="G531" t="s">
        <v>20</v>
      </c>
      <c r="I531" t="s">
        <v>1691</v>
      </c>
      <c r="J531" t="s">
        <v>1692</v>
      </c>
      <c r="O531" t="s">
        <v>23</v>
      </c>
      <c r="P531" t="s">
        <v>24</v>
      </c>
    </row>
    <row r="532" spans="1:16">
      <c r="A532" t="s">
        <v>1698</v>
      </c>
      <c r="B532" t="s">
        <v>1699</v>
      </c>
      <c r="C532" t="s">
        <v>18</v>
      </c>
      <c r="D532" t="s">
        <v>2514</v>
      </c>
      <c r="E532" t="s">
        <v>2655</v>
      </c>
      <c r="F532" t="s">
        <v>19</v>
      </c>
      <c r="G532" t="s">
        <v>20</v>
      </c>
      <c r="I532" t="s">
        <v>1700</v>
      </c>
      <c r="J532" t="s">
        <v>1176</v>
      </c>
      <c r="L532" t="s">
        <v>1701</v>
      </c>
      <c r="O532" t="s">
        <v>23</v>
      </c>
      <c r="P532" t="s">
        <v>24</v>
      </c>
    </row>
    <row r="533" spans="1:16">
      <c r="A533" t="s">
        <v>1702</v>
      </c>
      <c r="B533" t="s">
        <v>1703</v>
      </c>
      <c r="C533" t="s">
        <v>18</v>
      </c>
      <c r="D533" t="s">
        <v>2518</v>
      </c>
      <c r="E533" t="s">
        <v>2672</v>
      </c>
      <c r="F533" t="s">
        <v>19</v>
      </c>
      <c r="G533" t="s">
        <v>20</v>
      </c>
      <c r="I533" t="s">
        <v>1704</v>
      </c>
      <c r="J533" t="s">
        <v>1176</v>
      </c>
      <c r="L533" t="s">
        <v>1705</v>
      </c>
      <c r="O533" t="s">
        <v>23</v>
      </c>
      <c r="P533" t="s">
        <v>24</v>
      </c>
    </row>
    <row r="534" spans="1:16">
      <c r="A534" t="s">
        <v>1706</v>
      </c>
      <c r="B534" t="s">
        <v>1707</v>
      </c>
      <c r="C534" t="s">
        <v>18</v>
      </c>
      <c r="D534" t="s">
        <v>2554</v>
      </c>
      <c r="E534" t="s">
        <v>2675</v>
      </c>
      <c r="F534" t="s">
        <v>19</v>
      </c>
      <c r="G534" t="s">
        <v>20</v>
      </c>
      <c r="I534" t="s">
        <v>1708</v>
      </c>
      <c r="J534" t="s">
        <v>1176</v>
      </c>
      <c r="O534" t="s">
        <v>23</v>
      </c>
      <c r="P534" t="s">
        <v>24</v>
      </c>
    </row>
    <row r="535" spans="1:16">
      <c r="A535" t="s">
        <v>1709</v>
      </c>
      <c r="B535" t="s">
        <v>1710</v>
      </c>
      <c r="C535" t="s">
        <v>18</v>
      </c>
      <c r="D535" t="s">
        <v>2518</v>
      </c>
      <c r="E535" t="s">
        <v>2577</v>
      </c>
      <c r="F535" t="s">
        <v>19</v>
      </c>
      <c r="G535" t="s">
        <v>20</v>
      </c>
      <c r="I535" t="s">
        <v>1711</v>
      </c>
      <c r="J535" t="s">
        <v>1176</v>
      </c>
      <c r="L535" t="s">
        <v>1712</v>
      </c>
      <c r="O535" t="s">
        <v>23</v>
      </c>
      <c r="P535" t="s">
        <v>24</v>
      </c>
    </row>
    <row r="536" spans="1:16">
      <c r="A536" t="s">
        <v>1713</v>
      </c>
      <c r="B536" t="s">
        <v>1714</v>
      </c>
      <c r="C536" t="s">
        <v>18</v>
      </c>
      <c r="D536" t="s">
        <v>2512</v>
      </c>
      <c r="E536" t="s">
        <v>2599</v>
      </c>
      <c r="F536" t="s">
        <v>19</v>
      </c>
      <c r="G536" t="s">
        <v>20</v>
      </c>
      <c r="I536" t="s">
        <v>1715</v>
      </c>
      <c r="J536" t="s">
        <v>1176</v>
      </c>
      <c r="O536" t="s">
        <v>23</v>
      </c>
      <c r="P536" t="s">
        <v>24</v>
      </c>
    </row>
    <row r="537" spans="1:16">
      <c r="A537" t="s">
        <v>1716</v>
      </c>
      <c r="B537" t="s">
        <v>1717</v>
      </c>
      <c r="C537" t="s">
        <v>18</v>
      </c>
      <c r="D537" t="s">
        <v>2518</v>
      </c>
      <c r="E537" t="s">
        <v>2504</v>
      </c>
      <c r="F537" t="s">
        <v>19</v>
      </c>
      <c r="G537" t="s">
        <v>20</v>
      </c>
      <c r="I537" t="s">
        <v>1718</v>
      </c>
      <c r="J537" t="s">
        <v>1176</v>
      </c>
      <c r="O537" t="s">
        <v>23</v>
      </c>
      <c r="P537" t="s">
        <v>24</v>
      </c>
    </row>
    <row r="538" spans="1:16">
      <c r="A538" t="s">
        <v>1719</v>
      </c>
      <c r="B538" t="s">
        <v>1720</v>
      </c>
      <c r="C538" t="s">
        <v>18</v>
      </c>
      <c r="D538" t="s">
        <v>2554</v>
      </c>
      <c r="E538" t="s">
        <v>2669</v>
      </c>
      <c r="F538" t="s">
        <v>19</v>
      </c>
      <c r="G538" t="s">
        <v>20</v>
      </c>
      <c r="I538" t="s">
        <v>1721</v>
      </c>
      <c r="J538" t="s">
        <v>1176</v>
      </c>
      <c r="L538" t="s">
        <v>1722</v>
      </c>
      <c r="O538" t="s">
        <v>23</v>
      </c>
      <c r="P538" t="s">
        <v>24</v>
      </c>
    </row>
    <row r="539" spans="1:16">
      <c r="A539" t="s">
        <v>1723</v>
      </c>
      <c r="B539" t="s">
        <v>1724</v>
      </c>
      <c r="C539" t="s">
        <v>18</v>
      </c>
      <c r="D539" t="s">
        <v>2518</v>
      </c>
      <c r="E539" t="s">
        <v>2522</v>
      </c>
      <c r="F539" t="s">
        <v>1182</v>
      </c>
      <c r="G539" t="s">
        <v>20</v>
      </c>
      <c r="I539" t="s">
        <v>1179</v>
      </c>
      <c r="J539" t="s">
        <v>1176</v>
      </c>
      <c r="O539" t="s">
        <v>23</v>
      </c>
      <c r="P539" t="s">
        <v>24</v>
      </c>
    </row>
    <row r="540" spans="1:16">
      <c r="A540" t="s">
        <v>1725</v>
      </c>
      <c r="B540" t="s">
        <v>1726</v>
      </c>
      <c r="C540" t="s">
        <v>18</v>
      </c>
      <c r="D540" t="s">
        <v>2554</v>
      </c>
      <c r="E540" t="s">
        <v>2676</v>
      </c>
      <c r="F540" t="s">
        <v>19</v>
      </c>
      <c r="G540" t="s">
        <v>20</v>
      </c>
      <c r="I540" t="s">
        <v>1727</v>
      </c>
      <c r="J540" t="s">
        <v>1176</v>
      </c>
      <c r="L540" t="s">
        <v>1728</v>
      </c>
      <c r="O540" t="s">
        <v>23</v>
      </c>
      <c r="P540" t="s">
        <v>24</v>
      </c>
    </row>
    <row r="541" spans="1:16">
      <c r="A541" t="s">
        <v>1729</v>
      </c>
      <c r="B541" t="s">
        <v>1730</v>
      </c>
      <c r="C541" t="s">
        <v>18</v>
      </c>
      <c r="D541" t="s">
        <v>2512</v>
      </c>
      <c r="E541" t="s">
        <v>2603</v>
      </c>
      <c r="F541" t="s">
        <v>19</v>
      </c>
      <c r="G541" t="s">
        <v>20</v>
      </c>
      <c r="I541" t="s">
        <v>1731</v>
      </c>
      <c r="J541" t="s">
        <v>1176</v>
      </c>
      <c r="O541" t="s">
        <v>23</v>
      </c>
      <c r="P541" t="s">
        <v>24</v>
      </c>
    </row>
    <row r="542" spans="1:16">
      <c r="A542" t="s">
        <v>1732</v>
      </c>
      <c r="B542" t="s">
        <v>1733</v>
      </c>
      <c r="C542" t="s">
        <v>18</v>
      </c>
      <c r="D542" t="s">
        <v>2518</v>
      </c>
      <c r="E542" t="s">
        <v>2608</v>
      </c>
      <c r="F542" t="s">
        <v>19</v>
      </c>
      <c r="G542" t="s">
        <v>20</v>
      </c>
      <c r="I542" t="s">
        <v>1734</v>
      </c>
      <c r="J542" t="s">
        <v>1176</v>
      </c>
      <c r="O542" t="s">
        <v>23</v>
      </c>
      <c r="P542" t="s">
        <v>24</v>
      </c>
    </row>
    <row r="543" spans="1:16">
      <c r="A543" t="s">
        <v>1735</v>
      </c>
      <c r="B543" t="s">
        <v>1736</v>
      </c>
      <c r="C543" t="s">
        <v>18</v>
      </c>
      <c r="D543" t="s">
        <v>2519</v>
      </c>
      <c r="E543" t="s">
        <v>2612</v>
      </c>
      <c r="F543" t="s">
        <v>19</v>
      </c>
      <c r="G543" t="s">
        <v>20</v>
      </c>
      <c r="I543" t="s">
        <v>1737</v>
      </c>
      <c r="J543" t="s">
        <v>1176</v>
      </c>
      <c r="O543" t="s">
        <v>23</v>
      </c>
      <c r="P543" t="s">
        <v>24</v>
      </c>
    </row>
    <row r="544" spans="1:16">
      <c r="A544" t="s">
        <v>1738</v>
      </c>
      <c r="B544" t="s">
        <v>1739</v>
      </c>
      <c r="C544" t="s">
        <v>18</v>
      </c>
      <c r="D544" t="s">
        <v>2512</v>
      </c>
      <c r="E544" t="s">
        <v>2603</v>
      </c>
      <c r="F544" t="s">
        <v>19</v>
      </c>
      <c r="G544" t="s">
        <v>20</v>
      </c>
      <c r="I544" t="s">
        <v>1740</v>
      </c>
      <c r="J544" t="s">
        <v>1176</v>
      </c>
      <c r="O544" t="s">
        <v>23</v>
      </c>
      <c r="P544" t="s">
        <v>24</v>
      </c>
    </row>
    <row r="545" spans="1:16">
      <c r="A545" t="s">
        <v>1741</v>
      </c>
      <c r="B545" t="s">
        <v>1742</v>
      </c>
      <c r="C545" t="s">
        <v>18</v>
      </c>
      <c r="D545" t="s">
        <v>2518</v>
      </c>
      <c r="E545" t="s">
        <v>2677</v>
      </c>
      <c r="F545" t="s">
        <v>19</v>
      </c>
      <c r="G545" t="s">
        <v>20</v>
      </c>
      <c r="I545" t="s">
        <v>1743</v>
      </c>
      <c r="J545" t="s">
        <v>1176</v>
      </c>
      <c r="O545" t="s">
        <v>23</v>
      </c>
      <c r="P545" t="s">
        <v>24</v>
      </c>
    </row>
    <row r="546" spans="1:16">
      <c r="A546" t="s">
        <v>1744</v>
      </c>
      <c r="B546" t="s">
        <v>1745</v>
      </c>
      <c r="C546" t="s">
        <v>18</v>
      </c>
      <c r="D546" t="s">
        <v>2562</v>
      </c>
      <c r="E546" t="s">
        <v>2586</v>
      </c>
      <c r="F546" t="s">
        <v>19</v>
      </c>
      <c r="G546" t="s">
        <v>20</v>
      </c>
      <c r="I546" t="s">
        <v>1746</v>
      </c>
      <c r="J546" t="s">
        <v>1176</v>
      </c>
      <c r="L546" t="s">
        <v>1728</v>
      </c>
      <c r="O546" t="s">
        <v>23</v>
      </c>
      <c r="P546" t="s">
        <v>24</v>
      </c>
    </row>
    <row r="547" spans="1:16">
      <c r="A547" t="s">
        <v>1747</v>
      </c>
      <c r="B547" t="s">
        <v>1748</v>
      </c>
      <c r="C547" t="s">
        <v>18</v>
      </c>
      <c r="D547" t="s">
        <v>2514</v>
      </c>
      <c r="E547" t="s">
        <v>2599</v>
      </c>
      <c r="F547" t="s">
        <v>19</v>
      </c>
      <c r="G547" t="s">
        <v>20</v>
      </c>
      <c r="I547" t="s">
        <v>1183</v>
      </c>
      <c r="J547" t="s">
        <v>1176</v>
      </c>
      <c r="O547" t="s">
        <v>23</v>
      </c>
      <c r="P547" t="s">
        <v>24</v>
      </c>
    </row>
    <row r="548" spans="1:16">
      <c r="A548" t="s">
        <v>1749</v>
      </c>
      <c r="B548" t="s">
        <v>1750</v>
      </c>
      <c r="C548" t="s">
        <v>18</v>
      </c>
      <c r="D548" t="s">
        <v>2519</v>
      </c>
      <c r="E548" t="s">
        <v>2593</v>
      </c>
      <c r="F548" t="s">
        <v>19</v>
      </c>
      <c r="G548" t="s">
        <v>20</v>
      </c>
      <c r="I548" t="s">
        <v>1751</v>
      </c>
      <c r="J548" t="s">
        <v>1176</v>
      </c>
      <c r="O548" t="s">
        <v>23</v>
      </c>
      <c r="P548" t="s">
        <v>24</v>
      </c>
    </row>
    <row r="549" spans="1:16">
      <c r="A549" t="s">
        <v>1752</v>
      </c>
      <c r="B549" t="s">
        <v>1753</v>
      </c>
      <c r="C549" t="s">
        <v>18</v>
      </c>
      <c r="D549" t="s">
        <v>2512</v>
      </c>
      <c r="E549" t="s">
        <v>2546</v>
      </c>
      <c r="F549" t="s">
        <v>19</v>
      </c>
      <c r="G549" t="s">
        <v>20</v>
      </c>
      <c r="I549" t="s">
        <v>1754</v>
      </c>
      <c r="J549" t="s">
        <v>1176</v>
      </c>
      <c r="O549" t="s">
        <v>23</v>
      </c>
      <c r="P549" t="s">
        <v>24</v>
      </c>
    </row>
    <row r="550" spans="1:16">
      <c r="A550" t="s">
        <v>1755</v>
      </c>
      <c r="B550" t="s">
        <v>1756</v>
      </c>
      <c r="C550" t="s">
        <v>18</v>
      </c>
      <c r="D550" t="s">
        <v>2554</v>
      </c>
      <c r="E550" t="s">
        <v>2537</v>
      </c>
      <c r="F550" t="s">
        <v>19</v>
      </c>
      <c r="G550" t="s">
        <v>20</v>
      </c>
      <c r="I550" t="s">
        <v>1634</v>
      </c>
      <c r="J550" t="s">
        <v>1176</v>
      </c>
      <c r="L550" t="s">
        <v>1757</v>
      </c>
      <c r="O550" t="s">
        <v>23</v>
      </c>
      <c r="P550" t="s">
        <v>24</v>
      </c>
    </row>
    <row r="551" spans="1:16">
      <c r="A551" t="s">
        <v>1758</v>
      </c>
      <c r="B551" t="s">
        <v>1759</v>
      </c>
      <c r="C551" t="s">
        <v>18</v>
      </c>
      <c r="D551" t="s">
        <v>2518</v>
      </c>
      <c r="E551" t="s">
        <v>2567</v>
      </c>
      <c r="F551" t="s">
        <v>19</v>
      </c>
      <c r="G551" t="s">
        <v>20</v>
      </c>
      <c r="I551" t="s">
        <v>225</v>
      </c>
      <c r="J551" t="s">
        <v>1176</v>
      </c>
      <c r="L551" t="s">
        <v>1760</v>
      </c>
      <c r="O551" t="s">
        <v>23</v>
      </c>
      <c r="P551" t="s">
        <v>24</v>
      </c>
    </row>
    <row r="552" spans="1:16">
      <c r="A552" t="s">
        <v>1761</v>
      </c>
      <c r="B552" t="s">
        <v>1762</v>
      </c>
      <c r="C552" t="s">
        <v>18</v>
      </c>
      <c r="D552" t="s">
        <v>2518</v>
      </c>
      <c r="E552" t="s">
        <v>2528</v>
      </c>
      <c r="F552" t="s">
        <v>19</v>
      </c>
      <c r="G552" t="s">
        <v>20</v>
      </c>
      <c r="I552" t="s">
        <v>229</v>
      </c>
      <c r="J552" t="s">
        <v>1176</v>
      </c>
      <c r="O552" t="s">
        <v>23</v>
      </c>
      <c r="P552" t="s">
        <v>24</v>
      </c>
    </row>
    <row r="553" spans="1:16">
      <c r="A553" t="s">
        <v>1763</v>
      </c>
      <c r="B553" t="s">
        <v>1764</v>
      </c>
      <c r="C553" t="s">
        <v>18</v>
      </c>
      <c r="D553" t="s">
        <v>2512</v>
      </c>
      <c r="E553" t="s">
        <v>2537</v>
      </c>
      <c r="F553" t="s">
        <v>19</v>
      </c>
      <c r="G553" t="s">
        <v>20</v>
      </c>
      <c r="I553" t="s">
        <v>239</v>
      </c>
      <c r="J553" t="s">
        <v>1176</v>
      </c>
      <c r="L553" t="s">
        <v>1728</v>
      </c>
      <c r="O553" t="s">
        <v>23</v>
      </c>
      <c r="P553" t="s">
        <v>24</v>
      </c>
    </row>
    <row r="554" spans="1:16">
      <c r="A554" t="s">
        <v>1765</v>
      </c>
      <c r="B554" t="s">
        <v>1766</v>
      </c>
      <c r="C554" t="s">
        <v>18</v>
      </c>
      <c r="D554" t="s">
        <v>2554</v>
      </c>
      <c r="E554" t="s">
        <v>2504</v>
      </c>
      <c r="F554" t="s">
        <v>19</v>
      </c>
      <c r="G554" t="s">
        <v>20</v>
      </c>
      <c r="I554" t="s">
        <v>242</v>
      </c>
      <c r="J554" t="s">
        <v>1176</v>
      </c>
      <c r="O554" t="s">
        <v>23</v>
      </c>
      <c r="P554" t="s">
        <v>24</v>
      </c>
    </row>
    <row r="555" spans="1:16">
      <c r="A555" t="s">
        <v>1767</v>
      </c>
      <c r="B555" t="s">
        <v>1768</v>
      </c>
      <c r="C555" t="s">
        <v>18</v>
      </c>
      <c r="D555" t="s">
        <v>2554</v>
      </c>
      <c r="E555" t="s">
        <v>2529</v>
      </c>
      <c r="F555" t="s">
        <v>19</v>
      </c>
      <c r="G555" t="s">
        <v>20</v>
      </c>
      <c r="I555" t="s">
        <v>246</v>
      </c>
      <c r="J555" t="s">
        <v>1176</v>
      </c>
      <c r="O555" t="s">
        <v>23</v>
      </c>
      <c r="P555" t="s">
        <v>24</v>
      </c>
    </row>
    <row r="556" spans="1:16">
      <c r="A556" t="s">
        <v>1769</v>
      </c>
      <c r="B556" t="s">
        <v>1770</v>
      </c>
      <c r="C556" t="s">
        <v>18</v>
      </c>
      <c r="D556" t="s">
        <v>2554</v>
      </c>
      <c r="E556" t="s">
        <v>2564</v>
      </c>
      <c r="F556" t="s">
        <v>19</v>
      </c>
      <c r="G556" t="s">
        <v>20</v>
      </c>
      <c r="I556" t="s">
        <v>249</v>
      </c>
      <c r="J556" t="s">
        <v>1176</v>
      </c>
      <c r="O556" t="s">
        <v>23</v>
      </c>
      <c r="P556" t="s">
        <v>24</v>
      </c>
    </row>
    <row r="557" spans="1:16">
      <c r="A557" t="s">
        <v>1771</v>
      </c>
      <c r="B557" t="s">
        <v>1772</v>
      </c>
      <c r="C557" t="s">
        <v>18</v>
      </c>
      <c r="D557" t="s">
        <v>2519</v>
      </c>
      <c r="E557" t="s">
        <v>2521</v>
      </c>
      <c r="F557" t="s">
        <v>19</v>
      </c>
      <c r="G557" t="s">
        <v>20</v>
      </c>
      <c r="I557" t="s">
        <v>255</v>
      </c>
      <c r="J557" t="s">
        <v>1176</v>
      </c>
      <c r="O557" t="s">
        <v>23</v>
      </c>
      <c r="P557" t="s">
        <v>24</v>
      </c>
    </row>
    <row r="558" spans="1:16">
      <c r="A558" t="s">
        <v>1773</v>
      </c>
      <c r="B558" t="s">
        <v>1774</v>
      </c>
      <c r="C558" t="s">
        <v>18</v>
      </c>
      <c r="D558" t="s">
        <v>2512</v>
      </c>
      <c r="E558" t="s">
        <v>2577</v>
      </c>
      <c r="F558" t="s">
        <v>19</v>
      </c>
      <c r="G558" t="s">
        <v>20</v>
      </c>
      <c r="I558" t="s">
        <v>261</v>
      </c>
      <c r="J558" t="s">
        <v>1176</v>
      </c>
      <c r="O558" t="s">
        <v>23</v>
      </c>
      <c r="P558" t="s">
        <v>24</v>
      </c>
    </row>
    <row r="559" spans="1:16">
      <c r="A559" t="s">
        <v>1775</v>
      </c>
      <c r="B559" t="s">
        <v>1776</v>
      </c>
      <c r="C559" t="s">
        <v>18</v>
      </c>
      <c r="D559" t="s">
        <v>2512</v>
      </c>
      <c r="E559" t="s">
        <v>2564</v>
      </c>
      <c r="F559" t="s">
        <v>19</v>
      </c>
      <c r="G559" t="s">
        <v>20</v>
      </c>
      <c r="I559" t="s">
        <v>252</v>
      </c>
      <c r="J559" t="s">
        <v>1176</v>
      </c>
      <c r="O559" t="s">
        <v>23</v>
      </c>
      <c r="P559" t="s">
        <v>24</v>
      </c>
    </row>
    <row r="560" spans="1:16">
      <c r="A560" t="s">
        <v>1777</v>
      </c>
      <c r="B560" t="s">
        <v>1778</v>
      </c>
      <c r="C560" t="s">
        <v>18</v>
      </c>
      <c r="D560" t="s">
        <v>2544</v>
      </c>
      <c r="E560" t="s">
        <v>2514</v>
      </c>
      <c r="F560" t="s">
        <v>19</v>
      </c>
      <c r="G560" t="s">
        <v>20</v>
      </c>
      <c r="I560" t="s">
        <v>1779</v>
      </c>
      <c r="J560" t="s">
        <v>1132</v>
      </c>
      <c r="O560" t="s">
        <v>23</v>
      </c>
      <c r="P560" t="s">
        <v>24</v>
      </c>
    </row>
    <row r="561" spans="1:16">
      <c r="A561" t="s">
        <v>1780</v>
      </c>
      <c r="B561" t="s">
        <v>1781</v>
      </c>
      <c r="C561" t="s">
        <v>18</v>
      </c>
      <c r="D561" t="s">
        <v>2654</v>
      </c>
      <c r="E561" t="s">
        <v>2514</v>
      </c>
      <c r="F561" t="s">
        <v>19</v>
      </c>
      <c r="G561" t="s">
        <v>20</v>
      </c>
      <c r="I561" t="s">
        <v>1782</v>
      </c>
      <c r="J561" t="s">
        <v>1132</v>
      </c>
      <c r="O561" t="s">
        <v>23</v>
      </c>
      <c r="P561" t="s">
        <v>24</v>
      </c>
    </row>
    <row r="562" spans="1:16">
      <c r="A562" t="s">
        <v>1783</v>
      </c>
      <c r="B562" t="s">
        <v>1784</v>
      </c>
      <c r="C562" t="s">
        <v>18</v>
      </c>
      <c r="D562" t="s">
        <v>2534</v>
      </c>
      <c r="E562" t="s">
        <v>2609</v>
      </c>
      <c r="F562" t="s">
        <v>19</v>
      </c>
      <c r="G562" t="s">
        <v>20</v>
      </c>
      <c r="I562" t="s">
        <v>1785</v>
      </c>
      <c r="J562" t="s">
        <v>1132</v>
      </c>
      <c r="O562" t="s">
        <v>23</v>
      </c>
      <c r="P562" t="s">
        <v>24</v>
      </c>
    </row>
    <row r="563" spans="1:16">
      <c r="A563" t="s">
        <v>1786</v>
      </c>
      <c r="B563" t="s">
        <v>1787</v>
      </c>
      <c r="C563" t="s">
        <v>18</v>
      </c>
      <c r="D563" t="s">
        <v>2585</v>
      </c>
      <c r="E563" t="s">
        <v>2518</v>
      </c>
      <c r="F563" t="s">
        <v>19</v>
      </c>
      <c r="G563" t="s">
        <v>20</v>
      </c>
      <c r="I563" t="s">
        <v>1788</v>
      </c>
      <c r="J563" t="s">
        <v>1132</v>
      </c>
      <c r="O563" t="s">
        <v>23</v>
      </c>
      <c r="P563" t="s">
        <v>24</v>
      </c>
    </row>
    <row r="564" spans="1:16" hidden="1">
      <c r="A564" t="s">
        <v>1789</v>
      </c>
      <c r="B564" t="s">
        <v>1790</v>
      </c>
      <c r="C564" t="s">
        <v>18</v>
      </c>
      <c r="D564" t="s">
        <v>27</v>
      </c>
      <c r="E564" t="s">
        <v>27</v>
      </c>
      <c r="F564" t="s">
        <v>27</v>
      </c>
      <c r="G564" t="s">
        <v>28</v>
      </c>
      <c r="I564" t="s">
        <v>1788</v>
      </c>
      <c r="J564" t="s">
        <v>1132</v>
      </c>
      <c r="O564" t="s">
        <v>23</v>
      </c>
      <c r="P564" t="s">
        <v>24</v>
      </c>
    </row>
    <row r="565" spans="1:16">
      <c r="A565" t="s">
        <v>1791</v>
      </c>
      <c r="B565" t="s">
        <v>1792</v>
      </c>
      <c r="C565" t="s">
        <v>18</v>
      </c>
      <c r="D565" t="s">
        <v>2678</v>
      </c>
      <c r="E565" t="s">
        <v>2505</v>
      </c>
      <c r="F565" t="s">
        <v>19</v>
      </c>
      <c r="G565" t="s">
        <v>20</v>
      </c>
      <c r="I565" t="s">
        <v>1793</v>
      </c>
      <c r="J565" t="s">
        <v>1794</v>
      </c>
      <c r="L565" t="s">
        <v>1693</v>
      </c>
      <c r="O565" t="s">
        <v>23</v>
      </c>
      <c r="P565" t="s">
        <v>24</v>
      </c>
    </row>
    <row r="566" spans="1:16">
      <c r="A566" t="s">
        <v>1795</v>
      </c>
      <c r="B566" t="s">
        <v>1796</v>
      </c>
      <c r="C566" t="s">
        <v>18</v>
      </c>
      <c r="D566" t="s">
        <v>2508</v>
      </c>
      <c r="E566" t="s">
        <v>2609</v>
      </c>
      <c r="F566" t="s">
        <v>19</v>
      </c>
      <c r="G566" t="s">
        <v>20</v>
      </c>
      <c r="I566" t="s">
        <v>1793</v>
      </c>
      <c r="J566" t="s">
        <v>1794</v>
      </c>
      <c r="L566" t="s">
        <v>1537</v>
      </c>
      <c r="O566" t="s">
        <v>23</v>
      </c>
      <c r="P566" t="s">
        <v>24</v>
      </c>
    </row>
    <row r="567" spans="1:16">
      <c r="A567" t="s">
        <v>1797</v>
      </c>
      <c r="B567" t="s">
        <v>1798</v>
      </c>
      <c r="C567" t="s">
        <v>18</v>
      </c>
      <c r="D567" t="s">
        <v>2658</v>
      </c>
      <c r="E567" t="s">
        <v>2535</v>
      </c>
      <c r="F567" t="s">
        <v>19</v>
      </c>
      <c r="G567" t="s">
        <v>20</v>
      </c>
      <c r="I567" t="s">
        <v>1793</v>
      </c>
      <c r="J567" t="s">
        <v>1794</v>
      </c>
      <c r="O567" t="s">
        <v>23</v>
      </c>
      <c r="P567" t="s">
        <v>24</v>
      </c>
    </row>
    <row r="568" spans="1:16">
      <c r="A568" t="s">
        <v>1799</v>
      </c>
      <c r="B568" t="s">
        <v>1800</v>
      </c>
      <c r="C568" t="s">
        <v>18</v>
      </c>
      <c r="D568" t="s">
        <v>2518</v>
      </c>
      <c r="E568" t="s">
        <v>2648</v>
      </c>
      <c r="F568" t="s">
        <v>19</v>
      </c>
      <c r="G568" t="s">
        <v>20</v>
      </c>
      <c r="I568" t="s">
        <v>1801</v>
      </c>
      <c r="J568" t="s">
        <v>1794</v>
      </c>
      <c r="L568" t="s">
        <v>1537</v>
      </c>
      <c r="O568" t="s">
        <v>23</v>
      </c>
      <c r="P568" t="s">
        <v>24</v>
      </c>
    </row>
    <row r="569" spans="1:16">
      <c r="A569" t="s">
        <v>1802</v>
      </c>
      <c r="B569" t="s">
        <v>1803</v>
      </c>
      <c r="C569" t="s">
        <v>18</v>
      </c>
      <c r="D569" t="s">
        <v>2552</v>
      </c>
      <c r="E569" t="s">
        <v>2679</v>
      </c>
      <c r="F569" t="s">
        <v>19</v>
      </c>
      <c r="G569" t="s">
        <v>20</v>
      </c>
      <c r="I569" t="s">
        <v>1801</v>
      </c>
      <c r="J569" t="s">
        <v>1794</v>
      </c>
      <c r="O569" t="s">
        <v>23</v>
      </c>
      <c r="P569" t="s">
        <v>24</v>
      </c>
    </row>
    <row r="570" spans="1:16">
      <c r="A570" t="s">
        <v>1804</v>
      </c>
      <c r="B570" t="s">
        <v>1805</v>
      </c>
      <c r="C570" t="s">
        <v>18</v>
      </c>
      <c r="D570" t="s">
        <v>2519</v>
      </c>
      <c r="E570" t="s">
        <v>2527</v>
      </c>
      <c r="F570" t="s">
        <v>19</v>
      </c>
      <c r="G570" t="s">
        <v>20</v>
      </c>
      <c r="I570" t="s">
        <v>1806</v>
      </c>
      <c r="J570" t="s">
        <v>1794</v>
      </c>
      <c r="L570" t="s">
        <v>1537</v>
      </c>
      <c r="O570" t="s">
        <v>23</v>
      </c>
      <c r="P570" t="s">
        <v>24</v>
      </c>
    </row>
    <row r="571" spans="1:16">
      <c r="A571" t="s">
        <v>1807</v>
      </c>
      <c r="B571" t="s">
        <v>1808</v>
      </c>
      <c r="C571" t="s">
        <v>18</v>
      </c>
      <c r="D571" t="s">
        <v>2514</v>
      </c>
      <c r="E571" t="s">
        <v>2680</v>
      </c>
      <c r="F571" t="s">
        <v>19</v>
      </c>
      <c r="G571" t="s">
        <v>20</v>
      </c>
      <c r="I571" t="s">
        <v>1806</v>
      </c>
      <c r="J571" t="s">
        <v>1794</v>
      </c>
      <c r="L571" t="s">
        <v>1809</v>
      </c>
      <c r="O571" t="s">
        <v>23</v>
      </c>
      <c r="P571" t="s">
        <v>24</v>
      </c>
    </row>
    <row r="572" spans="1:16">
      <c r="A572" t="s">
        <v>1810</v>
      </c>
      <c r="B572" t="s">
        <v>1811</v>
      </c>
      <c r="C572" t="s">
        <v>18</v>
      </c>
      <c r="D572" t="s">
        <v>2656</v>
      </c>
      <c r="E572" t="s">
        <v>2514</v>
      </c>
      <c r="F572" t="s">
        <v>19</v>
      </c>
      <c r="G572" t="s">
        <v>20</v>
      </c>
      <c r="I572" t="s">
        <v>1812</v>
      </c>
      <c r="J572" t="s">
        <v>1794</v>
      </c>
      <c r="L572" t="s">
        <v>1537</v>
      </c>
      <c r="O572" t="s">
        <v>23</v>
      </c>
      <c r="P572" t="s">
        <v>24</v>
      </c>
    </row>
    <row r="573" spans="1:16">
      <c r="A573" t="s">
        <v>1813</v>
      </c>
      <c r="B573" t="s">
        <v>1814</v>
      </c>
      <c r="C573" t="s">
        <v>18</v>
      </c>
      <c r="D573" t="s">
        <v>2516</v>
      </c>
      <c r="E573" t="s">
        <v>2514</v>
      </c>
      <c r="F573" t="s">
        <v>19</v>
      </c>
      <c r="G573" t="s">
        <v>20</v>
      </c>
      <c r="I573" t="s">
        <v>1812</v>
      </c>
      <c r="J573" t="s">
        <v>1794</v>
      </c>
      <c r="O573" t="s">
        <v>23</v>
      </c>
      <c r="P573" t="s">
        <v>24</v>
      </c>
    </row>
    <row r="574" spans="1:16">
      <c r="A574" t="s">
        <v>1815</v>
      </c>
      <c r="B574" t="s">
        <v>1816</v>
      </c>
      <c r="C574" t="s">
        <v>18</v>
      </c>
      <c r="D574" t="s">
        <v>2617</v>
      </c>
      <c r="E574" t="s">
        <v>2514</v>
      </c>
      <c r="F574" t="s">
        <v>19</v>
      </c>
      <c r="G574" t="s">
        <v>20</v>
      </c>
      <c r="I574" t="s">
        <v>1817</v>
      </c>
      <c r="J574" t="s">
        <v>1818</v>
      </c>
      <c r="L574" t="s">
        <v>1399</v>
      </c>
      <c r="O574" t="s">
        <v>23</v>
      </c>
      <c r="P574" t="s">
        <v>24</v>
      </c>
    </row>
    <row r="575" spans="1:16">
      <c r="A575" t="s">
        <v>1819</v>
      </c>
      <c r="B575" t="s">
        <v>1820</v>
      </c>
      <c r="C575" t="s">
        <v>18</v>
      </c>
      <c r="D575" t="s">
        <v>2585</v>
      </c>
      <c r="E575" t="s">
        <v>2514</v>
      </c>
      <c r="F575" t="s">
        <v>19</v>
      </c>
      <c r="G575" t="s">
        <v>20</v>
      </c>
      <c r="I575" t="s">
        <v>1817</v>
      </c>
      <c r="J575" t="s">
        <v>1818</v>
      </c>
      <c r="L575" t="s">
        <v>1821</v>
      </c>
      <c r="O575" t="s">
        <v>23</v>
      </c>
      <c r="P575" t="s">
        <v>24</v>
      </c>
    </row>
    <row r="576" spans="1:16">
      <c r="A576" t="s">
        <v>1822</v>
      </c>
      <c r="B576" t="s">
        <v>1823</v>
      </c>
      <c r="C576" t="s">
        <v>18</v>
      </c>
      <c r="D576" t="s">
        <v>2669</v>
      </c>
      <c r="E576" t="s">
        <v>2615</v>
      </c>
      <c r="F576" t="s">
        <v>27</v>
      </c>
      <c r="G576" t="s">
        <v>20</v>
      </c>
      <c r="I576" t="s">
        <v>1824</v>
      </c>
      <c r="O576" t="s">
        <v>23</v>
      </c>
      <c r="P576" t="s">
        <v>24</v>
      </c>
    </row>
    <row r="577" spans="1:16">
      <c r="A577" t="s">
        <v>1825</v>
      </c>
      <c r="B577" t="s">
        <v>1826</v>
      </c>
      <c r="C577" t="s">
        <v>18</v>
      </c>
      <c r="D577" t="s">
        <v>2626</v>
      </c>
      <c r="E577" t="s">
        <v>2535</v>
      </c>
      <c r="F577" t="s">
        <v>27</v>
      </c>
      <c r="G577" t="s">
        <v>20</v>
      </c>
      <c r="I577" t="s">
        <v>1827</v>
      </c>
      <c r="J577" t="s">
        <v>1828</v>
      </c>
      <c r="O577" t="s">
        <v>23</v>
      </c>
      <c r="P577" t="s">
        <v>24</v>
      </c>
    </row>
    <row r="578" spans="1:16">
      <c r="A578" t="s">
        <v>1829</v>
      </c>
      <c r="B578" t="s">
        <v>1830</v>
      </c>
      <c r="C578" t="s">
        <v>18</v>
      </c>
      <c r="D578" t="s">
        <v>2569</v>
      </c>
      <c r="E578" t="s">
        <v>2514</v>
      </c>
      <c r="F578" t="s">
        <v>27</v>
      </c>
      <c r="G578" t="s">
        <v>20</v>
      </c>
      <c r="L578" t="s">
        <v>1682</v>
      </c>
      <c r="O578" t="s">
        <v>23</v>
      </c>
      <c r="P578" t="s">
        <v>24</v>
      </c>
    </row>
    <row r="579" spans="1:16">
      <c r="A579" t="s">
        <v>1831</v>
      </c>
      <c r="B579" t="s">
        <v>1832</v>
      </c>
      <c r="C579" t="s">
        <v>18</v>
      </c>
      <c r="D579" t="s">
        <v>2541</v>
      </c>
      <c r="E579" t="s">
        <v>2518</v>
      </c>
      <c r="F579" t="s">
        <v>27</v>
      </c>
      <c r="G579" t="s">
        <v>20</v>
      </c>
      <c r="L579" t="s">
        <v>1405</v>
      </c>
      <c r="O579" t="s">
        <v>23</v>
      </c>
      <c r="P579" t="s">
        <v>24</v>
      </c>
    </row>
    <row r="580" spans="1:16">
      <c r="A580" t="s">
        <v>1833</v>
      </c>
      <c r="B580" t="s">
        <v>1834</v>
      </c>
      <c r="C580" t="s">
        <v>18</v>
      </c>
      <c r="D580" t="s">
        <v>2534</v>
      </c>
      <c r="E580" t="s">
        <v>2514</v>
      </c>
      <c r="F580" t="s">
        <v>27</v>
      </c>
      <c r="G580" t="s">
        <v>20</v>
      </c>
      <c r="I580" t="s">
        <v>1835</v>
      </c>
      <c r="J580" t="s">
        <v>1818</v>
      </c>
      <c r="L580" t="s">
        <v>1836</v>
      </c>
      <c r="O580" t="s">
        <v>23</v>
      </c>
      <c r="P580" t="s">
        <v>24</v>
      </c>
    </row>
    <row r="581" spans="1:16">
      <c r="A581" t="s">
        <v>1837</v>
      </c>
      <c r="B581" t="s">
        <v>1838</v>
      </c>
      <c r="C581" t="s">
        <v>18</v>
      </c>
      <c r="D581" t="s">
        <v>2600</v>
      </c>
      <c r="E581" t="s">
        <v>2552</v>
      </c>
      <c r="F581" t="s">
        <v>27</v>
      </c>
      <c r="G581" t="s">
        <v>20</v>
      </c>
      <c r="I581" t="s">
        <v>1839</v>
      </c>
      <c r="J581" t="s">
        <v>1840</v>
      </c>
      <c r="O581" t="s">
        <v>23</v>
      </c>
      <c r="P581" t="s">
        <v>24</v>
      </c>
    </row>
    <row r="582" spans="1:16">
      <c r="A582" t="s">
        <v>1841</v>
      </c>
      <c r="B582" t="s">
        <v>1842</v>
      </c>
      <c r="C582" t="s">
        <v>18</v>
      </c>
      <c r="D582" t="s">
        <v>2567</v>
      </c>
      <c r="E582" t="s">
        <v>2552</v>
      </c>
      <c r="F582" t="s">
        <v>27</v>
      </c>
      <c r="G582" t="s">
        <v>20</v>
      </c>
      <c r="I582" t="s">
        <v>1843</v>
      </c>
      <c r="J582" t="s">
        <v>1840</v>
      </c>
      <c r="O582" t="s">
        <v>23</v>
      </c>
      <c r="P582" t="s">
        <v>24</v>
      </c>
    </row>
    <row r="583" spans="1:16">
      <c r="A583" t="s">
        <v>1844</v>
      </c>
      <c r="B583" t="s">
        <v>1845</v>
      </c>
      <c r="C583" t="s">
        <v>18</v>
      </c>
      <c r="D583" t="s">
        <v>2567</v>
      </c>
      <c r="E583" t="s">
        <v>2512</v>
      </c>
      <c r="F583" t="s">
        <v>27</v>
      </c>
      <c r="G583" t="s">
        <v>20</v>
      </c>
      <c r="I583" t="s">
        <v>1846</v>
      </c>
      <c r="J583" t="s">
        <v>1840</v>
      </c>
      <c r="O583" t="s">
        <v>23</v>
      </c>
      <c r="P583" t="s">
        <v>24</v>
      </c>
    </row>
    <row r="584" spans="1:16">
      <c r="A584" t="s">
        <v>1847</v>
      </c>
      <c r="B584" t="s">
        <v>1848</v>
      </c>
      <c r="C584" t="s">
        <v>18</v>
      </c>
      <c r="D584" t="s">
        <v>2530</v>
      </c>
      <c r="E584" t="s">
        <v>2514</v>
      </c>
      <c r="F584" t="s">
        <v>27</v>
      </c>
      <c r="G584" t="s">
        <v>20</v>
      </c>
      <c r="I584" t="s">
        <v>1849</v>
      </c>
      <c r="J584" t="s">
        <v>1850</v>
      </c>
      <c r="O584" t="s">
        <v>23</v>
      </c>
      <c r="P584" t="s">
        <v>24</v>
      </c>
    </row>
    <row r="585" spans="1:16">
      <c r="A585" t="s">
        <v>1851</v>
      </c>
      <c r="B585" t="s">
        <v>1852</v>
      </c>
      <c r="C585" t="s">
        <v>18</v>
      </c>
      <c r="D585" t="s">
        <v>2664</v>
      </c>
      <c r="E585" t="s">
        <v>2514</v>
      </c>
      <c r="F585" t="s">
        <v>27</v>
      </c>
      <c r="G585" t="s">
        <v>20</v>
      </c>
      <c r="I585" t="s">
        <v>1853</v>
      </c>
      <c r="J585" t="s">
        <v>1126</v>
      </c>
      <c r="O585" t="s">
        <v>23</v>
      </c>
      <c r="P585" t="s">
        <v>24</v>
      </c>
    </row>
    <row r="586" spans="1:16">
      <c r="A586" t="s">
        <v>1854</v>
      </c>
      <c r="B586" t="s">
        <v>1855</v>
      </c>
      <c r="C586" t="s">
        <v>18</v>
      </c>
      <c r="D586" t="s">
        <v>2567</v>
      </c>
      <c r="E586" t="s">
        <v>2512</v>
      </c>
      <c r="F586" t="s">
        <v>27</v>
      </c>
      <c r="G586" t="s">
        <v>20</v>
      </c>
      <c r="I586" t="s">
        <v>1856</v>
      </c>
      <c r="J586" t="s">
        <v>1857</v>
      </c>
      <c r="O586" t="s">
        <v>23</v>
      </c>
      <c r="P586" t="s">
        <v>24</v>
      </c>
    </row>
    <row r="587" spans="1:16">
      <c r="A587" t="s">
        <v>1858</v>
      </c>
      <c r="B587" t="s">
        <v>1859</v>
      </c>
      <c r="C587" t="s">
        <v>18</v>
      </c>
      <c r="D587" t="s">
        <v>2518</v>
      </c>
      <c r="E587" t="s">
        <v>2586</v>
      </c>
      <c r="F587" t="s">
        <v>27</v>
      </c>
      <c r="G587" t="s">
        <v>20</v>
      </c>
      <c r="I587" t="s">
        <v>1860</v>
      </c>
      <c r="J587" t="s">
        <v>1861</v>
      </c>
      <c r="O587" t="s">
        <v>23</v>
      </c>
      <c r="P587" t="s">
        <v>24</v>
      </c>
    </row>
    <row r="588" spans="1:16">
      <c r="A588" t="s">
        <v>1862</v>
      </c>
      <c r="B588" t="s">
        <v>1863</v>
      </c>
      <c r="C588" t="s">
        <v>18</v>
      </c>
      <c r="D588" t="s">
        <v>2550</v>
      </c>
      <c r="E588" t="s">
        <v>2512</v>
      </c>
      <c r="F588" t="s">
        <v>27</v>
      </c>
      <c r="G588" t="s">
        <v>20</v>
      </c>
      <c r="I588" t="s">
        <v>1125</v>
      </c>
      <c r="J588" t="s">
        <v>1132</v>
      </c>
      <c r="O588" t="s">
        <v>23</v>
      </c>
      <c r="P588" t="s">
        <v>24</v>
      </c>
    </row>
    <row r="589" spans="1:16">
      <c r="A589" t="s">
        <v>1864</v>
      </c>
      <c r="B589" t="s">
        <v>1865</v>
      </c>
      <c r="C589" t="s">
        <v>18</v>
      </c>
      <c r="D589" t="s">
        <v>2627</v>
      </c>
      <c r="E589" t="s">
        <v>2514</v>
      </c>
      <c r="F589" t="s">
        <v>27</v>
      </c>
      <c r="G589" t="s">
        <v>20</v>
      </c>
      <c r="I589" t="s">
        <v>1866</v>
      </c>
      <c r="J589" t="s">
        <v>1132</v>
      </c>
      <c r="O589" t="s">
        <v>23</v>
      </c>
      <c r="P589" t="s">
        <v>24</v>
      </c>
    </row>
    <row r="590" spans="1:16">
      <c r="A590" t="s">
        <v>1867</v>
      </c>
      <c r="B590" t="s">
        <v>1868</v>
      </c>
      <c r="C590" t="s">
        <v>18</v>
      </c>
      <c r="D590" t="s">
        <v>2590</v>
      </c>
      <c r="E590" t="s">
        <v>2519</v>
      </c>
      <c r="F590" t="s">
        <v>27</v>
      </c>
      <c r="G590" t="s">
        <v>20</v>
      </c>
      <c r="I590" t="s">
        <v>1869</v>
      </c>
      <c r="O590" t="s">
        <v>23</v>
      </c>
      <c r="P590" t="s">
        <v>24</v>
      </c>
    </row>
    <row r="591" spans="1:16" hidden="1">
      <c r="A591" t="s">
        <v>1870</v>
      </c>
      <c r="B591" t="s">
        <v>1871</v>
      </c>
      <c r="C591" t="s">
        <v>18</v>
      </c>
      <c r="D591" t="s">
        <v>27</v>
      </c>
      <c r="E591" t="s">
        <v>27</v>
      </c>
      <c r="F591" t="s">
        <v>27</v>
      </c>
      <c r="G591" t="s">
        <v>28</v>
      </c>
      <c r="I591" t="s">
        <v>1872</v>
      </c>
      <c r="O591" t="s">
        <v>23</v>
      </c>
      <c r="P591" t="s">
        <v>24</v>
      </c>
    </row>
    <row r="592" spans="1:16">
      <c r="A592" t="s">
        <v>1873</v>
      </c>
      <c r="B592" t="s">
        <v>1874</v>
      </c>
      <c r="C592" t="s">
        <v>18</v>
      </c>
      <c r="D592" t="s">
        <v>2525</v>
      </c>
      <c r="E592" t="s">
        <v>2536</v>
      </c>
      <c r="F592" t="s">
        <v>27</v>
      </c>
      <c r="G592" t="s">
        <v>20</v>
      </c>
      <c r="I592" t="s">
        <v>1875</v>
      </c>
      <c r="J592" t="s">
        <v>1876</v>
      </c>
      <c r="L592" t="s">
        <v>1537</v>
      </c>
      <c r="O592" t="s">
        <v>23</v>
      </c>
      <c r="P592" t="s">
        <v>24</v>
      </c>
    </row>
    <row r="593" spans="1:16">
      <c r="A593" t="s">
        <v>1877</v>
      </c>
      <c r="B593" t="s">
        <v>1878</v>
      </c>
      <c r="C593" t="s">
        <v>18</v>
      </c>
      <c r="D593" t="s">
        <v>2514</v>
      </c>
      <c r="E593" t="s">
        <v>2530</v>
      </c>
      <c r="F593" t="s">
        <v>27</v>
      </c>
      <c r="G593" t="s">
        <v>20</v>
      </c>
      <c r="I593" t="s">
        <v>1879</v>
      </c>
      <c r="J593" t="s">
        <v>1876</v>
      </c>
      <c r="L593" t="s">
        <v>1537</v>
      </c>
      <c r="O593" t="s">
        <v>23</v>
      </c>
      <c r="P593" t="s">
        <v>24</v>
      </c>
    </row>
    <row r="594" spans="1:16">
      <c r="A594" t="s">
        <v>1880</v>
      </c>
      <c r="B594" t="s">
        <v>1881</v>
      </c>
      <c r="C594" t="s">
        <v>18</v>
      </c>
      <c r="D594" t="s">
        <v>2519</v>
      </c>
      <c r="E594" t="s">
        <v>2548</v>
      </c>
      <c r="F594" t="s">
        <v>27</v>
      </c>
      <c r="G594" t="s">
        <v>20</v>
      </c>
      <c r="I594" t="s">
        <v>1882</v>
      </c>
      <c r="J594" t="s">
        <v>1876</v>
      </c>
      <c r="L594" t="s">
        <v>1537</v>
      </c>
      <c r="O594" t="s">
        <v>23</v>
      </c>
      <c r="P594" t="s">
        <v>24</v>
      </c>
    </row>
    <row r="595" spans="1:16">
      <c r="A595" t="s">
        <v>1883</v>
      </c>
      <c r="B595" t="s">
        <v>1884</v>
      </c>
      <c r="C595" t="s">
        <v>18</v>
      </c>
      <c r="D595" t="s">
        <v>2652</v>
      </c>
      <c r="E595" t="s">
        <v>2562</v>
      </c>
      <c r="F595" t="s">
        <v>27</v>
      </c>
      <c r="G595" t="s">
        <v>20</v>
      </c>
      <c r="I595" t="s">
        <v>1885</v>
      </c>
      <c r="J595" t="s">
        <v>1876</v>
      </c>
      <c r="O595" t="s">
        <v>23</v>
      </c>
      <c r="P595" t="s">
        <v>24</v>
      </c>
    </row>
    <row r="596" spans="1:16">
      <c r="A596" t="s">
        <v>1886</v>
      </c>
      <c r="B596" t="s">
        <v>1887</v>
      </c>
      <c r="C596" t="s">
        <v>18</v>
      </c>
      <c r="D596" t="s">
        <v>2620</v>
      </c>
      <c r="E596" t="s">
        <v>2613</v>
      </c>
      <c r="F596" t="s">
        <v>27</v>
      </c>
      <c r="G596" t="s">
        <v>20</v>
      </c>
      <c r="I596" t="s">
        <v>1888</v>
      </c>
      <c r="J596" t="s">
        <v>1876</v>
      </c>
      <c r="O596" t="s">
        <v>23</v>
      </c>
      <c r="P596" t="s">
        <v>24</v>
      </c>
    </row>
    <row r="597" spans="1:16">
      <c r="A597" t="s">
        <v>1889</v>
      </c>
      <c r="B597" t="s">
        <v>1890</v>
      </c>
      <c r="C597" t="s">
        <v>18</v>
      </c>
      <c r="D597" t="s">
        <v>2514</v>
      </c>
      <c r="E597" t="s">
        <v>2676</v>
      </c>
      <c r="F597" t="s">
        <v>27</v>
      </c>
      <c r="G597" t="s">
        <v>20</v>
      </c>
      <c r="I597" t="s">
        <v>1882</v>
      </c>
      <c r="J597" t="s">
        <v>1876</v>
      </c>
      <c r="O597" t="s">
        <v>23</v>
      </c>
      <c r="P597" t="s">
        <v>24</v>
      </c>
    </row>
    <row r="598" spans="1:16">
      <c r="A598" t="s">
        <v>1891</v>
      </c>
      <c r="B598" t="s">
        <v>1892</v>
      </c>
      <c r="C598" t="s">
        <v>18</v>
      </c>
      <c r="D598" t="s">
        <v>2585</v>
      </c>
      <c r="E598" t="s">
        <v>2503</v>
      </c>
      <c r="F598" t="s">
        <v>27</v>
      </c>
      <c r="G598" t="s">
        <v>20</v>
      </c>
      <c r="I598" t="s">
        <v>1893</v>
      </c>
      <c r="J598" t="s">
        <v>1876</v>
      </c>
      <c r="L598" t="s">
        <v>1894</v>
      </c>
      <c r="O598" t="s">
        <v>23</v>
      </c>
      <c r="P598" t="s">
        <v>24</v>
      </c>
    </row>
    <row r="599" spans="1:16">
      <c r="A599" t="s">
        <v>1895</v>
      </c>
      <c r="B599" t="s">
        <v>1896</v>
      </c>
      <c r="C599" t="s">
        <v>18</v>
      </c>
      <c r="D599" t="s">
        <v>2615</v>
      </c>
      <c r="E599" t="s">
        <v>2618</v>
      </c>
      <c r="F599" t="s">
        <v>27</v>
      </c>
      <c r="G599" t="s">
        <v>20</v>
      </c>
      <c r="I599" t="s">
        <v>1897</v>
      </c>
      <c r="J599" t="s">
        <v>1876</v>
      </c>
      <c r="L599" t="s">
        <v>1580</v>
      </c>
      <c r="O599" t="s">
        <v>23</v>
      </c>
      <c r="P599" t="s">
        <v>24</v>
      </c>
    </row>
    <row r="600" spans="1:16">
      <c r="A600" t="s">
        <v>1898</v>
      </c>
      <c r="B600" t="s">
        <v>1899</v>
      </c>
      <c r="C600" t="s">
        <v>18</v>
      </c>
      <c r="D600" t="s">
        <v>2522</v>
      </c>
      <c r="E600" t="s">
        <v>2514</v>
      </c>
      <c r="F600" t="s">
        <v>27</v>
      </c>
      <c r="G600" t="s">
        <v>20</v>
      </c>
      <c r="I600" t="s">
        <v>1900</v>
      </c>
      <c r="J600" t="s">
        <v>1876</v>
      </c>
      <c r="O600" t="s">
        <v>23</v>
      </c>
      <c r="P600" t="s">
        <v>24</v>
      </c>
    </row>
    <row r="601" spans="1:16">
      <c r="A601" t="s">
        <v>1901</v>
      </c>
      <c r="B601" t="s">
        <v>1902</v>
      </c>
      <c r="C601" t="s">
        <v>18</v>
      </c>
      <c r="D601" t="s">
        <v>2547</v>
      </c>
      <c r="E601" t="s">
        <v>2514</v>
      </c>
      <c r="F601" t="s">
        <v>27</v>
      </c>
      <c r="G601" t="s">
        <v>20</v>
      </c>
      <c r="I601" t="s">
        <v>1903</v>
      </c>
      <c r="J601" t="s">
        <v>1876</v>
      </c>
      <c r="O601" t="s">
        <v>23</v>
      </c>
      <c r="P601" t="s">
        <v>24</v>
      </c>
    </row>
    <row r="602" spans="1:16">
      <c r="A602" t="s">
        <v>1904</v>
      </c>
      <c r="B602" t="s">
        <v>1905</v>
      </c>
      <c r="C602" t="s">
        <v>18</v>
      </c>
      <c r="D602" t="s">
        <v>2652</v>
      </c>
      <c r="E602" t="s">
        <v>2562</v>
      </c>
      <c r="F602" t="s">
        <v>27</v>
      </c>
      <c r="G602" t="s">
        <v>20</v>
      </c>
      <c r="I602" t="s">
        <v>1906</v>
      </c>
      <c r="J602" t="s">
        <v>1876</v>
      </c>
      <c r="O602" t="s">
        <v>23</v>
      </c>
      <c r="P602" t="s">
        <v>24</v>
      </c>
    </row>
    <row r="603" spans="1:16">
      <c r="A603" t="s">
        <v>1907</v>
      </c>
      <c r="B603" t="s">
        <v>1908</v>
      </c>
      <c r="C603" t="s">
        <v>18</v>
      </c>
      <c r="D603" t="s">
        <v>2625</v>
      </c>
      <c r="E603" t="s">
        <v>2562</v>
      </c>
      <c r="F603" t="s">
        <v>27</v>
      </c>
      <c r="G603" t="s">
        <v>20</v>
      </c>
      <c r="I603" t="s">
        <v>1909</v>
      </c>
      <c r="J603" t="s">
        <v>1876</v>
      </c>
      <c r="O603" t="s">
        <v>23</v>
      </c>
      <c r="P603" t="s">
        <v>24</v>
      </c>
    </row>
    <row r="604" spans="1:16" hidden="1">
      <c r="A604" t="s">
        <v>1910</v>
      </c>
      <c r="B604" t="s">
        <v>1911</v>
      </c>
      <c r="C604" t="s">
        <v>18</v>
      </c>
      <c r="D604" t="s">
        <v>27</v>
      </c>
      <c r="E604" t="s">
        <v>27</v>
      </c>
      <c r="F604" t="s">
        <v>27</v>
      </c>
      <c r="G604" t="s">
        <v>28</v>
      </c>
      <c r="I604" t="s">
        <v>1909</v>
      </c>
      <c r="J604" t="s">
        <v>1876</v>
      </c>
      <c r="O604" t="s">
        <v>23</v>
      </c>
      <c r="P604" t="s">
        <v>24</v>
      </c>
    </row>
    <row r="605" spans="1:16">
      <c r="A605" t="s">
        <v>1912</v>
      </c>
      <c r="B605" t="s">
        <v>1913</v>
      </c>
      <c r="C605" t="s">
        <v>18</v>
      </c>
      <c r="D605" t="s">
        <v>2614</v>
      </c>
      <c r="E605" t="s">
        <v>2607</v>
      </c>
      <c r="F605" t="s">
        <v>27</v>
      </c>
      <c r="G605" t="s">
        <v>20</v>
      </c>
      <c r="I605" t="s">
        <v>1914</v>
      </c>
      <c r="J605" t="s">
        <v>1876</v>
      </c>
      <c r="O605" t="s">
        <v>23</v>
      </c>
      <c r="P605" t="s">
        <v>24</v>
      </c>
    </row>
    <row r="606" spans="1:16">
      <c r="A606" t="s">
        <v>1915</v>
      </c>
      <c r="B606" t="s">
        <v>1916</v>
      </c>
      <c r="C606" t="s">
        <v>18</v>
      </c>
      <c r="D606" t="s">
        <v>2537</v>
      </c>
      <c r="E606" t="s">
        <v>2660</v>
      </c>
      <c r="F606" t="s">
        <v>27</v>
      </c>
      <c r="G606" t="s">
        <v>20</v>
      </c>
      <c r="I606" t="s">
        <v>1917</v>
      </c>
      <c r="J606" t="s">
        <v>1876</v>
      </c>
      <c r="O606" t="s">
        <v>23</v>
      </c>
      <c r="P606" t="s">
        <v>24</v>
      </c>
    </row>
    <row r="607" spans="1:16">
      <c r="A607" t="s">
        <v>1918</v>
      </c>
      <c r="B607" t="s">
        <v>1919</v>
      </c>
      <c r="C607" t="s">
        <v>18</v>
      </c>
      <c r="D607" t="s">
        <v>2601</v>
      </c>
      <c r="E607" t="s">
        <v>2514</v>
      </c>
      <c r="F607" t="s">
        <v>27</v>
      </c>
      <c r="G607" t="s">
        <v>20</v>
      </c>
      <c r="I607" t="s">
        <v>1920</v>
      </c>
      <c r="J607" t="s">
        <v>1876</v>
      </c>
      <c r="L607" t="s">
        <v>1158</v>
      </c>
      <c r="O607" t="s">
        <v>23</v>
      </c>
      <c r="P607" t="s">
        <v>24</v>
      </c>
    </row>
    <row r="608" spans="1:16">
      <c r="A608" t="s">
        <v>1921</v>
      </c>
      <c r="B608" t="s">
        <v>1922</v>
      </c>
      <c r="C608" t="s">
        <v>18</v>
      </c>
      <c r="D608" t="s">
        <v>2564</v>
      </c>
      <c r="E608" t="s">
        <v>2552</v>
      </c>
      <c r="F608" t="s">
        <v>27</v>
      </c>
      <c r="G608" t="s">
        <v>20</v>
      </c>
      <c r="I608" t="s">
        <v>1923</v>
      </c>
      <c r="J608" t="s">
        <v>1876</v>
      </c>
      <c r="O608" t="s">
        <v>23</v>
      </c>
      <c r="P608" t="s">
        <v>24</v>
      </c>
    </row>
    <row r="609" spans="1:16">
      <c r="A609" t="s">
        <v>1924</v>
      </c>
      <c r="B609" t="s">
        <v>1925</v>
      </c>
      <c r="C609" t="s">
        <v>18</v>
      </c>
      <c r="D609" t="s">
        <v>2585</v>
      </c>
      <c r="E609" t="s">
        <v>2657</v>
      </c>
      <c r="F609" t="s">
        <v>27</v>
      </c>
      <c r="G609" t="s">
        <v>20</v>
      </c>
      <c r="I609" t="s">
        <v>1926</v>
      </c>
      <c r="J609" t="s">
        <v>1876</v>
      </c>
      <c r="L609" t="s">
        <v>1158</v>
      </c>
      <c r="O609" t="s">
        <v>23</v>
      </c>
      <c r="P609" t="s">
        <v>24</v>
      </c>
    </row>
    <row r="610" spans="1:16">
      <c r="A610" t="s">
        <v>1927</v>
      </c>
      <c r="B610" t="s">
        <v>1928</v>
      </c>
      <c r="C610" t="s">
        <v>18</v>
      </c>
      <c r="D610" t="s">
        <v>2676</v>
      </c>
      <c r="E610" t="s">
        <v>2519</v>
      </c>
      <c r="F610" t="s">
        <v>27</v>
      </c>
      <c r="G610" t="s">
        <v>20</v>
      </c>
      <c r="I610" t="s">
        <v>1929</v>
      </c>
      <c r="J610" t="s">
        <v>1876</v>
      </c>
      <c r="O610" t="s">
        <v>23</v>
      </c>
      <c r="P610" t="s">
        <v>24</v>
      </c>
    </row>
    <row r="611" spans="1:16">
      <c r="A611" t="s">
        <v>1930</v>
      </c>
      <c r="B611" t="s">
        <v>1931</v>
      </c>
      <c r="C611" t="s">
        <v>18</v>
      </c>
      <c r="D611" t="s">
        <v>2547</v>
      </c>
      <c r="E611" t="s">
        <v>2514</v>
      </c>
      <c r="F611" t="s">
        <v>27</v>
      </c>
      <c r="G611" t="s">
        <v>20</v>
      </c>
      <c r="I611" t="s">
        <v>1932</v>
      </c>
      <c r="J611" t="s">
        <v>1876</v>
      </c>
      <c r="O611" t="s">
        <v>23</v>
      </c>
      <c r="P611" t="s">
        <v>24</v>
      </c>
    </row>
    <row r="612" spans="1:16">
      <c r="A612" t="s">
        <v>1933</v>
      </c>
      <c r="B612" t="s">
        <v>1934</v>
      </c>
      <c r="C612" t="s">
        <v>18</v>
      </c>
      <c r="D612" t="s">
        <v>2681</v>
      </c>
      <c r="E612" t="s">
        <v>2682</v>
      </c>
      <c r="F612" t="s">
        <v>27</v>
      </c>
      <c r="G612" t="s">
        <v>20</v>
      </c>
      <c r="I612" t="s">
        <v>1935</v>
      </c>
      <c r="J612" t="s">
        <v>1876</v>
      </c>
      <c r="L612" t="s">
        <v>1537</v>
      </c>
      <c r="O612" t="s">
        <v>23</v>
      </c>
      <c r="P612" t="s">
        <v>24</v>
      </c>
    </row>
    <row r="613" spans="1:16">
      <c r="A613" t="s">
        <v>1936</v>
      </c>
      <c r="B613" t="s">
        <v>1937</v>
      </c>
      <c r="C613" t="s">
        <v>18</v>
      </c>
      <c r="D613" t="s">
        <v>2683</v>
      </c>
      <c r="E613" t="s">
        <v>2672</v>
      </c>
      <c r="F613" t="s">
        <v>27</v>
      </c>
      <c r="G613" t="s">
        <v>20</v>
      </c>
      <c r="I613" t="s">
        <v>1935</v>
      </c>
      <c r="J613" t="s">
        <v>1876</v>
      </c>
      <c r="L613" t="s">
        <v>1938</v>
      </c>
      <c r="O613" t="s">
        <v>23</v>
      </c>
      <c r="P613" t="s">
        <v>24</v>
      </c>
    </row>
    <row r="614" spans="1:16">
      <c r="A614" t="s">
        <v>1939</v>
      </c>
      <c r="B614" t="s">
        <v>1940</v>
      </c>
      <c r="C614" t="s">
        <v>18</v>
      </c>
      <c r="D614" t="s">
        <v>2675</v>
      </c>
      <c r="E614" t="s">
        <v>2512</v>
      </c>
      <c r="F614" t="s">
        <v>27</v>
      </c>
      <c r="G614" t="s">
        <v>20</v>
      </c>
      <c r="I614" t="s">
        <v>1941</v>
      </c>
      <c r="L614" t="s">
        <v>1942</v>
      </c>
      <c r="O614" t="s">
        <v>23</v>
      </c>
      <c r="P614" t="s">
        <v>24</v>
      </c>
    </row>
    <row r="615" spans="1:16">
      <c r="A615" t="s">
        <v>1943</v>
      </c>
      <c r="B615" t="s">
        <v>1944</v>
      </c>
      <c r="C615" t="s">
        <v>18</v>
      </c>
      <c r="D615" t="s">
        <v>2519</v>
      </c>
      <c r="E615" t="s">
        <v>2542</v>
      </c>
      <c r="F615" t="s">
        <v>27</v>
      </c>
      <c r="G615" t="s">
        <v>20</v>
      </c>
      <c r="I615" t="s">
        <v>1879</v>
      </c>
      <c r="J615" t="s">
        <v>1876</v>
      </c>
      <c r="O615" t="s">
        <v>23</v>
      </c>
      <c r="P615" t="s">
        <v>24</v>
      </c>
    </row>
    <row r="616" spans="1:16">
      <c r="A616" t="s">
        <v>1945</v>
      </c>
      <c r="B616" t="s">
        <v>1946</v>
      </c>
      <c r="C616" t="s">
        <v>18</v>
      </c>
      <c r="D616" t="s">
        <v>2630</v>
      </c>
      <c r="E616" t="s">
        <v>2509</v>
      </c>
      <c r="F616" t="s">
        <v>27</v>
      </c>
      <c r="G616" t="s">
        <v>20</v>
      </c>
      <c r="I616" t="s">
        <v>1947</v>
      </c>
      <c r="J616" t="s">
        <v>1876</v>
      </c>
      <c r="O616" t="s">
        <v>23</v>
      </c>
      <c r="P616" t="s">
        <v>24</v>
      </c>
    </row>
    <row r="617" spans="1:16" hidden="1">
      <c r="A617" t="s">
        <v>1948</v>
      </c>
      <c r="B617" t="s">
        <v>1949</v>
      </c>
      <c r="C617" t="s">
        <v>18</v>
      </c>
      <c r="D617" t="s">
        <v>27</v>
      </c>
      <c r="E617" t="s">
        <v>27</v>
      </c>
      <c r="F617" t="s">
        <v>27</v>
      </c>
      <c r="G617" t="s">
        <v>28</v>
      </c>
      <c r="I617" t="s">
        <v>1947</v>
      </c>
      <c r="J617" t="s">
        <v>1876</v>
      </c>
      <c r="O617" t="s">
        <v>23</v>
      </c>
      <c r="P617" t="s">
        <v>24</v>
      </c>
    </row>
    <row r="618" spans="1:16">
      <c r="A618" t="s">
        <v>1950</v>
      </c>
      <c r="B618" t="s">
        <v>1951</v>
      </c>
      <c r="C618" t="s">
        <v>18</v>
      </c>
      <c r="D618" t="s">
        <v>2573</v>
      </c>
      <c r="E618" t="s">
        <v>2519</v>
      </c>
      <c r="F618" t="s">
        <v>27</v>
      </c>
      <c r="G618" t="s">
        <v>20</v>
      </c>
      <c r="I618" t="s">
        <v>1952</v>
      </c>
      <c r="J618" t="s">
        <v>1876</v>
      </c>
      <c r="O618" t="s">
        <v>23</v>
      </c>
      <c r="P618" t="s">
        <v>24</v>
      </c>
    </row>
    <row r="619" spans="1:16">
      <c r="A619" t="s">
        <v>1953</v>
      </c>
      <c r="B619" t="s">
        <v>1954</v>
      </c>
      <c r="C619" t="s">
        <v>18</v>
      </c>
      <c r="D619" t="s">
        <v>2515</v>
      </c>
      <c r="E619" t="s">
        <v>2657</v>
      </c>
      <c r="F619" t="s">
        <v>27</v>
      </c>
      <c r="G619" t="s">
        <v>20</v>
      </c>
      <c r="I619" t="s">
        <v>1955</v>
      </c>
      <c r="J619" t="s">
        <v>1876</v>
      </c>
      <c r="O619" t="s">
        <v>23</v>
      </c>
      <c r="P619" t="s">
        <v>24</v>
      </c>
    </row>
    <row r="620" spans="1:16">
      <c r="A620" t="s">
        <v>1956</v>
      </c>
      <c r="B620" t="s">
        <v>1957</v>
      </c>
      <c r="C620" t="s">
        <v>18</v>
      </c>
      <c r="D620" t="s">
        <v>2620</v>
      </c>
      <c r="E620" t="s">
        <v>2636</v>
      </c>
      <c r="F620" t="s">
        <v>27</v>
      </c>
      <c r="G620" t="s">
        <v>20</v>
      </c>
      <c r="I620" t="s">
        <v>1875</v>
      </c>
      <c r="J620" t="s">
        <v>1876</v>
      </c>
      <c r="O620" t="s">
        <v>23</v>
      </c>
      <c r="P620" t="s">
        <v>24</v>
      </c>
    </row>
    <row r="621" spans="1:16">
      <c r="A621" t="s">
        <v>1958</v>
      </c>
      <c r="B621" t="s">
        <v>1959</v>
      </c>
      <c r="C621" t="s">
        <v>18</v>
      </c>
      <c r="D621" t="s">
        <v>2545</v>
      </c>
      <c r="E621" t="s">
        <v>2519</v>
      </c>
      <c r="F621" t="s">
        <v>27</v>
      </c>
      <c r="G621" t="s">
        <v>20</v>
      </c>
      <c r="I621" t="s">
        <v>1960</v>
      </c>
      <c r="J621" t="s">
        <v>1876</v>
      </c>
      <c r="O621" t="s">
        <v>23</v>
      </c>
      <c r="P621" t="s">
        <v>24</v>
      </c>
    </row>
    <row r="622" spans="1:16" hidden="1">
      <c r="A622" t="s">
        <v>1961</v>
      </c>
      <c r="B622" t="s">
        <v>1962</v>
      </c>
      <c r="C622" t="s">
        <v>18</v>
      </c>
      <c r="D622" t="s">
        <v>27</v>
      </c>
      <c r="E622" t="s">
        <v>27</v>
      </c>
      <c r="F622" t="s">
        <v>27</v>
      </c>
      <c r="G622" t="s">
        <v>28</v>
      </c>
      <c r="I622" t="s">
        <v>1960</v>
      </c>
      <c r="J622" t="s">
        <v>1876</v>
      </c>
      <c r="O622" t="s">
        <v>23</v>
      </c>
      <c r="P622" t="s">
        <v>24</v>
      </c>
    </row>
    <row r="623" spans="1:16">
      <c r="A623" t="s">
        <v>1963</v>
      </c>
      <c r="B623" t="s">
        <v>1964</v>
      </c>
      <c r="C623" t="s">
        <v>18</v>
      </c>
      <c r="D623" t="s">
        <v>2567</v>
      </c>
      <c r="E623" t="s">
        <v>2562</v>
      </c>
      <c r="F623" t="s">
        <v>27</v>
      </c>
      <c r="G623" t="s">
        <v>20</v>
      </c>
      <c r="I623" t="s">
        <v>1965</v>
      </c>
      <c r="J623" t="s">
        <v>1876</v>
      </c>
      <c r="L623" t="s">
        <v>1966</v>
      </c>
      <c r="O623" t="s">
        <v>23</v>
      </c>
      <c r="P623" t="s">
        <v>24</v>
      </c>
    </row>
    <row r="624" spans="1:16">
      <c r="A624" t="s">
        <v>1967</v>
      </c>
      <c r="B624" t="s">
        <v>1968</v>
      </c>
      <c r="C624" t="s">
        <v>18</v>
      </c>
      <c r="D624" t="s">
        <v>2548</v>
      </c>
      <c r="E624" t="s">
        <v>2518</v>
      </c>
      <c r="F624" t="s">
        <v>27</v>
      </c>
      <c r="G624" t="s">
        <v>20</v>
      </c>
      <c r="I624" t="s">
        <v>1969</v>
      </c>
      <c r="J624" t="s">
        <v>1876</v>
      </c>
      <c r="O624" t="s">
        <v>23</v>
      </c>
      <c r="P624" t="s">
        <v>24</v>
      </c>
    </row>
    <row r="625" spans="1:16">
      <c r="A625" t="s">
        <v>1970</v>
      </c>
      <c r="B625" t="s">
        <v>1971</v>
      </c>
      <c r="C625" t="s">
        <v>18</v>
      </c>
      <c r="D625" t="s">
        <v>2669</v>
      </c>
      <c r="E625" t="s">
        <v>2535</v>
      </c>
      <c r="F625" t="s">
        <v>27</v>
      </c>
      <c r="G625" t="s">
        <v>20</v>
      </c>
      <c r="I625" t="s">
        <v>1972</v>
      </c>
      <c r="J625" t="s">
        <v>1876</v>
      </c>
      <c r="L625" t="s">
        <v>1537</v>
      </c>
      <c r="O625" t="s">
        <v>23</v>
      </c>
      <c r="P625" t="s">
        <v>24</v>
      </c>
    </row>
    <row r="626" spans="1:16">
      <c r="A626" t="s">
        <v>1973</v>
      </c>
      <c r="B626" t="s">
        <v>1974</v>
      </c>
      <c r="C626" t="s">
        <v>18</v>
      </c>
      <c r="D626" t="s">
        <v>2502</v>
      </c>
      <c r="E626" t="s">
        <v>2514</v>
      </c>
      <c r="F626" t="s">
        <v>27</v>
      </c>
      <c r="G626" t="s">
        <v>20</v>
      </c>
      <c r="I626" t="s">
        <v>1975</v>
      </c>
      <c r="J626" t="s">
        <v>1876</v>
      </c>
      <c r="O626" t="s">
        <v>23</v>
      </c>
      <c r="P626" t="s">
        <v>24</v>
      </c>
    </row>
    <row r="627" spans="1:16" hidden="1">
      <c r="A627" t="s">
        <v>1976</v>
      </c>
      <c r="B627" t="s">
        <v>1977</v>
      </c>
      <c r="C627" t="s">
        <v>18</v>
      </c>
      <c r="D627" t="s">
        <v>27</v>
      </c>
      <c r="E627" t="s">
        <v>27</v>
      </c>
      <c r="F627" t="s">
        <v>27</v>
      </c>
      <c r="G627" t="s">
        <v>28</v>
      </c>
      <c r="I627" t="s">
        <v>1975</v>
      </c>
      <c r="J627" t="s">
        <v>1876</v>
      </c>
      <c r="O627" t="s">
        <v>23</v>
      </c>
      <c r="P627" t="s">
        <v>24</v>
      </c>
    </row>
    <row r="628" spans="1:16">
      <c r="A628" t="s">
        <v>1978</v>
      </c>
      <c r="B628" t="s">
        <v>1979</v>
      </c>
      <c r="C628" t="s">
        <v>18</v>
      </c>
      <c r="D628" t="s">
        <v>2511</v>
      </c>
      <c r="E628" t="s">
        <v>2514</v>
      </c>
      <c r="F628" t="s">
        <v>27</v>
      </c>
      <c r="G628" t="s">
        <v>20</v>
      </c>
      <c r="I628" t="s">
        <v>1980</v>
      </c>
      <c r="J628" t="s">
        <v>1876</v>
      </c>
      <c r="L628" t="s">
        <v>1537</v>
      </c>
      <c r="O628" t="s">
        <v>23</v>
      </c>
      <c r="P628" t="s">
        <v>24</v>
      </c>
    </row>
    <row r="629" spans="1:16">
      <c r="A629" t="s">
        <v>1981</v>
      </c>
      <c r="B629" t="s">
        <v>1982</v>
      </c>
      <c r="C629" t="s">
        <v>18</v>
      </c>
      <c r="D629" t="s">
        <v>2581</v>
      </c>
      <c r="E629" t="s">
        <v>2514</v>
      </c>
      <c r="F629" t="s">
        <v>27</v>
      </c>
      <c r="G629" t="s">
        <v>20</v>
      </c>
      <c r="I629" t="s">
        <v>1980</v>
      </c>
      <c r="J629" t="s">
        <v>1876</v>
      </c>
      <c r="L629" t="s">
        <v>1983</v>
      </c>
      <c r="O629" t="s">
        <v>23</v>
      </c>
      <c r="P629" t="s">
        <v>24</v>
      </c>
    </row>
    <row r="630" spans="1:16" hidden="1">
      <c r="A630" t="s">
        <v>1984</v>
      </c>
      <c r="B630" t="s">
        <v>1985</v>
      </c>
      <c r="C630" t="s">
        <v>18</v>
      </c>
      <c r="D630" t="s">
        <v>27</v>
      </c>
      <c r="E630" t="s">
        <v>27</v>
      </c>
      <c r="F630" t="s">
        <v>27</v>
      </c>
      <c r="G630" t="s">
        <v>28</v>
      </c>
      <c r="I630" t="s">
        <v>1975</v>
      </c>
      <c r="J630" t="s">
        <v>1876</v>
      </c>
      <c r="O630" t="s">
        <v>23</v>
      </c>
      <c r="P630" t="s">
        <v>24</v>
      </c>
    </row>
    <row r="631" spans="1:16" hidden="1">
      <c r="A631" t="s">
        <v>1986</v>
      </c>
      <c r="B631" t="s">
        <v>1987</v>
      </c>
      <c r="C631" t="s">
        <v>18</v>
      </c>
      <c r="D631" t="s">
        <v>27</v>
      </c>
      <c r="E631" t="s">
        <v>27</v>
      </c>
      <c r="F631" t="s">
        <v>27</v>
      </c>
      <c r="G631" t="s">
        <v>28</v>
      </c>
      <c r="I631" t="s">
        <v>1975</v>
      </c>
      <c r="J631" t="s">
        <v>1876</v>
      </c>
      <c r="O631" t="s">
        <v>23</v>
      </c>
      <c r="P631" t="s">
        <v>24</v>
      </c>
    </row>
    <row r="632" spans="1:16">
      <c r="A632" t="s">
        <v>1988</v>
      </c>
      <c r="B632" t="s">
        <v>1989</v>
      </c>
      <c r="C632" t="s">
        <v>18</v>
      </c>
      <c r="D632" t="s">
        <v>2563</v>
      </c>
      <c r="E632" t="s">
        <v>2514</v>
      </c>
      <c r="F632" t="s">
        <v>27</v>
      </c>
      <c r="G632" t="s">
        <v>20</v>
      </c>
      <c r="I632" t="s">
        <v>1990</v>
      </c>
      <c r="J632" t="s">
        <v>1876</v>
      </c>
      <c r="O632" t="s">
        <v>23</v>
      </c>
      <c r="P632" t="s">
        <v>24</v>
      </c>
    </row>
    <row r="633" spans="1:16">
      <c r="A633" t="s">
        <v>1991</v>
      </c>
      <c r="B633" t="s">
        <v>1992</v>
      </c>
      <c r="C633" t="s">
        <v>18</v>
      </c>
      <c r="D633" t="s">
        <v>2560</v>
      </c>
      <c r="E633" t="s">
        <v>2505</v>
      </c>
      <c r="F633" t="s">
        <v>27</v>
      </c>
      <c r="G633" t="s">
        <v>20</v>
      </c>
      <c r="I633" t="s">
        <v>1993</v>
      </c>
      <c r="J633" t="s">
        <v>1876</v>
      </c>
      <c r="L633" t="s">
        <v>1994</v>
      </c>
      <c r="O633" t="s">
        <v>23</v>
      </c>
      <c r="P633" t="s">
        <v>24</v>
      </c>
    </row>
    <row r="634" spans="1:16">
      <c r="A634" t="s">
        <v>1995</v>
      </c>
      <c r="B634" t="s">
        <v>1996</v>
      </c>
      <c r="C634" t="s">
        <v>18</v>
      </c>
      <c r="D634" t="s">
        <v>2647</v>
      </c>
      <c r="E634" t="s">
        <v>2620</v>
      </c>
      <c r="F634" t="s">
        <v>27</v>
      </c>
      <c r="G634" t="s">
        <v>20</v>
      </c>
      <c r="I634" t="s">
        <v>1997</v>
      </c>
      <c r="J634" t="s">
        <v>1876</v>
      </c>
      <c r="O634" t="s">
        <v>23</v>
      </c>
      <c r="P634" t="s">
        <v>24</v>
      </c>
    </row>
    <row r="635" spans="1:16">
      <c r="A635" t="s">
        <v>1998</v>
      </c>
      <c r="B635" t="s">
        <v>1999</v>
      </c>
      <c r="C635" t="s">
        <v>18</v>
      </c>
      <c r="D635" t="s">
        <v>2581</v>
      </c>
      <c r="E635" t="s">
        <v>2514</v>
      </c>
      <c r="F635" t="s">
        <v>27</v>
      </c>
      <c r="G635" t="s">
        <v>20</v>
      </c>
      <c r="I635" t="s">
        <v>2000</v>
      </c>
      <c r="J635" t="s">
        <v>1876</v>
      </c>
      <c r="O635" t="s">
        <v>23</v>
      </c>
      <c r="P635" t="s">
        <v>24</v>
      </c>
    </row>
    <row r="636" spans="1:16">
      <c r="A636" t="s">
        <v>2001</v>
      </c>
      <c r="B636" t="s">
        <v>2002</v>
      </c>
      <c r="C636" t="s">
        <v>18</v>
      </c>
      <c r="D636" t="s">
        <v>2583</v>
      </c>
      <c r="E636" t="s">
        <v>2562</v>
      </c>
      <c r="F636" t="s">
        <v>27</v>
      </c>
      <c r="G636" t="s">
        <v>20</v>
      </c>
      <c r="I636" t="s">
        <v>2003</v>
      </c>
      <c r="J636" t="s">
        <v>1876</v>
      </c>
      <c r="O636" t="s">
        <v>23</v>
      </c>
      <c r="P636" t="s">
        <v>24</v>
      </c>
    </row>
    <row r="637" spans="1:16">
      <c r="A637" t="s">
        <v>2004</v>
      </c>
      <c r="B637" t="s">
        <v>2005</v>
      </c>
      <c r="C637" t="s">
        <v>18</v>
      </c>
      <c r="D637" t="s">
        <v>2553</v>
      </c>
      <c r="E637" t="s">
        <v>2518</v>
      </c>
      <c r="F637" t="s">
        <v>27</v>
      </c>
      <c r="G637" t="s">
        <v>20</v>
      </c>
      <c r="I637" t="s">
        <v>2006</v>
      </c>
      <c r="J637" t="s">
        <v>1876</v>
      </c>
      <c r="L637" t="s">
        <v>2007</v>
      </c>
      <c r="N637" t="s">
        <v>2008</v>
      </c>
      <c r="O637" t="s">
        <v>23</v>
      </c>
      <c r="P637" t="s">
        <v>24</v>
      </c>
    </row>
    <row r="638" spans="1:16">
      <c r="A638" t="s">
        <v>2009</v>
      </c>
      <c r="B638" t="s">
        <v>2010</v>
      </c>
      <c r="C638" t="s">
        <v>18</v>
      </c>
      <c r="D638" t="s">
        <v>2612</v>
      </c>
      <c r="E638" t="s">
        <v>2514</v>
      </c>
      <c r="F638" t="s">
        <v>27</v>
      </c>
      <c r="G638" t="s">
        <v>20</v>
      </c>
      <c r="I638" t="s">
        <v>2011</v>
      </c>
      <c r="J638" t="s">
        <v>1876</v>
      </c>
      <c r="O638" t="s">
        <v>23</v>
      </c>
      <c r="P638" t="s">
        <v>24</v>
      </c>
    </row>
    <row r="639" spans="1:16">
      <c r="A639" t="s">
        <v>2012</v>
      </c>
      <c r="B639" t="s">
        <v>2013</v>
      </c>
      <c r="C639" t="s">
        <v>18</v>
      </c>
      <c r="D639" t="s">
        <v>2623</v>
      </c>
      <c r="E639" t="s">
        <v>2505</v>
      </c>
      <c r="F639" t="s">
        <v>27</v>
      </c>
      <c r="G639" t="s">
        <v>20</v>
      </c>
      <c r="I639" t="s">
        <v>2014</v>
      </c>
      <c r="J639" t="s">
        <v>1876</v>
      </c>
      <c r="L639" t="s">
        <v>2015</v>
      </c>
      <c r="O639" t="s">
        <v>23</v>
      </c>
      <c r="P639" t="s">
        <v>24</v>
      </c>
    </row>
    <row r="640" spans="1:16">
      <c r="A640" t="s">
        <v>2016</v>
      </c>
      <c r="B640" t="s">
        <v>2017</v>
      </c>
      <c r="C640" t="s">
        <v>18</v>
      </c>
      <c r="D640" t="s">
        <v>2616</v>
      </c>
      <c r="E640" t="s">
        <v>2514</v>
      </c>
      <c r="F640" t="s">
        <v>27</v>
      </c>
      <c r="G640" t="s">
        <v>20</v>
      </c>
      <c r="I640" t="s">
        <v>2018</v>
      </c>
      <c r="L640" t="s">
        <v>1537</v>
      </c>
      <c r="O640" t="s">
        <v>23</v>
      </c>
      <c r="P640" t="s">
        <v>24</v>
      </c>
    </row>
    <row r="641" spans="1:16">
      <c r="A641" t="s">
        <v>2019</v>
      </c>
      <c r="B641" t="s">
        <v>2020</v>
      </c>
      <c r="C641" t="s">
        <v>18</v>
      </c>
      <c r="D641" t="s">
        <v>2628</v>
      </c>
      <c r="E641" t="s">
        <v>2514</v>
      </c>
      <c r="F641" t="s">
        <v>27</v>
      </c>
      <c r="G641" t="s">
        <v>20</v>
      </c>
      <c r="I641" t="s">
        <v>2018</v>
      </c>
      <c r="J641" t="s">
        <v>1876</v>
      </c>
      <c r="O641" t="s">
        <v>23</v>
      </c>
      <c r="P641" t="s">
        <v>24</v>
      </c>
    </row>
    <row r="642" spans="1:16">
      <c r="A642" t="s">
        <v>2021</v>
      </c>
      <c r="B642" t="s">
        <v>2022</v>
      </c>
      <c r="C642" t="s">
        <v>18</v>
      </c>
      <c r="D642" t="s">
        <v>2532</v>
      </c>
      <c r="E642" t="s">
        <v>2514</v>
      </c>
      <c r="F642" t="s">
        <v>27</v>
      </c>
      <c r="G642" t="s">
        <v>20</v>
      </c>
      <c r="I642" t="s">
        <v>2023</v>
      </c>
      <c r="J642" t="s">
        <v>1876</v>
      </c>
      <c r="O642" t="s">
        <v>23</v>
      </c>
      <c r="P642" t="s">
        <v>24</v>
      </c>
    </row>
    <row r="643" spans="1:16">
      <c r="A643" t="s">
        <v>2024</v>
      </c>
      <c r="B643" t="s">
        <v>2025</v>
      </c>
      <c r="C643" t="s">
        <v>18</v>
      </c>
      <c r="D643" t="s">
        <v>2539</v>
      </c>
      <c r="E643" t="s">
        <v>2514</v>
      </c>
      <c r="F643" t="s">
        <v>27</v>
      </c>
      <c r="G643" t="s">
        <v>20</v>
      </c>
      <c r="I643" t="s">
        <v>2026</v>
      </c>
      <c r="J643" t="s">
        <v>1876</v>
      </c>
      <c r="O643" t="s">
        <v>23</v>
      </c>
      <c r="P643" t="s">
        <v>24</v>
      </c>
    </row>
    <row r="644" spans="1:16">
      <c r="A644" t="s">
        <v>2027</v>
      </c>
      <c r="B644" t="s">
        <v>2028</v>
      </c>
      <c r="C644" t="s">
        <v>18</v>
      </c>
      <c r="D644" t="s">
        <v>2588</v>
      </c>
      <c r="E644" t="s">
        <v>2514</v>
      </c>
      <c r="F644" t="s">
        <v>27</v>
      </c>
      <c r="G644" t="s">
        <v>20</v>
      </c>
      <c r="I644" t="s">
        <v>2029</v>
      </c>
      <c r="J644" t="s">
        <v>1876</v>
      </c>
      <c r="L644" t="s">
        <v>2030</v>
      </c>
      <c r="O644" t="s">
        <v>23</v>
      </c>
      <c r="P644" t="s">
        <v>24</v>
      </c>
    </row>
    <row r="645" spans="1:16">
      <c r="A645" t="s">
        <v>2031</v>
      </c>
      <c r="B645" t="s">
        <v>2032</v>
      </c>
      <c r="C645" t="s">
        <v>18</v>
      </c>
      <c r="D645" t="s">
        <v>2550</v>
      </c>
      <c r="E645" t="s">
        <v>2518</v>
      </c>
      <c r="F645" t="s">
        <v>27</v>
      </c>
      <c r="G645" t="s">
        <v>20</v>
      </c>
      <c r="I645" t="s">
        <v>2033</v>
      </c>
      <c r="J645" t="s">
        <v>1876</v>
      </c>
      <c r="L645" t="s">
        <v>2034</v>
      </c>
      <c r="O645" t="s">
        <v>23</v>
      </c>
      <c r="P645" t="s">
        <v>24</v>
      </c>
    </row>
    <row r="646" spans="1:16">
      <c r="A646" t="s">
        <v>2035</v>
      </c>
      <c r="B646" t="s">
        <v>2036</v>
      </c>
      <c r="C646" t="s">
        <v>18</v>
      </c>
      <c r="D646" t="s">
        <v>2628</v>
      </c>
      <c r="E646" t="s">
        <v>2514</v>
      </c>
      <c r="F646" t="s">
        <v>27</v>
      </c>
      <c r="G646" t="s">
        <v>20</v>
      </c>
      <c r="I646" t="s">
        <v>2037</v>
      </c>
      <c r="J646" t="s">
        <v>1876</v>
      </c>
      <c r="L646" t="s">
        <v>2038</v>
      </c>
      <c r="O646" t="s">
        <v>23</v>
      </c>
      <c r="P646" t="s">
        <v>24</v>
      </c>
    </row>
    <row r="647" spans="1:16">
      <c r="A647" t="s">
        <v>2039</v>
      </c>
      <c r="B647" t="s">
        <v>2040</v>
      </c>
      <c r="C647" t="s">
        <v>18</v>
      </c>
      <c r="D647" t="s">
        <v>2556</v>
      </c>
      <c r="E647" t="s">
        <v>2512</v>
      </c>
      <c r="F647" t="s">
        <v>27</v>
      </c>
      <c r="G647" t="s">
        <v>20</v>
      </c>
      <c r="I647" t="s">
        <v>2041</v>
      </c>
      <c r="J647" t="s">
        <v>1876</v>
      </c>
      <c r="L647" t="s">
        <v>2007</v>
      </c>
      <c r="O647" t="s">
        <v>23</v>
      </c>
      <c r="P647" t="s">
        <v>24</v>
      </c>
    </row>
    <row r="648" spans="1:16">
      <c r="A648" t="s">
        <v>2042</v>
      </c>
      <c r="B648" t="s">
        <v>2043</v>
      </c>
      <c r="C648" t="s">
        <v>18</v>
      </c>
      <c r="D648" t="s">
        <v>2611</v>
      </c>
      <c r="E648" t="s">
        <v>2514</v>
      </c>
      <c r="F648" t="s">
        <v>27</v>
      </c>
      <c r="G648" t="s">
        <v>20</v>
      </c>
      <c r="I648" t="s">
        <v>2044</v>
      </c>
      <c r="J648" t="s">
        <v>1876</v>
      </c>
      <c r="O648" t="s">
        <v>23</v>
      </c>
      <c r="P648" t="s">
        <v>24</v>
      </c>
    </row>
    <row r="649" spans="1:16">
      <c r="A649" t="s">
        <v>2045</v>
      </c>
      <c r="B649" t="s">
        <v>2046</v>
      </c>
      <c r="C649" t="s">
        <v>18</v>
      </c>
      <c r="D649" t="s">
        <v>2531</v>
      </c>
      <c r="E649" t="s">
        <v>2552</v>
      </c>
      <c r="F649" t="s">
        <v>27</v>
      </c>
      <c r="G649" t="s">
        <v>20</v>
      </c>
      <c r="I649" t="s">
        <v>2047</v>
      </c>
      <c r="J649" t="s">
        <v>1876</v>
      </c>
      <c r="O649" t="s">
        <v>23</v>
      </c>
      <c r="P649" t="s">
        <v>24</v>
      </c>
    </row>
    <row r="650" spans="1:16">
      <c r="A650" t="s">
        <v>2048</v>
      </c>
      <c r="B650" t="s">
        <v>2049</v>
      </c>
      <c r="C650" t="s">
        <v>18</v>
      </c>
      <c r="D650" t="s">
        <v>2549</v>
      </c>
      <c r="E650" t="s">
        <v>2505</v>
      </c>
      <c r="F650" t="s">
        <v>27</v>
      </c>
      <c r="G650" t="s">
        <v>20</v>
      </c>
      <c r="I650" t="s">
        <v>2050</v>
      </c>
      <c r="J650" t="s">
        <v>1876</v>
      </c>
      <c r="L650" t="s">
        <v>2030</v>
      </c>
      <c r="O650" t="s">
        <v>23</v>
      </c>
      <c r="P650" t="s">
        <v>24</v>
      </c>
    </row>
    <row r="651" spans="1:16">
      <c r="A651" t="s">
        <v>2051</v>
      </c>
      <c r="B651" t="s">
        <v>2052</v>
      </c>
      <c r="C651" t="s">
        <v>18</v>
      </c>
      <c r="D651" t="s">
        <v>2520</v>
      </c>
      <c r="E651" t="s">
        <v>2559</v>
      </c>
      <c r="F651" t="s">
        <v>27</v>
      </c>
      <c r="G651" t="s">
        <v>20</v>
      </c>
      <c r="I651" t="s">
        <v>2053</v>
      </c>
      <c r="J651" t="s">
        <v>1876</v>
      </c>
      <c r="L651" t="s">
        <v>1994</v>
      </c>
      <c r="O651" t="s">
        <v>23</v>
      </c>
      <c r="P651" t="s">
        <v>24</v>
      </c>
    </row>
    <row r="652" spans="1:16">
      <c r="A652" t="s">
        <v>2054</v>
      </c>
      <c r="B652" t="s">
        <v>2055</v>
      </c>
      <c r="C652" t="s">
        <v>18</v>
      </c>
      <c r="D652" t="s">
        <v>2626</v>
      </c>
      <c r="E652" t="s">
        <v>2505</v>
      </c>
      <c r="F652" t="s">
        <v>27</v>
      </c>
      <c r="G652" t="s">
        <v>20</v>
      </c>
      <c r="I652" t="s">
        <v>2056</v>
      </c>
      <c r="J652" t="s">
        <v>1876</v>
      </c>
      <c r="O652" t="s">
        <v>23</v>
      </c>
      <c r="P652" t="s">
        <v>24</v>
      </c>
    </row>
    <row r="653" spans="1:16">
      <c r="A653" t="s">
        <v>2057</v>
      </c>
      <c r="B653" t="s">
        <v>2058</v>
      </c>
      <c r="C653" t="s">
        <v>18</v>
      </c>
      <c r="D653" t="s">
        <v>2669</v>
      </c>
      <c r="E653" t="s">
        <v>2505</v>
      </c>
      <c r="F653" t="s">
        <v>27</v>
      </c>
      <c r="G653" t="s">
        <v>20</v>
      </c>
      <c r="I653" t="s">
        <v>2059</v>
      </c>
      <c r="J653" t="s">
        <v>2060</v>
      </c>
      <c r="O653" t="s">
        <v>23</v>
      </c>
      <c r="P653" t="s">
        <v>24</v>
      </c>
    </row>
    <row r="654" spans="1:16">
      <c r="A654" t="s">
        <v>2061</v>
      </c>
      <c r="B654" t="s">
        <v>2062</v>
      </c>
      <c r="C654" t="s">
        <v>18</v>
      </c>
      <c r="D654" t="s">
        <v>2591</v>
      </c>
      <c r="E654" t="s">
        <v>2514</v>
      </c>
      <c r="F654" t="s">
        <v>27</v>
      </c>
      <c r="G654" t="s">
        <v>20</v>
      </c>
      <c r="I654" t="s">
        <v>2063</v>
      </c>
      <c r="J654" t="s">
        <v>1876</v>
      </c>
      <c r="L654" t="s">
        <v>2064</v>
      </c>
      <c r="O654" t="s">
        <v>23</v>
      </c>
      <c r="P654" t="s">
        <v>24</v>
      </c>
    </row>
    <row r="655" spans="1:16">
      <c r="A655" t="s">
        <v>2065</v>
      </c>
      <c r="B655" t="s">
        <v>2066</v>
      </c>
      <c r="C655" t="s">
        <v>18</v>
      </c>
      <c r="D655" t="s">
        <v>2532</v>
      </c>
      <c r="E655" t="s">
        <v>2514</v>
      </c>
      <c r="F655" t="s">
        <v>27</v>
      </c>
      <c r="G655" t="s">
        <v>20</v>
      </c>
      <c r="I655" t="s">
        <v>2067</v>
      </c>
      <c r="J655" t="s">
        <v>1876</v>
      </c>
      <c r="O655" t="s">
        <v>23</v>
      </c>
      <c r="P655" t="s">
        <v>24</v>
      </c>
    </row>
    <row r="656" spans="1:16" hidden="1">
      <c r="A656" t="s">
        <v>2068</v>
      </c>
      <c r="B656" t="s">
        <v>2069</v>
      </c>
      <c r="C656" t="s">
        <v>18</v>
      </c>
      <c r="D656" t="s">
        <v>27</v>
      </c>
      <c r="E656" t="s">
        <v>27</v>
      </c>
      <c r="F656" t="s">
        <v>27</v>
      </c>
      <c r="G656" t="s">
        <v>28</v>
      </c>
      <c r="I656" t="s">
        <v>2067</v>
      </c>
      <c r="J656" t="s">
        <v>1876</v>
      </c>
      <c r="O656" t="s">
        <v>23</v>
      </c>
      <c r="P656" t="s">
        <v>24</v>
      </c>
    </row>
    <row r="657" spans="1:16">
      <c r="A657" t="s">
        <v>2070</v>
      </c>
      <c r="B657" t="s">
        <v>2071</v>
      </c>
      <c r="C657" t="s">
        <v>18</v>
      </c>
      <c r="D657" t="s">
        <v>2520</v>
      </c>
      <c r="E657" t="s">
        <v>2575</v>
      </c>
      <c r="F657" t="s">
        <v>27</v>
      </c>
      <c r="G657" t="s">
        <v>20</v>
      </c>
      <c r="I657" t="s">
        <v>2072</v>
      </c>
      <c r="J657" t="s">
        <v>1876</v>
      </c>
      <c r="O657" t="s">
        <v>23</v>
      </c>
      <c r="P657" t="s">
        <v>24</v>
      </c>
    </row>
    <row r="658" spans="1:16">
      <c r="A658" t="s">
        <v>2073</v>
      </c>
      <c r="B658" t="s">
        <v>2074</v>
      </c>
      <c r="C658" t="s">
        <v>18</v>
      </c>
      <c r="D658" t="s">
        <v>2684</v>
      </c>
      <c r="E658" t="s">
        <v>2620</v>
      </c>
      <c r="F658" t="s">
        <v>27</v>
      </c>
      <c r="G658" t="s">
        <v>20</v>
      </c>
      <c r="I658" t="s">
        <v>1972</v>
      </c>
      <c r="J658" t="s">
        <v>1876</v>
      </c>
      <c r="O658" t="s">
        <v>23</v>
      </c>
      <c r="P658" t="s">
        <v>24</v>
      </c>
    </row>
    <row r="659" spans="1:16">
      <c r="A659" t="s">
        <v>2075</v>
      </c>
      <c r="B659" t="s">
        <v>2076</v>
      </c>
      <c r="C659" t="s">
        <v>18</v>
      </c>
      <c r="D659" t="s">
        <v>2542</v>
      </c>
      <c r="E659" t="s">
        <v>2518</v>
      </c>
      <c r="F659" t="s">
        <v>27</v>
      </c>
      <c r="G659" t="s">
        <v>20</v>
      </c>
      <c r="I659" t="s">
        <v>2077</v>
      </c>
      <c r="J659" t="s">
        <v>1876</v>
      </c>
      <c r="O659" t="s">
        <v>23</v>
      </c>
      <c r="P659" t="s">
        <v>24</v>
      </c>
    </row>
    <row r="660" spans="1:16">
      <c r="A660" t="s">
        <v>2078</v>
      </c>
      <c r="B660" t="s">
        <v>2079</v>
      </c>
      <c r="C660" t="s">
        <v>18</v>
      </c>
      <c r="D660" t="s">
        <v>2514</v>
      </c>
      <c r="E660" t="s">
        <v>2642</v>
      </c>
      <c r="F660" t="s">
        <v>27</v>
      </c>
      <c r="G660" t="s">
        <v>20</v>
      </c>
      <c r="I660" t="s">
        <v>2080</v>
      </c>
      <c r="J660" t="s">
        <v>1794</v>
      </c>
      <c r="L660" t="s">
        <v>1537</v>
      </c>
      <c r="O660" t="s">
        <v>23</v>
      </c>
      <c r="P660" t="s">
        <v>24</v>
      </c>
    </row>
    <row r="661" spans="1:16">
      <c r="A661" t="s">
        <v>2081</v>
      </c>
      <c r="B661" t="s">
        <v>2082</v>
      </c>
      <c r="C661" t="s">
        <v>18</v>
      </c>
      <c r="D661" t="s">
        <v>2518</v>
      </c>
      <c r="E661" t="s">
        <v>2582</v>
      </c>
      <c r="F661" t="s">
        <v>27</v>
      </c>
      <c r="G661" t="s">
        <v>20</v>
      </c>
      <c r="I661" t="s">
        <v>2083</v>
      </c>
      <c r="J661" t="s">
        <v>1794</v>
      </c>
      <c r="O661" t="s">
        <v>23</v>
      </c>
      <c r="P661" t="s">
        <v>24</v>
      </c>
    </row>
    <row r="662" spans="1:16">
      <c r="A662" t="s">
        <v>2084</v>
      </c>
      <c r="B662" t="s">
        <v>2085</v>
      </c>
      <c r="C662" t="s">
        <v>18</v>
      </c>
      <c r="D662" t="s">
        <v>2526</v>
      </c>
      <c r="E662" t="s">
        <v>2514</v>
      </c>
      <c r="F662" t="s">
        <v>27</v>
      </c>
      <c r="G662" t="s">
        <v>20</v>
      </c>
      <c r="I662" t="s">
        <v>2086</v>
      </c>
      <c r="J662" t="s">
        <v>1794</v>
      </c>
      <c r="O662" t="s">
        <v>23</v>
      </c>
      <c r="P662" t="s">
        <v>24</v>
      </c>
    </row>
    <row r="663" spans="1:16">
      <c r="A663" t="s">
        <v>2087</v>
      </c>
      <c r="B663" t="s">
        <v>2088</v>
      </c>
      <c r="C663" t="s">
        <v>18</v>
      </c>
      <c r="D663" t="s">
        <v>2514</v>
      </c>
      <c r="E663" t="s">
        <v>2642</v>
      </c>
      <c r="F663" t="s">
        <v>27</v>
      </c>
      <c r="G663" t="s">
        <v>20</v>
      </c>
      <c r="I663" t="s">
        <v>2080</v>
      </c>
      <c r="J663" t="s">
        <v>1794</v>
      </c>
      <c r="O663" t="s">
        <v>23</v>
      </c>
      <c r="P663" t="s">
        <v>24</v>
      </c>
    </row>
    <row r="664" spans="1:16">
      <c r="A664" t="s">
        <v>2089</v>
      </c>
      <c r="B664" t="s">
        <v>2090</v>
      </c>
      <c r="C664" t="s">
        <v>18</v>
      </c>
      <c r="D664" t="s">
        <v>2556</v>
      </c>
      <c r="E664" t="s">
        <v>2514</v>
      </c>
      <c r="F664" t="s">
        <v>27</v>
      </c>
      <c r="G664" t="s">
        <v>20</v>
      </c>
      <c r="H664" t="s">
        <v>2091</v>
      </c>
      <c r="I664" t="s">
        <v>2092</v>
      </c>
      <c r="J664" t="s">
        <v>2093</v>
      </c>
      <c r="O664" t="s">
        <v>23</v>
      </c>
      <c r="P664" t="s">
        <v>24</v>
      </c>
    </row>
    <row r="665" spans="1:16">
      <c r="A665" t="s">
        <v>2094</v>
      </c>
      <c r="B665" t="s">
        <v>2095</v>
      </c>
      <c r="C665" t="s">
        <v>18</v>
      </c>
      <c r="D665" t="s">
        <v>2626</v>
      </c>
      <c r="E665" t="s">
        <v>2519</v>
      </c>
      <c r="F665" t="s">
        <v>27</v>
      </c>
      <c r="G665" t="s">
        <v>20</v>
      </c>
      <c r="I665" t="s">
        <v>2096</v>
      </c>
      <c r="J665" t="s">
        <v>1794</v>
      </c>
      <c r="L665" t="s">
        <v>2097</v>
      </c>
      <c r="O665" t="s">
        <v>23</v>
      </c>
      <c r="P665" t="s">
        <v>24</v>
      </c>
    </row>
    <row r="666" spans="1:16">
      <c r="A666" t="s">
        <v>2098</v>
      </c>
      <c r="B666" t="s">
        <v>2099</v>
      </c>
      <c r="C666" t="s">
        <v>18</v>
      </c>
      <c r="D666" t="s">
        <v>2529</v>
      </c>
      <c r="E666" t="s">
        <v>2514</v>
      </c>
      <c r="F666" t="s">
        <v>27</v>
      </c>
      <c r="G666" t="s">
        <v>20</v>
      </c>
      <c r="I666" t="s">
        <v>2096</v>
      </c>
      <c r="J666" t="s">
        <v>1794</v>
      </c>
      <c r="L666" t="s">
        <v>2100</v>
      </c>
      <c r="O666" t="s">
        <v>23</v>
      </c>
      <c r="P666" t="s">
        <v>24</v>
      </c>
    </row>
    <row r="667" spans="1:16">
      <c r="A667" t="s">
        <v>2101</v>
      </c>
      <c r="B667" t="s">
        <v>2102</v>
      </c>
      <c r="C667" t="s">
        <v>18</v>
      </c>
      <c r="D667" t="s">
        <v>2514</v>
      </c>
      <c r="E667" t="s">
        <v>2683</v>
      </c>
      <c r="F667" t="s">
        <v>27</v>
      </c>
      <c r="G667" t="s">
        <v>20</v>
      </c>
      <c r="I667" t="s">
        <v>2103</v>
      </c>
      <c r="J667" t="s">
        <v>1794</v>
      </c>
      <c r="L667" t="s">
        <v>2100</v>
      </c>
      <c r="O667" t="s">
        <v>23</v>
      </c>
      <c r="P667" t="s">
        <v>24</v>
      </c>
    </row>
    <row r="668" spans="1:16">
      <c r="A668" t="s">
        <v>2104</v>
      </c>
      <c r="B668" t="s">
        <v>2105</v>
      </c>
      <c r="C668" t="s">
        <v>18</v>
      </c>
      <c r="D668" t="s">
        <v>2514</v>
      </c>
      <c r="E668" t="s">
        <v>2634</v>
      </c>
      <c r="F668" t="s">
        <v>27</v>
      </c>
      <c r="G668" t="s">
        <v>20</v>
      </c>
      <c r="I668" t="s">
        <v>2106</v>
      </c>
      <c r="J668" t="s">
        <v>1794</v>
      </c>
      <c r="L668" t="s">
        <v>2100</v>
      </c>
      <c r="O668" t="s">
        <v>23</v>
      </c>
      <c r="P668" t="s">
        <v>24</v>
      </c>
    </row>
    <row r="669" spans="1:16">
      <c r="A669" t="s">
        <v>2107</v>
      </c>
      <c r="B669" t="s">
        <v>2108</v>
      </c>
      <c r="C669" t="s">
        <v>18</v>
      </c>
      <c r="D669" t="s">
        <v>2510</v>
      </c>
      <c r="E669" t="s">
        <v>2562</v>
      </c>
      <c r="F669" t="s">
        <v>27</v>
      </c>
      <c r="G669" t="s">
        <v>20</v>
      </c>
      <c r="I669" t="s">
        <v>2109</v>
      </c>
      <c r="J669" t="s">
        <v>1794</v>
      </c>
      <c r="L669" t="s">
        <v>2110</v>
      </c>
      <c r="O669" t="s">
        <v>23</v>
      </c>
      <c r="P669" t="s">
        <v>24</v>
      </c>
    </row>
    <row r="670" spans="1:16">
      <c r="A670" t="s">
        <v>2111</v>
      </c>
      <c r="B670" t="s">
        <v>2112</v>
      </c>
      <c r="C670" t="s">
        <v>18</v>
      </c>
      <c r="D670" t="s">
        <v>2519</v>
      </c>
      <c r="E670" t="s">
        <v>2545</v>
      </c>
      <c r="F670" t="s">
        <v>27</v>
      </c>
      <c r="G670" t="s">
        <v>20</v>
      </c>
      <c r="I670" t="s">
        <v>2113</v>
      </c>
      <c r="J670" t="s">
        <v>1794</v>
      </c>
      <c r="O670" t="s">
        <v>23</v>
      </c>
      <c r="P670" t="s">
        <v>24</v>
      </c>
    </row>
    <row r="671" spans="1:16">
      <c r="A671" t="s">
        <v>2114</v>
      </c>
      <c r="B671" t="s">
        <v>2115</v>
      </c>
      <c r="C671" t="s">
        <v>18</v>
      </c>
      <c r="D671" t="s">
        <v>2519</v>
      </c>
      <c r="E671" t="s">
        <v>2603</v>
      </c>
      <c r="F671" t="s">
        <v>27</v>
      </c>
      <c r="G671" t="s">
        <v>20</v>
      </c>
      <c r="I671" t="s">
        <v>2116</v>
      </c>
      <c r="J671" t="s">
        <v>1794</v>
      </c>
      <c r="O671" t="s">
        <v>23</v>
      </c>
      <c r="P671" t="s">
        <v>24</v>
      </c>
    </row>
    <row r="672" spans="1:16">
      <c r="A672" t="s">
        <v>2117</v>
      </c>
      <c r="B672" t="s">
        <v>2118</v>
      </c>
      <c r="C672" t="s">
        <v>18</v>
      </c>
      <c r="D672" t="s">
        <v>2514</v>
      </c>
      <c r="E672" t="s">
        <v>2532</v>
      </c>
      <c r="F672" t="s">
        <v>27</v>
      </c>
      <c r="G672" t="s">
        <v>20</v>
      </c>
      <c r="I672" t="s">
        <v>2119</v>
      </c>
      <c r="J672" t="s">
        <v>1794</v>
      </c>
      <c r="O672" t="s">
        <v>23</v>
      </c>
      <c r="P672" t="s">
        <v>24</v>
      </c>
    </row>
    <row r="673" spans="1:16">
      <c r="A673" t="s">
        <v>2120</v>
      </c>
      <c r="B673" t="s">
        <v>2121</v>
      </c>
      <c r="C673" t="s">
        <v>18</v>
      </c>
      <c r="D673" t="s">
        <v>2514</v>
      </c>
      <c r="E673" t="s">
        <v>2546</v>
      </c>
      <c r="F673" t="s">
        <v>27</v>
      </c>
      <c r="G673" t="s">
        <v>20</v>
      </c>
      <c r="I673" t="s">
        <v>2122</v>
      </c>
      <c r="J673" t="s">
        <v>1794</v>
      </c>
      <c r="O673" t="s">
        <v>23</v>
      </c>
      <c r="P673" t="s">
        <v>24</v>
      </c>
    </row>
    <row r="674" spans="1:16">
      <c r="A674" t="s">
        <v>2123</v>
      </c>
      <c r="B674" t="s">
        <v>2124</v>
      </c>
      <c r="C674" t="s">
        <v>18</v>
      </c>
      <c r="D674" t="s">
        <v>2514</v>
      </c>
      <c r="E674" t="s">
        <v>2599</v>
      </c>
      <c r="F674" t="s">
        <v>27</v>
      </c>
      <c r="G674" t="s">
        <v>20</v>
      </c>
      <c r="I674" t="s">
        <v>2125</v>
      </c>
      <c r="J674" t="s">
        <v>1794</v>
      </c>
      <c r="L674" t="s">
        <v>2126</v>
      </c>
      <c r="O674" t="s">
        <v>23</v>
      </c>
      <c r="P674" t="s">
        <v>24</v>
      </c>
    </row>
    <row r="675" spans="1:16">
      <c r="A675" t="s">
        <v>2127</v>
      </c>
      <c r="B675" t="s">
        <v>2128</v>
      </c>
      <c r="C675" t="s">
        <v>18</v>
      </c>
      <c r="D675" t="s">
        <v>2512</v>
      </c>
      <c r="E675" t="s">
        <v>2675</v>
      </c>
      <c r="F675" t="s">
        <v>27</v>
      </c>
      <c r="G675" t="s">
        <v>20</v>
      </c>
      <c r="I675" t="s">
        <v>2129</v>
      </c>
      <c r="J675" t="s">
        <v>1794</v>
      </c>
      <c r="O675" t="s">
        <v>23</v>
      </c>
      <c r="P675" t="s">
        <v>24</v>
      </c>
    </row>
    <row r="676" spans="1:16">
      <c r="A676" t="s">
        <v>2130</v>
      </c>
      <c r="B676" t="s">
        <v>2131</v>
      </c>
      <c r="C676" t="s">
        <v>18</v>
      </c>
      <c r="D676" t="s">
        <v>2514</v>
      </c>
      <c r="E676" t="s">
        <v>2545</v>
      </c>
      <c r="F676" t="s">
        <v>27</v>
      </c>
      <c r="G676" t="s">
        <v>20</v>
      </c>
      <c r="I676" t="s">
        <v>2132</v>
      </c>
      <c r="J676" t="s">
        <v>1794</v>
      </c>
      <c r="O676" t="s">
        <v>23</v>
      </c>
      <c r="P676" t="s">
        <v>24</v>
      </c>
    </row>
    <row r="677" spans="1:16">
      <c r="A677" t="s">
        <v>2133</v>
      </c>
      <c r="B677" t="s">
        <v>2134</v>
      </c>
      <c r="C677" t="s">
        <v>18</v>
      </c>
      <c r="D677" t="s">
        <v>2514</v>
      </c>
      <c r="E677" t="s">
        <v>2540</v>
      </c>
      <c r="F677" t="s">
        <v>27</v>
      </c>
      <c r="G677" t="s">
        <v>20</v>
      </c>
      <c r="I677" t="s">
        <v>2135</v>
      </c>
      <c r="J677" t="s">
        <v>1794</v>
      </c>
      <c r="L677" t="s">
        <v>2136</v>
      </c>
      <c r="O677" t="s">
        <v>23</v>
      </c>
      <c r="P677" t="s">
        <v>24</v>
      </c>
    </row>
    <row r="678" spans="1:16">
      <c r="A678" t="s">
        <v>2137</v>
      </c>
      <c r="B678" t="s">
        <v>2138</v>
      </c>
      <c r="C678" t="s">
        <v>18</v>
      </c>
      <c r="D678" t="s">
        <v>2514</v>
      </c>
      <c r="E678" t="s">
        <v>2567</v>
      </c>
      <c r="F678" t="s">
        <v>27</v>
      </c>
      <c r="G678" t="s">
        <v>20</v>
      </c>
      <c r="I678" t="s">
        <v>2139</v>
      </c>
      <c r="J678" t="s">
        <v>1794</v>
      </c>
      <c r="O678" t="s">
        <v>23</v>
      </c>
      <c r="P678" t="s">
        <v>24</v>
      </c>
    </row>
    <row r="679" spans="1:16">
      <c r="A679" t="s">
        <v>2140</v>
      </c>
      <c r="B679" t="s">
        <v>2141</v>
      </c>
      <c r="C679" t="s">
        <v>18</v>
      </c>
      <c r="D679" t="s">
        <v>2519</v>
      </c>
      <c r="E679" t="s">
        <v>2617</v>
      </c>
      <c r="F679" t="s">
        <v>27</v>
      </c>
      <c r="G679" t="s">
        <v>20</v>
      </c>
      <c r="I679" t="s">
        <v>2142</v>
      </c>
      <c r="J679" t="s">
        <v>1794</v>
      </c>
      <c r="L679" t="s">
        <v>2136</v>
      </c>
      <c r="O679" t="s">
        <v>23</v>
      </c>
      <c r="P679" t="s">
        <v>24</v>
      </c>
    </row>
    <row r="680" spans="1:16">
      <c r="A680" t="s">
        <v>2143</v>
      </c>
      <c r="B680" t="s">
        <v>2144</v>
      </c>
      <c r="C680" t="s">
        <v>18</v>
      </c>
      <c r="D680" t="s">
        <v>2514</v>
      </c>
      <c r="E680" t="s">
        <v>2672</v>
      </c>
      <c r="F680" t="s">
        <v>27</v>
      </c>
      <c r="G680" t="s">
        <v>20</v>
      </c>
      <c r="I680" t="s">
        <v>2103</v>
      </c>
      <c r="J680" t="s">
        <v>1794</v>
      </c>
      <c r="L680" t="s">
        <v>2145</v>
      </c>
      <c r="O680" t="s">
        <v>23</v>
      </c>
      <c r="P680" t="s">
        <v>24</v>
      </c>
    </row>
    <row r="681" spans="1:16">
      <c r="A681" t="s">
        <v>2146</v>
      </c>
      <c r="B681" t="s">
        <v>2147</v>
      </c>
      <c r="C681" t="s">
        <v>18</v>
      </c>
      <c r="D681" t="s">
        <v>2514</v>
      </c>
      <c r="E681" t="s">
        <v>2545</v>
      </c>
      <c r="F681" t="s">
        <v>27</v>
      </c>
      <c r="G681" t="s">
        <v>20</v>
      </c>
      <c r="I681" t="s">
        <v>2148</v>
      </c>
      <c r="J681" t="s">
        <v>1794</v>
      </c>
      <c r="L681" t="s">
        <v>2136</v>
      </c>
      <c r="O681" t="s">
        <v>23</v>
      </c>
      <c r="P681" t="s">
        <v>24</v>
      </c>
    </row>
    <row r="682" spans="1:16">
      <c r="A682" t="s">
        <v>2149</v>
      </c>
      <c r="B682" t="s">
        <v>2150</v>
      </c>
      <c r="C682" t="s">
        <v>18</v>
      </c>
      <c r="D682" t="s">
        <v>2514</v>
      </c>
      <c r="E682" t="s">
        <v>2508</v>
      </c>
      <c r="F682" t="s">
        <v>27</v>
      </c>
      <c r="G682" t="s">
        <v>20</v>
      </c>
      <c r="I682" t="s">
        <v>2151</v>
      </c>
      <c r="J682" t="s">
        <v>1794</v>
      </c>
      <c r="O682" t="s">
        <v>23</v>
      </c>
      <c r="P682" t="s">
        <v>24</v>
      </c>
    </row>
    <row r="683" spans="1:16">
      <c r="A683" t="s">
        <v>2152</v>
      </c>
      <c r="B683" t="s">
        <v>2153</v>
      </c>
      <c r="C683" t="s">
        <v>18</v>
      </c>
      <c r="D683" t="s">
        <v>2535</v>
      </c>
      <c r="E683" t="s">
        <v>2678</v>
      </c>
      <c r="F683" t="s">
        <v>27</v>
      </c>
      <c r="G683" t="s">
        <v>20</v>
      </c>
      <c r="I683" t="s">
        <v>2154</v>
      </c>
      <c r="J683" t="s">
        <v>1794</v>
      </c>
      <c r="L683" t="s">
        <v>2155</v>
      </c>
      <c r="O683" t="s">
        <v>23</v>
      </c>
      <c r="P683" t="s">
        <v>24</v>
      </c>
    </row>
    <row r="684" spans="1:16">
      <c r="A684" t="s">
        <v>2156</v>
      </c>
      <c r="B684" t="s">
        <v>2157</v>
      </c>
      <c r="C684" t="s">
        <v>18</v>
      </c>
      <c r="D684" t="s">
        <v>2514</v>
      </c>
      <c r="E684" t="s">
        <v>2606</v>
      </c>
      <c r="F684" t="s">
        <v>27</v>
      </c>
      <c r="G684" t="s">
        <v>20</v>
      </c>
      <c r="I684" t="s">
        <v>2158</v>
      </c>
      <c r="J684" t="s">
        <v>1794</v>
      </c>
      <c r="O684" t="s">
        <v>23</v>
      </c>
      <c r="P684" t="s">
        <v>24</v>
      </c>
    </row>
    <row r="685" spans="1:16">
      <c r="A685" t="s">
        <v>2159</v>
      </c>
      <c r="B685" t="s">
        <v>2160</v>
      </c>
      <c r="C685" t="s">
        <v>18</v>
      </c>
      <c r="D685" t="s">
        <v>2505</v>
      </c>
      <c r="E685" t="s">
        <v>2526</v>
      </c>
      <c r="F685" t="s">
        <v>27</v>
      </c>
      <c r="G685" t="s">
        <v>20</v>
      </c>
      <c r="I685" t="s">
        <v>2161</v>
      </c>
      <c r="J685" t="s">
        <v>1794</v>
      </c>
      <c r="L685" t="s">
        <v>2155</v>
      </c>
      <c r="O685" t="s">
        <v>23</v>
      </c>
      <c r="P685" t="s">
        <v>24</v>
      </c>
    </row>
    <row r="686" spans="1:16">
      <c r="A686" t="s">
        <v>2162</v>
      </c>
      <c r="B686" t="s">
        <v>2163</v>
      </c>
      <c r="C686" t="s">
        <v>18</v>
      </c>
      <c r="D686" t="s">
        <v>2575</v>
      </c>
      <c r="E686" t="s">
        <v>2685</v>
      </c>
      <c r="F686" t="s">
        <v>27</v>
      </c>
      <c r="G686" t="s">
        <v>20</v>
      </c>
      <c r="I686" t="s">
        <v>2106</v>
      </c>
      <c r="J686" t="s">
        <v>1794</v>
      </c>
      <c r="L686" t="s">
        <v>2145</v>
      </c>
      <c r="O686" t="s">
        <v>23</v>
      </c>
      <c r="P686" t="s">
        <v>24</v>
      </c>
    </row>
    <row r="687" spans="1:16">
      <c r="A687" t="s">
        <v>2164</v>
      </c>
      <c r="B687" t="s">
        <v>2165</v>
      </c>
      <c r="C687" t="s">
        <v>18</v>
      </c>
      <c r="D687" t="s">
        <v>2514</v>
      </c>
      <c r="E687" t="s">
        <v>2599</v>
      </c>
      <c r="F687" t="s">
        <v>27</v>
      </c>
      <c r="G687" t="s">
        <v>20</v>
      </c>
      <c r="I687" t="s">
        <v>2166</v>
      </c>
      <c r="J687" t="s">
        <v>1794</v>
      </c>
      <c r="L687" t="s">
        <v>2136</v>
      </c>
      <c r="O687" t="s">
        <v>23</v>
      </c>
      <c r="P687" t="s">
        <v>24</v>
      </c>
    </row>
    <row r="688" spans="1:16">
      <c r="A688" t="s">
        <v>2167</v>
      </c>
      <c r="B688" t="s">
        <v>2168</v>
      </c>
      <c r="C688" t="s">
        <v>18</v>
      </c>
      <c r="D688" t="s">
        <v>2606</v>
      </c>
      <c r="E688" t="s">
        <v>2552</v>
      </c>
      <c r="F688" t="s">
        <v>27</v>
      </c>
      <c r="G688" t="s">
        <v>20</v>
      </c>
      <c r="I688" t="s">
        <v>2169</v>
      </c>
      <c r="J688" t="s">
        <v>1794</v>
      </c>
      <c r="O688" t="s">
        <v>23</v>
      </c>
      <c r="P688" t="s">
        <v>24</v>
      </c>
    </row>
    <row r="689" spans="1:16">
      <c r="A689" t="s">
        <v>2170</v>
      </c>
      <c r="B689" t="s">
        <v>2171</v>
      </c>
      <c r="C689" t="s">
        <v>18</v>
      </c>
      <c r="D689" t="s">
        <v>2593</v>
      </c>
      <c r="E689" t="s">
        <v>2512</v>
      </c>
      <c r="F689" t="s">
        <v>27</v>
      </c>
      <c r="G689" t="s">
        <v>20</v>
      </c>
      <c r="I689" t="s">
        <v>2172</v>
      </c>
      <c r="J689" t="s">
        <v>1794</v>
      </c>
      <c r="O689" t="s">
        <v>23</v>
      </c>
      <c r="P689" t="s">
        <v>24</v>
      </c>
    </row>
    <row r="690" spans="1:16">
      <c r="A690" t="s">
        <v>2173</v>
      </c>
      <c r="B690" t="s">
        <v>2174</v>
      </c>
      <c r="C690" t="s">
        <v>18</v>
      </c>
      <c r="D690" t="s">
        <v>2684</v>
      </c>
      <c r="E690" t="s">
        <v>2575</v>
      </c>
      <c r="F690" t="s">
        <v>27</v>
      </c>
      <c r="G690" t="s">
        <v>20</v>
      </c>
      <c r="I690" t="s">
        <v>2175</v>
      </c>
      <c r="J690" t="s">
        <v>1794</v>
      </c>
      <c r="O690" t="s">
        <v>23</v>
      </c>
      <c r="P690" t="s">
        <v>24</v>
      </c>
    </row>
    <row r="691" spans="1:16">
      <c r="A691" t="s">
        <v>2176</v>
      </c>
      <c r="B691" t="s">
        <v>2177</v>
      </c>
      <c r="C691" t="s">
        <v>18</v>
      </c>
      <c r="D691" t="s">
        <v>2592</v>
      </c>
      <c r="E691" t="s">
        <v>2657</v>
      </c>
      <c r="F691" t="s">
        <v>27</v>
      </c>
      <c r="G691" t="s">
        <v>20</v>
      </c>
      <c r="I691" t="s">
        <v>2178</v>
      </c>
      <c r="J691" t="s">
        <v>1794</v>
      </c>
      <c r="O691" t="s">
        <v>23</v>
      </c>
      <c r="P691" t="s">
        <v>24</v>
      </c>
    </row>
    <row r="692" spans="1:16">
      <c r="A692" t="s">
        <v>2179</v>
      </c>
      <c r="B692" t="s">
        <v>2180</v>
      </c>
      <c r="C692" t="s">
        <v>18</v>
      </c>
      <c r="D692" t="s">
        <v>2586</v>
      </c>
      <c r="E692" t="s">
        <v>2514</v>
      </c>
      <c r="F692" t="s">
        <v>27</v>
      </c>
      <c r="G692" t="s">
        <v>20</v>
      </c>
      <c r="I692" t="s">
        <v>2109</v>
      </c>
      <c r="J692" t="s">
        <v>1794</v>
      </c>
      <c r="L692" t="s">
        <v>2181</v>
      </c>
      <c r="O692" t="s">
        <v>23</v>
      </c>
      <c r="P692" t="s">
        <v>24</v>
      </c>
    </row>
    <row r="693" spans="1:16">
      <c r="A693" t="s">
        <v>2182</v>
      </c>
      <c r="B693" t="s">
        <v>2183</v>
      </c>
      <c r="C693" t="s">
        <v>18</v>
      </c>
      <c r="D693" t="s">
        <v>2529</v>
      </c>
      <c r="E693" t="s">
        <v>2514</v>
      </c>
      <c r="F693" t="s">
        <v>27</v>
      </c>
      <c r="G693" t="s">
        <v>20</v>
      </c>
      <c r="I693" t="s">
        <v>2184</v>
      </c>
      <c r="J693" t="s">
        <v>1794</v>
      </c>
      <c r="O693" t="s">
        <v>23</v>
      </c>
      <c r="P693" t="s">
        <v>24</v>
      </c>
    </row>
    <row r="694" spans="1:16">
      <c r="A694" t="s">
        <v>2185</v>
      </c>
      <c r="B694" t="s">
        <v>2186</v>
      </c>
      <c r="C694" t="s">
        <v>18</v>
      </c>
      <c r="D694" t="s">
        <v>2684</v>
      </c>
      <c r="E694" t="s">
        <v>2607</v>
      </c>
      <c r="F694" t="s">
        <v>27</v>
      </c>
      <c r="G694" t="s">
        <v>20</v>
      </c>
      <c r="I694" t="s">
        <v>2096</v>
      </c>
      <c r="J694" t="s">
        <v>1794</v>
      </c>
      <c r="L694" t="s">
        <v>1405</v>
      </c>
      <c r="O694" t="s">
        <v>23</v>
      </c>
      <c r="P694" t="s">
        <v>24</v>
      </c>
    </row>
    <row r="695" spans="1:16">
      <c r="A695" t="s">
        <v>2187</v>
      </c>
      <c r="B695" t="s">
        <v>2188</v>
      </c>
      <c r="C695" t="s">
        <v>18</v>
      </c>
      <c r="D695" t="s">
        <v>2602</v>
      </c>
      <c r="E695" t="s">
        <v>2514</v>
      </c>
      <c r="F695" t="s">
        <v>27</v>
      </c>
      <c r="G695" t="s">
        <v>20</v>
      </c>
      <c r="I695" t="s">
        <v>2096</v>
      </c>
      <c r="J695" t="s">
        <v>1794</v>
      </c>
      <c r="O695" t="s">
        <v>23</v>
      </c>
      <c r="P695" t="s">
        <v>24</v>
      </c>
    </row>
    <row r="696" spans="1:16">
      <c r="A696" t="s">
        <v>2189</v>
      </c>
      <c r="B696" t="s">
        <v>2190</v>
      </c>
      <c r="C696" t="s">
        <v>18</v>
      </c>
      <c r="D696" t="s">
        <v>2538</v>
      </c>
      <c r="E696" t="s">
        <v>2609</v>
      </c>
      <c r="F696" t="s">
        <v>27</v>
      </c>
      <c r="G696" t="s">
        <v>20</v>
      </c>
      <c r="I696" t="s">
        <v>2109</v>
      </c>
      <c r="J696" t="s">
        <v>1794</v>
      </c>
      <c r="L696" t="s">
        <v>2191</v>
      </c>
      <c r="O696" t="s">
        <v>23</v>
      </c>
      <c r="P696" t="s">
        <v>24</v>
      </c>
    </row>
    <row r="697" spans="1:16">
      <c r="A697" t="s">
        <v>2192</v>
      </c>
      <c r="B697" t="s">
        <v>2193</v>
      </c>
      <c r="C697" t="s">
        <v>18</v>
      </c>
      <c r="D697" t="s">
        <v>2519</v>
      </c>
      <c r="E697" t="s">
        <v>2602</v>
      </c>
      <c r="F697" t="s">
        <v>27</v>
      </c>
      <c r="G697" t="s">
        <v>20</v>
      </c>
      <c r="I697" t="s">
        <v>2194</v>
      </c>
      <c r="J697" t="s">
        <v>1794</v>
      </c>
      <c r="O697" t="s">
        <v>23</v>
      </c>
      <c r="P697" t="s">
        <v>24</v>
      </c>
    </row>
    <row r="698" spans="1:16">
      <c r="A698" t="s">
        <v>2195</v>
      </c>
      <c r="B698" t="s">
        <v>2196</v>
      </c>
      <c r="C698" t="s">
        <v>18</v>
      </c>
      <c r="D698" t="s">
        <v>2514</v>
      </c>
      <c r="E698" t="s">
        <v>2526</v>
      </c>
      <c r="F698" t="s">
        <v>27</v>
      </c>
      <c r="G698" t="s">
        <v>20</v>
      </c>
      <c r="I698" t="s">
        <v>2197</v>
      </c>
      <c r="J698" t="s">
        <v>1794</v>
      </c>
      <c r="O698" t="s">
        <v>23</v>
      </c>
      <c r="P698" t="s">
        <v>24</v>
      </c>
    </row>
    <row r="699" spans="1:16">
      <c r="A699" t="s">
        <v>2198</v>
      </c>
      <c r="B699" t="s">
        <v>2199</v>
      </c>
      <c r="C699" t="s">
        <v>18</v>
      </c>
      <c r="D699" t="s">
        <v>2652</v>
      </c>
      <c r="E699" t="s">
        <v>2519</v>
      </c>
      <c r="F699" t="s">
        <v>27</v>
      </c>
      <c r="G699" t="s">
        <v>20</v>
      </c>
      <c r="I699" t="s">
        <v>2200</v>
      </c>
      <c r="J699" t="s">
        <v>1675</v>
      </c>
      <c r="O699" t="s">
        <v>23</v>
      </c>
      <c r="P699" t="s">
        <v>24</v>
      </c>
    </row>
    <row r="700" spans="1:16">
      <c r="A700" t="s">
        <v>2201</v>
      </c>
      <c r="B700" t="s">
        <v>2202</v>
      </c>
      <c r="C700" t="s">
        <v>18</v>
      </c>
      <c r="D700" t="s">
        <v>2610</v>
      </c>
      <c r="E700" t="s">
        <v>2670</v>
      </c>
      <c r="F700" t="s">
        <v>27</v>
      </c>
      <c r="G700" t="s">
        <v>20</v>
      </c>
      <c r="I700" t="s">
        <v>2203</v>
      </c>
      <c r="J700" t="s">
        <v>1675</v>
      </c>
      <c r="O700" t="s">
        <v>23</v>
      </c>
      <c r="P700" t="s">
        <v>24</v>
      </c>
    </row>
    <row r="701" spans="1:16">
      <c r="A701" t="s">
        <v>2204</v>
      </c>
      <c r="B701" t="s">
        <v>2205</v>
      </c>
      <c r="C701" t="s">
        <v>18</v>
      </c>
      <c r="D701" t="s">
        <v>2519</v>
      </c>
      <c r="E701" t="s">
        <v>2542</v>
      </c>
      <c r="F701" t="s">
        <v>27</v>
      </c>
      <c r="G701" t="s">
        <v>20</v>
      </c>
      <c r="I701" t="s">
        <v>2206</v>
      </c>
      <c r="J701" t="s">
        <v>1675</v>
      </c>
      <c r="L701" t="s">
        <v>1405</v>
      </c>
      <c r="O701" t="s">
        <v>23</v>
      </c>
      <c r="P701" t="s">
        <v>24</v>
      </c>
    </row>
    <row r="702" spans="1:16">
      <c r="A702" t="s">
        <v>2207</v>
      </c>
      <c r="B702" t="s">
        <v>2208</v>
      </c>
      <c r="C702" t="s">
        <v>18</v>
      </c>
      <c r="D702" t="s">
        <v>2514</v>
      </c>
      <c r="E702" t="s">
        <v>2546</v>
      </c>
      <c r="F702" t="s">
        <v>27</v>
      </c>
      <c r="G702" t="s">
        <v>20</v>
      </c>
      <c r="I702" t="s">
        <v>2206</v>
      </c>
      <c r="J702" t="s">
        <v>1675</v>
      </c>
      <c r="O702" t="s">
        <v>23</v>
      </c>
      <c r="P702" t="s">
        <v>24</v>
      </c>
    </row>
    <row r="703" spans="1:16">
      <c r="A703" t="s">
        <v>2209</v>
      </c>
      <c r="B703" t="s">
        <v>2210</v>
      </c>
      <c r="C703" t="s">
        <v>18</v>
      </c>
      <c r="D703" t="s">
        <v>2686</v>
      </c>
      <c r="E703" t="s">
        <v>2682</v>
      </c>
      <c r="F703" t="s">
        <v>27</v>
      </c>
      <c r="G703" t="s">
        <v>20</v>
      </c>
      <c r="I703" t="s">
        <v>2211</v>
      </c>
      <c r="J703" t="s">
        <v>1675</v>
      </c>
      <c r="O703" t="s">
        <v>23</v>
      </c>
      <c r="P703" t="s">
        <v>24</v>
      </c>
    </row>
    <row r="704" spans="1:16">
      <c r="A704" t="s">
        <v>2212</v>
      </c>
      <c r="B704" t="s">
        <v>2213</v>
      </c>
      <c r="C704" t="s">
        <v>18</v>
      </c>
      <c r="D704" t="s">
        <v>2545</v>
      </c>
      <c r="E704" t="s">
        <v>2514</v>
      </c>
      <c r="F704" t="s">
        <v>27</v>
      </c>
      <c r="G704" t="s">
        <v>20</v>
      </c>
      <c r="I704" t="s">
        <v>2214</v>
      </c>
      <c r="J704" t="s">
        <v>2215</v>
      </c>
      <c r="O704" t="s">
        <v>23</v>
      </c>
      <c r="P704" t="s">
        <v>24</v>
      </c>
    </row>
    <row r="705" spans="1:16">
      <c r="A705" t="s">
        <v>2216</v>
      </c>
      <c r="B705" t="s">
        <v>2217</v>
      </c>
      <c r="C705" t="s">
        <v>18</v>
      </c>
      <c r="D705" t="s">
        <v>2602</v>
      </c>
      <c r="E705" t="s">
        <v>2514</v>
      </c>
      <c r="F705" t="s">
        <v>27</v>
      </c>
      <c r="G705" t="s">
        <v>20</v>
      </c>
      <c r="I705" t="s">
        <v>2218</v>
      </c>
      <c r="J705" t="s">
        <v>2215</v>
      </c>
      <c r="O705" t="s">
        <v>23</v>
      </c>
      <c r="P705" t="s">
        <v>24</v>
      </c>
    </row>
    <row r="706" spans="1:16">
      <c r="A706" t="s">
        <v>2219</v>
      </c>
      <c r="B706" t="s">
        <v>2220</v>
      </c>
      <c r="C706" t="s">
        <v>18</v>
      </c>
      <c r="D706" t="s">
        <v>2547</v>
      </c>
      <c r="E706" t="s">
        <v>2519</v>
      </c>
      <c r="F706" t="s">
        <v>27</v>
      </c>
      <c r="G706" t="s">
        <v>20</v>
      </c>
      <c r="I706" t="s">
        <v>2218</v>
      </c>
      <c r="L706" t="s">
        <v>2221</v>
      </c>
      <c r="O706" t="s">
        <v>23</v>
      </c>
      <c r="P706" t="s">
        <v>24</v>
      </c>
    </row>
    <row r="707" spans="1:16">
      <c r="A707" t="s">
        <v>2222</v>
      </c>
      <c r="B707" t="s">
        <v>2223</v>
      </c>
      <c r="C707" t="s">
        <v>18</v>
      </c>
      <c r="D707" t="s">
        <v>2583</v>
      </c>
      <c r="E707" t="s">
        <v>2552</v>
      </c>
      <c r="F707" t="s">
        <v>27</v>
      </c>
      <c r="G707" t="s">
        <v>20</v>
      </c>
      <c r="I707" t="s">
        <v>2224</v>
      </c>
      <c r="J707" t="s">
        <v>22</v>
      </c>
      <c r="O707" t="s">
        <v>23</v>
      </c>
      <c r="P707" t="s">
        <v>24</v>
      </c>
    </row>
    <row r="708" spans="1:16">
      <c r="A708" t="s">
        <v>2225</v>
      </c>
      <c r="B708" t="s">
        <v>2226</v>
      </c>
      <c r="C708" t="s">
        <v>18</v>
      </c>
      <c r="D708" t="s">
        <v>2602</v>
      </c>
      <c r="E708" t="s">
        <v>2615</v>
      </c>
      <c r="F708" t="s">
        <v>27</v>
      </c>
      <c r="G708" t="s">
        <v>20</v>
      </c>
      <c r="I708" t="s">
        <v>2227</v>
      </c>
      <c r="J708" t="s">
        <v>22</v>
      </c>
      <c r="O708" t="s">
        <v>23</v>
      </c>
      <c r="P708" t="s">
        <v>24</v>
      </c>
    </row>
    <row r="709" spans="1:16">
      <c r="A709" t="s">
        <v>2228</v>
      </c>
      <c r="B709" t="s">
        <v>2229</v>
      </c>
      <c r="C709" t="s">
        <v>18</v>
      </c>
      <c r="D709" t="s">
        <v>2558</v>
      </c>
      <c r="E709" t="s">
        <v>2505</v>
      </c>
      <c r="F709" t="s">
        <v>27</v>
      </c>
      <c r="G709" t="s">
        <v>20</v>
      </c>
      <c r="I709" t="s">
        <v>2230</v>
      </c>
      <c r="J709" t="s">
        <v>22</v>
      </c>
      <c r="O709" t="s">
        <v>23</v>
      </c>
      <c r="P709" t="s">
        <v>24</v>
      </c>
    </row>
    <row r="710" spans="1:16">
      <c r="A710" t="s">
        <v>2231</v>
      </c>
      <c r="B710" t="s">
        <v>2232</v>
      </c>
      <c r="C710" t="s">
        <v>18</v>
      </c>
      <c r="D710" t="s">
        <v>2546</v>
      </c>
      <c r="E710" t="s">
        <v>2680</v>
      </c>
      <c r="F710" t="s">
        <v>27</v>
      </c>
      <c r="G710" t="s">
        <v>20</v>
      </c>
      <c r="I710" t="s">
        <v>2233</v>
      </c>
      <c r="J710" t="s">
        <v>2234</v>
      </c>
      <c r="L710" t="s">
        <v>2235</v>
      </c>
      <c r="O710" t="s">
        <v>23</v>
      </c>
      <c r="P710" t="s">
        <v>24</v>
      </c>
    </row>
    <row r="711" spans="1:16" hidden="1">
      <c r="A711" t="s">
        <v>2236</v>
      </c>
      <c r="B711" t="s">
        <v>2237</v>
      </c>
      <c r="C711" t="s">
        <v>18</v>
      </c>
      <c r="D711" t="s">
        <v>27</v>
      </c>
      <c r="E711" t="s">
        <v>27</v>
      </c>
      <c r="F711" t="s">
        <v>27</v>
      </c>
      <c r="G711" t="s">
        <v>28</v>
      </c>
      <c r="I711" t="s">
        <v>2233</v>
      </c>
      <c r="J711" t="s">
        <v>2234</v>
      </c>
      <c r="L711" t="s">
        <v>2235</v>
      </c>
      <c r="O711" t="s">
        <v>23</v>
      </c>
      <c r="P711" t="s">
        <v>24</v>
      </c>
    </row>
    <row r="712" spans="1:16">
      <c r="A712" t="s">
        <v>2238</v>
      </c>
      <c r="B712" t="s">
        <v>2239</v>
      </c>
      <c r="C712" t="s">
        <v>18</v>
      </c>
      <c r="D712" t="s">
        <v>2553</v>
      </c>
      <c r="E712" t="s">
        <v>2505</v>
      </c>
      <c r="F712" t="s">
        <v>27</v>
      </c>
      <c r="G712" t="s">
        <v>20</v>
      </c>
      <c r="I712" t="s">
        <v>2240</v>
      </c>
      <c r="J712" t="s">
        <v>2234</v>
      </c>
      <c r="L712" t="s">
        <v>2235</v>
      </c>
      <c r="O712" t="s">
        <v>23</v>
      </c>
      <c r="P712" t="s">
        <v>24</v>
      </c>
    </row>
    <row r="713" spans="1:16">
      <c r="A713" t="s">
        <v>2241</v>
      </c>
      <c r="B713" t="s">
        <v>2242</v>
      </c>
      <c r="C713" t="s">
        <v>18</v>
      </c>
      <c r="D713" t="s">
        <v>2687</v>
      </c>
      <c r="E713" t="s">
        <v>2637</v>
      </c>
      <c r="F713" t="s">
        <v>27</v>
      </c>
      <c r="G713" t="s">
        <v>20</v>
      </c>
      <c r="I713" t="s">
        <v>2243</v>
      </c>
      <c r="J713" t="s">
        <v>2234</v>
      </c>
      <c r="L713" t="s">
        <v>2235</v>
      </c>
      <c r="O713" t="s">
        <v>23</v>
      </c>
      <c r="P713" t="s">
        <v>24</v>
      </c>
    </row>
    <row r="714" spans="1:16" hidden="1">
      <c r="A714" t="s">
        <v>2244</v>
      </c>
      <c r="B714" t="s">
        <v>2245</v>
      </c>
      <c r="C714" t="s">
        <v>18</v>
      </c>
      <c r="D714" t="s">
        <v>27</v>
      </c>
      <c r="E714" t="s">
        <v>27</v>
      </c>
      <c r="F714" t="s">
        <v>27</v>
      </c>
      <c r="G714" t="s">
        <v>28</v>
      </c>
      <c r="I714" t="s">
        <v>2240</v>
      </c>
      <c r="J714" t="s">
        <v>2234</v>
      </c>
      <c r="L714" t="s">
        <v>2246</v>
      </c>
      <c r="O714" t="s">
        <v>23</v>
      </c>
      <c r="P714" t="s">
        <v>24</v>
      </c>
    </row>
    <row r="715" spans="1:16">
      <c r="A715" t="s">
        <v>2247</v>
      </c>
      <c r="B715" t="s">
        <v>2248</v>
      </c>
      <c r="C715" t="s">
        <v>18</v>
      </c>
      <c r="D715" t="s">
        <v>2535</v>
      </c>
      <c r="E715" t="s">
        <v>2621</v>
      </c>
      <c r="F715" t="s">
        <v>27</v>
      </c>
      <c r="G715" t="s">
        <v>20</v>
      </c>
      <c r="I715" t="s">
        <v>2249</v>
      </c>
      <c r="J715" t="s">
        <v>2234</v>
      </c>
      <c r="L715" t="s">
        <v>2246</v>
      </c>
      <c r="O715" t="s">
        <v>23</v>
      </c>
      <c r="P715" t="s">
        <v>24</v>
      </c>
    </row>
    <row r="716" spans="1:16">
      <c r="A716" t="s">
        <v>2250</v>
      </c>
      <c r="B716" t="s">
        <v>2251</v>
      </c>
      <c r="C716" t="s">
        <v>18</v>
      </c>
      <c r="D716" t="s">
        <v>2609</v>
      </c>
      <c r="E716" t="s">
        <v>2538</v>
      </c>
      <c r="F716" t="s">
        <v>27</v>
      </c>
      <c r="G716" t="s">
        <v>20</v>
      </c>
      <c r="I716" t="s">
        <v>2252</v>
      </c>
      <c r="J716" t="s">
        <v>2234</v>
      </c>
      <c r="L716" t="s">
        <v>2246</v>
      </c>
      <c r="O716" t="s">
        <v>23</v>
      </c>
      <c r="P716" t="s">
        <v>24</v>
      </c>
    </row>
    <row r="717" spans="1:16">
      <c r="A717" t="s">
        <v>2253</v>
      </c>
      <c r="B717" t="s">
        <v>2254</v>
      </c>
      <c r="C717" t="s">
        <v>18</v>
      </c>
      <c r="D717" t="s">
        <v>2552</v>
      </c>
      <c r="E717" t="s">
        <v>2688</v>
      </c>
      <c r="F717" t="s">
        <v>27</v>
      </c>
      <c r="G717" t="s">
        <v>20</v>
      </c>
      <c r="J717" t="s">
        <v>2234</v>
      </c>
      <c r="O717" t="s">
        <v>23</v>
      </c>
      <c r="P717" t="s">
        <v>24</v>
      </c>
    </row>
    <row r="718" spans="1:16">
      <c r="A718" t="s">
        <v>2255</v>
      </c>
      <c r="B718" t="s">
        <v>2256</v>
      </c>
      <c r="C718" t="s">
        <v>18</v>
      </c>
      <c r="D718" t="s">
        <v>2505</v>
      </c>
      <c r="E718" t="s">
        <v>2684</v>
      </c>
      <c r="F718" t="s">
        <v>27</v>
      </c>
      <c r="G718" t="s">
        <v>20</v>
      </c>
      <c r="I718" t="s">
        <v>2257</v>
      </c>
      <c r="J718" t="s">
        <v>2234</v>
      </c>
      <c r="L718" t="s">
        <v>2258</v>
      </c>
      <c r="O718" t="s">
        <v>23</v>
      </c>
      <c r="P718" t="s">
        <v>24</v>
      </c>
    </row>
    <row r="719" spans="1:16" hidden="1">
      <c r="A719" t="s">
        <v>2259</v>
      </c>
      <c r="B719" t="s">
        <v>2260</v>
      </c>
      <c r="C719" t="s">
        <v>18</v>
      </c>
      <c r="D719" t="s">
        <v>27</v>
      </c>
      <c r="E719" t="s">
        <v>27</v>
      </c>
      <c r="F719" t="s">
        <v>27</v>
      </c>
      <c r="G719" t="s">
        <v>28</v>
      </c>
      <c r="I719" t="s">
        <v>2243</v>
      </c>
      <c r="J719" t="s">
        <v>2234</v>
      </c>
      <c r="L719" t="s">
        <v>2261</v>
      </c>
      <c r="O719" t="s">
        <v>23</v>
      </c>
      <c r="P719" t="s">
        <v>24</v>
      </c>
    </row>
    <row r="720" spans="1:16">
      <c r="A720" t="s">
        <v>2262</v>
      </c>
      <c r="B720" t="s">
        <v>2263</v>
      </c>
      <c r="C720" t="s">
        <v>18</v>
      </c>
      <c r="D720" t="s">
        <v>2571</v>
      </c>
      <c r="E720" t="s">
        <v>2514</v>
      </c>
      <c r="F720" t="s">
        <v>27</v>
      </c>
      <c r="G720" t="s">
        <v>20</v>
      </c>
      <c r="I720" t="s">
        <v>2264</v>
      </c>
      <c r="J720" t="s">
        <v>2234</v>
      </c>
      <c r="L720" t="s">
        <v>2261</v>
      </c>
      <c r="O720" t="s">
        <v>23</v>
      </c>
      <c r="P720" t="s">
        <v>24</v>
      </c>
    </row>
    <row r="721" spans="1:16">
      <c r="A721" t="s">
        <v>2265</v>
      </c>
      <c r="B721" t="s">
        <v>2266</v>
      </c>
      <c r="C721" t="s">
        <v>18</v>
      </c>
      <c r="D721" t="s">
        <v>2523</v>
      </c>
      <c r="E721" t="s">
        <v>2676</v>
      </c>
      <c r="F721" t="s">
        <v>27</v>
      </c>
      <c r="G721" t="s">
        <v>20</v>
      </c>
      <c r="I721" t="s">
        <v>2267</v>
      </c>
      <c r="J721" t="s">
        <v>2234</v>
      </c>
      <c r="L721" t="s">
        <v>2261</v>
      </c>
      <c r="O721" t="s">
        <v>23</v>
      </c>
      <c r="P721" t="s">
        <v>24</v>
      </c>
    </row>
    <row r="722" spans="1:16" hidden="1">
      <c r="A722" t="s">
        <v>2268</v>
      </c>
      <c r="B722" t="s">
        <v>2269</v>
      </c>
      <c r="C722" t="s">
        <v>18</v>
      </c>
      <c r="D722" t="s">
        <v>27</v>
      </c>
      <c r="E722" t="s">
        <v>27</v>
      </c>
      <c r="F722" t="s">
        <v>27</v>
      </c>
      <c r="G722" t="s">
        <v>28</v>
      </c>
      <c r="I722" t="s">
        <v>2233</v>
      </c>
      <c r="J722" t="s">
        <v>2234</v>
      </c>
      <c r="L722" t="s">
        <v>2246</v>
      </c>
      <c r="O722" t="s">
        <v>23</v>
      </c>
      <c r="P722" t="s">
        <v>24</v>
      </c>
    </row>
    <row r="723" spans="1:16">
      <c r="A723" t="s">
        <v>2270</v>
      </c>
      <c r="B723" t="s">
        <v>2271</v>
      </c>
      <c r="C723" t="s">
        <v>18</v>
      </c>
      <c r="D723" t="s">
        <v>2661</v>
      </c>
      <c r="E723" t="s">
        <v>2615</v>
      </c>
      <c r="F723" t="s">
        <v>27</v>
      </c>
      <c r="G723" t="s">
        <v>20</v>
      </c>
      <c r="I723" t="s">
        <v>2272</v>
      </c>
      <c r="J723" t="s">
        <v>2234</v>
      </c>
      <c r="O723" t="s">
        <v>23</v>
      </c>
      <c r="P723" t="s">
        <v>24</v>
      </c>
    </row>
    <row r="724" spans="1:16">
      <c r="A724" t="s">
        <v>2273</v>
      </c>
      <c r="B724" t="s">
        <v>2274</v>
      </c>
      <c r="C724" t="s">
        <v>18</v>
      </c>
      <c r="D724" t="s">
        <v>2655</v>
      </c>
      <c r="E724" t="s">
        <v>2512</v>
      </c>
      <c r="F724" t="s">
        <v>27</v>
      </c>
      <c r="G724" t="s">
        <v>20</v>
      </c>
      <c r="I724" t="s">
        <v>2275</v>
      </c>
      <c r="J724" t="s">
        <v>2234</v>
      </c>
      <c r="L724" t="s">
        <v>2246</v>
      </c>
      <c r="O724" t="s">
        <v>23</v>
      </c>
      <c r="P724" t="s">
        <v>24</v>
      </c>
    </row>
    <row r="725" spans="1:16">
      <c r="A725" t="s">
        <v>2276</v>
      </c>
      <c r="B725" t="s">
        <v>2277</v>
      </c>
      <c r="C725" t="s">
        <v>18</v>
      </c>
      <c r="D725" t="s">
        <v>2570</v>
      </c>
      <c r="E725" t="s">
        <v>2554</v>
      </c>
      <c r="F725" t="s">
        <v>27</v>
      </c>
      <c r="G725" t="s">
        <v>20</v>
      </c>
      <c r="I725" t="s">
        <v>2278</v>
      </c>
      <c r="J725" t="s">
        <v>2234</v>
      </c>
      <c r="L725" t="s">
        <v>2279</v>
      </c>
      <c r="O725" t="s">
        <v>23</v>
      </c>
      <c r="P725" t="s">
        <v>24</v>
      </c>
    </row>
    <row r="726" spans="1:16">
      <c r="A726" t="s">
        <v>2280</v>
      </c>
      <c r="B726" t="s">
        <v>2281</v>
      </c>
      <c r="C726" t="s">
        <v>18</v>
      </c>
      <c r="D726" t="s">
        <v>2662</v>
      </c>
      <c r="E726" t="s">
        <v>2535</v>
      </c>
      <c r="F726" t="s">
        <v>27</v>
      </c>
      <c r="G726" t="s">
        <v>20</v>
      </c>
      <c r="H726" t="s">
        <v>2282</v>
      </c>
      <c r="I726" t="s">
        <v>2278</v>
      </c>
      <c r="J726" t="s">
        <v>2234</v>
      </c>
      <c r="O726" t="s">
        <v>23</v>
      </c>
      <c r="P726" t="s">
        <v>24</v>
      </c>
    </row>
    <row r="727" spans="1:16">
      <c r="A727" t="s">
        <v>2283</v>
      </c>
      <c r="B727" t="s">
        <v>2284</v>
      </c>
      <c r="C727" t="s">
        <v>18</v>
      </c>
      <c r="D727" t="s">
        <v>2689</v>
      </c>
      <c r="E727" t="s">
        <v>2510</v>
      </c>
      <c r="F727" t="s">
        <v>27</v>
      </c>
      <c r="G727" t="s">
        <v>20</v>
      </c>
      <c r="I727" t="s">
        <v>2285</v>
      </c>
      <c r="J727" t="s">
        <v>2234</v>
      </c>
      <c r="O727" t="s">
        <v>23</v>
      </c>
      <c r="P727" t="s">
        <v>24</v>
      </c>
    </row>
    <row r="728" spans="1:16">
      <c r="A728" t="s">
        <v>2286</v>
      </c>
      <c r="B728" t="s">
        <v>2287</v>
      </c>
      <c r="C728" t="s">
        <v>18</v>
      </c>
      <c r="D728" t="s">
        <v>2642</v>
      </c>
      <c r="E728" t="s">
        <v>2524</v>
      </c>
      <c r="F728" t="s">
        <v>27</v>
      </c>
      <c r="G728" t="s">
        <v>20</v>
      </c>
      <c r="I728" t="s">
        <v>2288</v>
      </c>
      <c r="J728" t="s">
        <v>2234</v>
      </c>
      <c r="O728" t="s">
        <v>23</v>
      </c>
      <c r="P728" t="s">
        <v>24</v>
      </c>
    </row>
    <row r="729" spans="1:16">
      <c r="A729" t="s">
        <v>2289</v>
      </c>
      <c r="B729" t="s">
        <v>2290</v>
      </c>
      <c r="C729" t="s">
        <v>18</v>
      </c>
      <c r="D729" t="s">
        <v>2558</v>
      </c>
      <c r="E729" t="s">
        <v>2514</v>
      </c>
      <c r="F729" t="s">
        <v>27</v>
      </c>
      <c r="G729" t="s">
        <v>20</v>
      </c>
      <c r="I729" t="s">
        <v>2264</v>
      </c>
      <c r="J729" t="s">
        <v>2234</v>
      </c>
      <c r="O729" t="s">
        <v>23</v>
      </c>
      <c r="P729" t="s">
        <v>24</v>
      </c>
    </row>
    <row r="730" spans="1:16">
      <c r="A730" t="s">
        <v>2291</v>
      </c>
      <c r="B730" t="s">
        <v>2292</v>
      </c>
      <c r="C730" t="s">
        <v>18</v>
      </c>
      <c r="D730" t="s">
        <v>2615</v>
      </c>
      <c r="E730" t="s">
        <v>2676</v>
      </c>
      <c r="F730" t="s">
        <v>27</v>
      </c>
      <c r="G730" t="s">
        <v>20</v>
      </c>
      <c r="I730" t="s">
        <v>2267</v>
      </c>
      <c r="J730" t="s">
        <v>2234</v>
      </c>
      <c r="L730" t="s">
        <v>2293</v>
      </c>
      <c r="O730" t="s">
        <v>23</v>
      </c>
      <c r="P730" t="s">
        <v>24</v>
      </c>
    </row>
    <row r="731" spans="1:16">
      <c r="A731" t="s">
        <v>2294</v>
      </c>
      <c r="B731" t="s">
        <v>2295</v>
      </c>
      <c r="C731" t="s">
        <v>18</v>
      </c>
      <c r="D731" t="s">
        <v>2656</v>
      </c>
      <c r="E731" t="s">
        <v>2505</v>
      </c>
      <c r="F731" t="s">
        <v>27</v>
      </c>
      <c r="G731" t="s">
        <v>20</v>
      </c>
      <c r="I731" t="s">
        <v>2296</v>
      </c>
      <c r="J731" t="s">
        <v>2234</v>
      </c>
      <c r="O731" t="s">
        <v>23</v>
      </c>
      <c r="P731" t="s">
        <v>24</v>
      </c>
    </row>
    <row r="732" spans="1:16">
      <c r="A732" t="s">
        <v>2297</v>
      </c>
      <c r="B732" t="s">
        <v>2298</v>
      </c>
      <c r="C732" t="s">
        <v>18</v>
      </c>
      <c r="D732" t="s">
        <v>2661</v>
      </c>
      <c r="E732" t="s">
        <v>2519</v>
      </c>
      <c r="F732" t="s">
        <v>27</v>
      </c>
      <c r="G732" t="s">
        <v>20</v>
      </c>
      <c r="I732" t="s">
        <v>2299</v>
      </c>
      <c r="J732" t="s">
        <v>2234</v>
      </c>
      <c r="O732" t="s">
        <v>23</v>
      </c>
      <c r="P732" t="s">
        <v>24</v>
      </c>
    </row>
    <row r="733" spans="1:16">
      <c r="A733" t="s">
        <v>2300</v>
      </c>
      <c r="B733" t="s">
        <v>2301</v>
      </c>
      <c r="C733" t="s">
        <v>18</v>
      </c>
      <c r="D733" t="s">
        <v>2502</v>
      </c>
      <c r="E733" t="s">
        <v>2634</v>
      </c>
      <c r="F733" t="s">
        <v>27</v>
      </c>
      <c r="G733" t="s">
        <v>20</v>
      </c>
      <c r="I733" t="s">
        <v>2302</v>
      </c>
      <c r="J733" t="s">
        <v>2234</v>
      </c>
      <c r="O733" t="s">
        <v>23</v>
      </c>
      <c r="P733" t="s">
        <v>24</v>
      </c>
    </row>
    <row r="734" spans="1:16">
      <c r="A734" t="s">
        <v>2303</v>
      </c>
      <c r="B734" t="s">
        <v>2304</v>
      </c>
      <c r="C734" t="s">
        <v>18</v>
      </c>
      <c r="D734" t="s">
        <v>2550</v>
      </c>
      <c r="E734" t="s">
        <v>2615</v>
      </c>
      <c r="F734" t="s">
        <v>27</v>
      </c>
      <c r="G734" t="s">
        <v>20</v>
      </c>
      <c r="I734" t="s">
        <v>2305</v>
      </c>
      <c r="J734" t="s">
        <v>2234</v>
      </c>
      <c r="O734" t="s">
        <v>23</v>
      </c>
      <c r="P734" t="s">
        <v>24</v>
      </c>
    </row>
    <row r="735" spans="1:16">
      <c r="A735" t="s">
        <v>2306</v>
      </c>
      <c r="B735" t="s">
        <v>2307</v>
      </c>
      <c r="C735" t="s">
        <v>18</v>
      </c>
      <c r="D735" t="s">
        <v>2656</v>
      </c>
      <c r="E735" t="s">
        <v>2509</v>
      </c>
      <c r="F735" t="s">
        <v>27</v>
      </c>
      <c r="G735" t="s">
        <v>20</v>
      </c>
      <c r="J735" t="s">
        <v>2234</v>
      </c>
      <c r="O735" t="s">
        <v>23</v>
      </c>
      <c r="P735" t="s">
        <v>24</v>
      </c>
    </row>
    <row r="736" spans="1:16" hidden="1">
      <c r="A736" t="s">
        <v>2308</v>
      </c>
      <c r="B736" t="s">
        <v>2309</v>
      </c>
      <c r="C736" t="s">
        <v>18</v>
      </c>
      <c r="D736" t="s">
        <v>27</v>
      </c>
      <c r="E736" t="s">
        <v>27</v>
      </c>
      <c r="F736" t="s">
        <v>27</v>
      </c>
      <c r="G736" t="s">
        <v>28</v>
      </c>
      <c r="I736" t="s">
        <v>2233</v>
      </c>
      <c r="J736" t="s">
        <v>2234</v>
      </c>
      <c r="L736" t="s">
        <v>2310</v>
      </c>
      <c r="O736" t="s">
        <v>23</v>
      </c>
      <c r="P736" t="s">
        <v>24</v>
      </c>
    </row>
    <row r="737" spans="1:16" hidden="1">
      <c r="A737" t="s">
        <v>2311</v>
      </c>
      <c r="B737" t="s">
        <v>2312</v>
      </c>
      <c r="C737" t="s">
        <v>18</v>
      </c>
      <c r="D737" t="s">
        <v>27</v>
      </c>
      <c r="E737" t="s">
        <v>27</v>
      </c>
      <c r="F737" t="s">
        <v>27</v>
      </c>
      <c r="G737" t="s">
        <v>28</v>
      </c>
      <c r="I737" t="s">
        <v>2233</v>
      </c>
      <c r="J737" t="s">
        <v>2234</v>
      </c>
      <c r="O737" t="s">
        <v>23</v>
      </c>
      <c r="P737" t="s">
        <v>24</v>
      </c>
    </row>
    <row r="738" spans="1:16">
      <c r="A738" t="s">
        <v>2313</v>
      </c>
      <c r="B738" t="s">
        <v>2314</v>
      </c>
      <c r="C738" t="s">
        <v>18</v>
      </c>
      <c r="D738" t="s">
        <v>2542</v>
      </c>
      <c r="E738" t="s">
        <v>2503</v>
      </c>
      <c r="F738" t="s">
        <v>27</v>
      </c>
      <c r="G738" t="s">
        <v>20</v>
      </c>
      <c r="I738" t="s">
        <v>2315</v>
      </c>
      <c r="J738" t="s">
        <v>2234</v>
      </c>
      <c r="O738" t="s">
        <v>23</v>
      </c>
      <c r="P738" t="s">
        <v>24</v>
      </c>
    </row>
    <row r="739" spans="1:16">
      <c r="A739" t="s">
        <v>2316</v>
      </c>
      <c r="B739" t="s">
        <v>2317</v>
      </c>
      <c r="C739" t="s">
        <v>18</v>
      </c>
      <c r="D739" t="s">
        <v>2543</v>
      </c>
      <c r="E739" t="s">
        <v>2552</v>
      </c>
      <c r="F739" t="s">
        <v>27</v>
      </c>
      <c r="G739" t="s">
        <v>20</v>
      </c>
      <c r="I739" t="s">
        <v>2278</v>
      </c>
      <c r="J739" t="s">
        <v>2234</v>
      </c>
      <c r="O739" t="s">
        <v>23</v>
      </c>
      <c r="P739" t="s">
        <v>24</v>
      </c>
    </row>
    <row r="740" spans="1:16">
      <c r="A740" t="s">
        <v>2318</v>
      </c>
      <c r="B740" t="s">
        <v>2319</v>
      </c>
      <c r="C740" t="s">
        <v>18</v>
      </c>
      <c r="D740" t="s">
        <v>2550</v>
      </c>
      <c r="E740" t="s">
        <v>2562</v>
      </c>
      <c r="F740" t="s">
        <v>27</v>
      </c>
      <c r="G740" t="s">
        <v>20</v>
      </c>
      <c r="I740" t="s">
        <v>2275</v>
      </c>
      <c r="J740" t="s">
        <v>2234</v>
      </c>
      <c r="O740" t="s">
        <v>23</v>
      </c>
      <c r="P740" t="s">
        <v>24</v>
      </c>
    </row>
    <row r="741" spans="1:16">
      <c r="A741" t="s">
        <v>2320</v>
      </c>
      <c r="B741" t="s">
        <v>2321</v>
      </c>
      <c r="C741" t="s">
        <v>18</v>
      </c>
      <c r="D741" t="s">
        <v>2588</v>
      </c>
      <c r="E741" t="s">
        <v>2514</v>
      </c>
      <c r="F741" t="s">
        <v>27</v>
      </c>
      <c r="G741" t="s">
        <v>20</v>
      </c>
      <c r="I741" t="s">
        <v>2322</v>
      </c>
      <c r="J741" t="s">
        <v>2234</v>
      </c>
      <c r="O741" t="s">
        <v>23</v>
      </c>
      <c r="P741" t="s">
        <v>24</v>
      </c>
    </row>
    <row r="742" spans="1:16">
      <c r="A742" t="s">
        <v>2323</v>
      </c>
      <c r="B742" t="s">
        <v>2324</v>
      </c>
      <c r="C742" t="s">
        <v>18</v>
      </c>
      <c r="D742" t="s">
        <v>2556</v>
      </c>
      <c r="E742" t="s">
        <v>2514</v>
      </c>
      <c r="F742" t="s">
        <v>27</v>
      </c>
      <c r="G742" t="s">
        <v>20</v>
      </c>
      <c r="I742" t="s">
        <v>2325</v>
      </c>
      <c r="J742" t="s">
        <v>2234</v>
      </c>
      <c r="L742" t="s">
        <v>2326</v>
      </c>
      <c r="O742" t="s">
        <v>23</v>
      </c>
      <c r="P742" t="s">
        <v>24</v>
      </c>
    </row>
    <row r="743" spans="1:16">
      <c r="A743" t="s">
        <v>2327</v>
      </c>
      <c r="B743" t="s">
        <v>2328</v>
      </c>
      <c r="C743" t="s">
        <v>18</v>
      </c>
      <c r="D743" t="s">
        <v>2659</v>
      </c>
      <c r="E743" t="s">
        <v>2514</v>
      </c>
      <c r="F743" t="s">
        <v>27</v>
      </c>
      <c r="G743" t="s">
        <v>20</v>
      </c>
      <c r="I743" t="s">
        <v>2325</v>
      </c>
      <c r="J743" t="s">
        <v>2234</v>
      </c>
      <c r="O743" t="s">
        <v>23</v>
      </c>
      <c r="P743" t="s">
        <v>24</v>
      </c>
    </row>
    <row r="744" spans="1:16">
      <c r="A744" t="s">
        <v>2329</v>
      </c>
      <c r="B744" t="s">
        <v>2330</v>
      </c>
      <c r="C744" t="s">
        <v>18</v>
      </c>
      <c r="D744" t="s">
        <v>2599</v>
      </c>
      <c r="E744" t="s">
        <v>2519</v>
      </c>
      <c r="F744" t="s">
        <v>27</v>
      </c>
      <c r="G744" t="s">
        <v>20</v>
      </c>
      <c r="I744" t="s">
        <v>2331</v>
      </c>
      <c r="J744" t="s">
        <v>2234</v>
      </c>
      <c r="O744" t="s">
        <v>23</v>
      </c>
      <c r="P744" t="s">
        <v>24</v>
      </c>
    </row>
    <row r="745" spans="1:16">
      <c r="A745" t="s">
        <v>2332</v>
      </c>
      <c r="B745" t="s">
        <v>2333</v>
      </c>
      <c r="C745" t="s">
        <v>18</v>
      </c>
      <c r="D745" t="s">
        <v>2539</v>
      </c>
      <c r="E745" t="s">
        <v>2512</v>
      </c>
      <c r="F745" t="s">
        <v>27</v>
      </c>
      <c r="G745" t="s">
        <v>20</v>
      </c>
      <c r="I745" t="s">
        <v>2334</v>
      </c>
      <c r="J745" t="s">
        <v>2234</v>
      </c>
      <c r="O745" t="s">
        <v>23</v>
      </c>
      <c r="P745" t="s">
        <v>24</v>
      </c>
    </row>
    <row r="746" spans="1:16">
      <c r="A746" t="s">
        <v>2335</v>
      </c>
      <c r="B746" t="s">
        <v>2336</v>
      </c>
      <c r="C746" t="s">
        <v>18</v>
      </c>
      <c r="D746" t="s">
        <v>2676</v>
      </c>
      <c r="E746" t="s">
        <v>2562</v>
      </c>
      <c r="F746" t="s">
        <v>27</v>
      </c>
      <c r="G746" t="s">
        <v>20</v>
      </c>
      <c r="I746" t="s">
        <v>2337</v>
      </c>
      <c r="J746" t="s">
        <v>2234</v>
      </c>
      <c r="L746" t="s">
        <v>2261</v>
      </c>
      <c r="O746" t="s">
        <v>23</v>
      </c>
      <c r="P746" t="s">
        <v>24</v>
      </c>
    </row>
    <row r="747" spans="1:16" hidden="1">
      <c r="A747" t="s">
        <v>2338</v>
      </c>
      <c r="B747" t="s">
        <v>2339</v>
      </c>
      <c r="C747" t="s">
        <v>18</v>
      </c>
      <c r="D747" t="s">
        <v>27</v>
      </c>
      <c r="E747" t="s">
        <v>27</v>
      </c>
      <c r="F747" t="s">
        <v>27</v>
      </c>
      <c r="G747" t="s">
        <v>28</v>
      </c>
      <c r="I747" t="s">
        <v>2243</v>
      </c>
      <c r="J747" t="s">
        <v>2234</v>
      </c>
      <c r="L747" t="s">
        <v>2246</v>
      </c>
      <c r="O747" t="s">
        <v>23</v>
      </c>
      <c r="P747" t="s">
        <v>24</v>
      </c>
    </row>
    <row r="748" spans="1:16" hidden="1">
      <c r="A748" t="s">
        <v>2340</v>
      </c>
      <c r="B748" t="s">
        <v>2341</v>
      </c>
      <c r="C748" t="s">
        <v>18</v>
      </c>
      <c r="D748" t="s">
        <v>27</v>
      </c>
      <c r="E748" t="s">
        <v>27</v>
      </c>
      <c r="F748" t="s">
        <v>27</v>
      </c>
      <c r="G748" t="s">
        <v>28</v>
      </c>
      <c r="I748" t="s">
        <v>2233</v>
      </c>
      <c r="J748" t="s">
        <v>2234</v>
      </c>
      <c r="L748" t="s">
        <v>2246</v>
      </c>
      <c r="O748" t="s">
        <v>23</v>
      </c>
      <c r="P748" t="s">
        <v>24</v>
      </c>
    </row>
    <row r="749" spans="1:16" hidden="1">
      <c r="A749" t="s">
        <v>2342</v>
      </c>
      <c r="B749" t="s">
        <v>2343</v>
      </c>
      <c r="C749" t="s">
        <v>18</v>
      </c>
      <c r="D749" t="s">
        <v>27</v>
      </c>
      <c r="E749" t="s">
        <v>27</v>
      </c>
      <c r="F749" t="s">
        <v>27</v>
      </c>
      <c r="G749" t="s">
        <v>28</v>
      </c>
      <c r="I749" t="s">
        <v>2233</v>
      </c>
      <c r="J749" t="s">
        <v>2234</v>
      </c>
      <c r="L749" t="s">
        <v>2246</v>
      </c>
      <c r="O749" t="s">
        <v>23</v>
      </c>
      <c r="P749" t="s">
        <v>24</v>
      </c>
    </row>
    <row r="750" spans="1:16" hidden="1">
      <c r="A750" t="s">
        <v>2344</v>
      </c>
      <c r="B750" t="s">
        <v>2345</v>
      </c>
      <c r="C750" t="s">
        <v>18</v>
      </c>
      <c r="D750" t="s">
        <v>27</v>
      </c>
      <c r="E750" t="s">
        <v>27</v>
      </c>
      <c r="F750" t="s">
        <v>27</v>
      </c>
      <c r="G750" t="s">
        <v>28</v>
      </c>
      <c r="I750" t="s">
        <v>2233</v>
      </c>
      <c r="J750" t="s">
        <v>2234</v>
      </c>
      <c r="L750" t="s">
        <v>2246</v>
      </c>
      <c r="O750" t="s">
        <v>23</v>
      </c>
      <c r="P750" t="s">
        <v>24</v>
      </c>
    </row>
    <row r="751" spans="1:16">
      <c r="A751" t="s">
        <v>2346</v>
      </c>
      <c r="B751" t="s">
        <v>2347</v>
      </c>
      <c r="C751" t="s">
        <v>18</v>
      </c>
      <c r="D751" t="s">
        <v>2565</v>
      </c>
      <c r="E751" t="s">
        <v>2639</v>
      </c>
      <c r="F751" t="s">
        <v>27</v>
      </c>
      <c r="G751" t="s">
        <v>20</v>
      </c>
      <c r="I751" t="s">
        <v>2348</v>
      </c>
      <c r="J751" t="s">
        <v>2234</v>
      </c>
      <c r="L751" t="s">
        <v>2246</v>
      </c>
      <c r="O751" t="s">
        <v>23</v>
      </c>
      <c r="P751" t="s">
        <v>24</v>
      </c>
    </row>
    <row r="752" spans="1:16" hidden="1">
      <c r="A752" t="s">
        <v>2349</v>
      </c>
      <c r="B752" t="s">
        <v>2350</v>
      </c>
      <c r="C752" t="s">
        <v>18</v>
      </c>
      <c r="D752" t="s">
        <v>27</v>
      </c>
      <c r="E752" t="s">
        <v>27</v>
      </c>
      <c r="F752" t="s">
        <v>27</v>
      </c>
      <c r="G752" t="s">
        <v>28</v>
      </c>
      <c r="I752" t="s">
        <v>2348</v>
      </c>
      <c r="J752" t="s">
        <v>2234</v>
      </c>
      <c r="L752" t="s">
        <v>2246</v>
      </c>
      <c r="O752" t="s">
        <v>23</v>
      </c>
      <c r="P752" t="s">
        <v>24</v>
      </c>
    </row>
    <row r="753" spans="1:16">
      <c r="A753" t="s">
        <v>2351</v>
      </c>
      <c r="B753" t="s">
        <v>2352</v>
      </c>
      <c r="C753" t="s">
        <v>18</v>
      </c>
      <c r="D753" t="s">
        <v>2593</v>
      </c>
      <c r="E753" t="s">
        <v>2657</v>
      </c>
      <c r="F753" t="s">
        <v>27</v>
      </c>
      <c r="G753" t="s">
        <v>20</v>
      </c>
      <c r="I753" t="s">
        <v>2353</v>
      </c>
      <c r="J753" t="s">
        <v>2234</v>
      </c>
      <c r="L753" t="s">
        <v>2246</v>
      </c>
      <c r="O753" t="s">
        <v>23</v>
      </c>
      <c r="P753" t="s">
        <v>24</v>
      </c>
    </row>
    <row r="754" spans="1:16" hidden="1">
      <c r="A754" t="s">
        <v>2354</v>
      </c>
      <c r="B754" t="s">
        <v>2355</v>
      </c>
      <c r="C754" t="s">
        <v>18</v>
      </c>
      <c r="D754" t="s">
        <v>27</v>
      </c>
      <c r="E754" t="s">
        <v>27</v>
      </c>
      <c r="F754" t="s">
        <v>27</v>
      </c>
      <c r="G754" t="s">
        <v>28</v>
      </c>
      <c r="I754" t="s">
        <v>2353</v>
      </c>
      <c r="J754" t="s">
        <v>2234</v>
      </c>
      <c r="L754" t="s">
        <v>2246</v>
      </c>
      <c r="O754" t="s">
        <v>23</v>
      </c>
      <c r="P754" t="s">
        <v>24</v>
      </c>
    </row>
    <row r="755" spans="1:16">
      <c r="A755" t="s">
        <v>2356</v>
      </c>
      <c r="B755" t="s">
        <v>2357</v>
      </c>
      <c r="C755" t="s">
        <v>18</v>
      </c>
      <c r="D755" t="s">
        <v>2547</v>
      </c>
      <c r="E755" t="s">
        <v>2535</v>
      </c>
      <c r="F755" t="s">
        <v>27</v>
      </c>
      <c r="G755" t="s">
        <v>20</v>
      </c>
      <c r="I755" t="s">
        <v>2240</v>
      </c>
      <c r="J755" t="s">
        <v>2234</v>
      </c>
      <c r="L755" t="s">
        <v>2246</v>
      </c>
      <c r="O755" t="s">
        <v>23</v>
      </c>
      <c r="P755" t="s">
        <v>24</v>
      </c>
    </row>
    <row r="756" spans="1:16" hidden="1">
      <c r="A756" t="s">
        <v>2358</v>
      </c>
      <c r="B756" t="s">
        <v>2359</v>
      </c>
      <c r="C756" t="s">
        <v>18</v>
      </c>
      <c r="D756" t="s">
        <v>27</v>
      </c>
      <c r="E756" t="s">
        <v>27</v>
      </c>
      <c r="F756" t="s">
        <v>27</v>
      </c>
      <c r="G756" t="s">
        <v>28</v>
      </c>
      <c r="I756" t="s">
        <v>2240</v>
      </c>
      <c r="J756" t="s">
        <v>2234</v>
      </c>
      <c r="L756" t="s">
        <v>2246</v>
      </c>
      <c r="O756" t="s">
        <v>23</v>
      </c>
      <c r="P756" t="s">
        <v>24</v>
      </c>
    </row>
    <row r="757" spans="1:16">
      <c r="A757" t="s">
        <v>2360</v>
      </c>
      <c r="B757" t="s">
        <v>2361</v>
      </c>
      <c r="C757" t="s">
        <v>18</v>
      </c>
      <c r="D757" t="s">
        <v>2661</v>
      </c>
      <c r="E757" t="s">
        <v>2635</v>
      </c>
      <c r="F757" t="s">
        <v>27</v>
      </c>
      <c r="G757" t="s">
        <v>20</v>
      </c>
      <c r="I757" t="s">
        <v>2362</v>
      </c>
      <c r="J757" t="s">
        <v>2234</v>
      </c>
      <c r="L757" t="s">
        <v>2246</v>
      </c>
      <c r="O757" t="s">
        <v>23</v>
      </c>
      <c r="P757" t="s">
        <v>24</v>
      </c>
    </row>
    <row r="758" spans="1:16">
      <c r="A758" t="s">
        <v>2363</v>
      </c>
      <c r="B758" t="s">
        <v>2364</v>
      </c>
      <c r="C758" t="s">
        <v>18</v>
      </c>
      <c r="D758" t="s">
        <v>2582</v>
      </c>
      <c r="E758" t="s">
        <v>2620</v>
      </c>
      <c r="F758" t="s">
        <v>27</v>
      </c>
      <c r="G758" t="s">
        <v>20</v>
      </c>
      <c r="I758" t="s">
        <v>2365</v>
      </c>
      <c r="J758" t="s">
        <v>2234</v>
      </c>
      <c r="L758" t="s">
        <v>2246</v>
      </c>
      <c r="O758" t="s">
        <v>23</v>
      </c>
      <c r="P758" t="s">
        <v>24</v>
      </c>
    </row>
    <row r="759" spans="1:16" hidden="1">
      <c r="A759" t="s">
        <v>2366</v>
      </c>
      <c r="B759" t="s">
        <v>2367</v>
      </c>
      <c r="C759" t="s">
        <v>18</v>
      </c>
      <c r="D759" t="s">
        <v>27</v>
      </c>
      <c r="E759" t="s">
        <v>27</v>
      </c>
      <c r="F759" t="s">
        <v>27</v>
      </c>
      <c r="G759" t="s">
        <v>28</v>
      </c>
      <c r="I759" t="s">
        <v>2365</v>
      </c>
      <c r="J759" t="s">
        <v>2234</v>
      </c>
      <c r="O759" t="s">
        <v>23</v>
      </c>
      <c r="P759" t="s">
        <v>24</v>
      </c>
    </row>
    <row r="760" spans="1:16">
      <c r="A760" t="s">
        <v>2368</v>
      </c>
      <c r="B760" t="s">
        <v>2369</v>
      </c>
      <c r="C760" t="s">
        <v>18</v>
      </c>
      <c r="D760" t="s">
        <v>2583</v>
      </c>
      <c r="E760" t="s">
        <v>2559</v>
      </c>
      <c r="F760" t="s">
        <v>27</v>
      </c>
      <c r="G760" t="s">
        <v>20</v>
      </c>
      <c r="I760" t="s">
        <v>2370</v>
      </c>
      <c r="J760" t="s">
        <v>2234</v>
      </c>
      <c r="O760" t="s">
        <v>23</v>
      </c>
      <c r="P760" t="s">
        <v>24</v>
      </c>
    </row>
    <row r="761" spans="1:16">
      <c r="A761" t="s">
        <v>2371</v>
      </c>
      <c r="B761" t="s">
        <v>2372</v>
      </c>
      <c r="C761" t="s">
        <v>18</v>
      </c>
      <c r="D761" t="s">
        <v>2551</v>
      </c>
      <c r="E761" t="s">
        <v>2685</v>
      </c>
      <c r="F761" t="s">
        <v>27</v>
      </c>
      <c r="G761" t="s">
        <v>20</v>
      </c>
      <c r="I761" t="s">
        <v>2233</v>
      </c>
      <c r="J761" t="s">
        <v>2234</v>
      </c>
      <c r="O761" t="s">
        <v>23</v>
      </c>
      <c r="P761" t="s">
        <v>24</v>
      </c>
    </row>
    <row r="762" spans="1:16">
      <c r="A762" t="s">
        <v>2373</v>
      </c>
      <c r="B762" t="s">
        <v>2374</v>
      </c>
      <c r="C762" t="s">
        <v>18</v>
      </c>
      <c r="D762" t="s">
        <v>2671</v>
      </c>
      <c r="E762" t="s">
        <v>2509</v>
      </c>
      <c r="F762" t="s">
        <v>27</v>
      </c>
      <c r="G762" t="s">
        <v>20</v>
      </c>
      <c r="I762" t="s">
        <v>2348</v>
      </c>
      <c r="J762" t="s">
        <v>2234</v>
      </c>
      <c r="O762" t="s">
        <v>23</v>
      </c>
      <c r="P762" t="s">
        <v>24</v>
      </c>
    </row>
    <row r="763" spans="1:16">
      <c r="A763" t="s">
        <v>2375</v>
      </c>
      <c r="B763" t="s">
        <v>2376</v>
      </c>
      <c r="C763" t="s">
        <v>18</v>
      </c>
      <c r="D763" t="s">
        <v>2561</v>
      </c>
      <c r="E763" t="s">
        <v>2609</v>
      </c>
      <c r="F763" t="s">
        <v>27</v>
      </c>
      <c r="G763" t="s">
        <v>20</v>
      </c>
      <c r="I763" t="s">
        <v>2240</v>
      </c>
      <c r="J763" t="s">
        <v>2234</v>
      </c>
      <c r="O763" t="s">
        <v>23</v>
      </c>
      <c r="P763" t="s">
        <v>24</v>
      </c>
    </row>
    <row r="764" spans="1:16">
      <c r="A764" t="s">
        <v>2377</v>
      </c>
      <c r="B764" t="s">
        <v>2378</v>
      </c>
      <c r="C764" t="s">
        <v>18</v>
      </c>
      <c r="D764" t="s">
        <v>2600</v>
      </c>
      <c r="E764" t="s">
        <v>2686</v>
      </c>
      <c r="F764" t="s">
        <v>27</v>
      </c>
      <c r="G764" t="s">
        <v>20</v>
      </c>
      <c r="I764" t="s">
        <v>2379</v>
      </c>
      <c r="J764" t="s">
        <v>2234</v>
      </c>
      <c r="L764" t="s">
        <v>2380</v>
      </c>
      <c r="O764" t="s">
        <v>23</v>
      </c>
      <c r="P764" t="s">
        <v>24</v>
      </c>
    </row>
    <row r="765" spans="1:16">
      <c r="A765" t="s">
        <v>2381</v>
      </c>
      <c r="B765" t="s">
        <v>2382</v>
      </c>
      <c r="C765" t="s">
        <v>18</v>
      </c>
      <c r="D765" t="s">
        <v>2603</v>
      </c>
      <c r="E765" t="s">
        <v>2690</v>
      </c>
      <c r="F765" t="s">
        <v>27</v>
      </c>
      <c r="G765" t="s">
        <v>20</v>
      </c>
      <c r="I765" t="s">
        <v>2379</v>
      </c>
      <c r="J765" t="s">
        <v>2234</v>
      </c>
      <c r="O765" t="s">
        <v>23</v>
      </c>
      <c r="P765" t="s">
        <v>24</v>
      </c>
    </row>
    <row r="766" spans="1:16">
      <c r="A766" t="s">
        <v>2383</v>
      </c>
      <c r="B766" t="s">
        <v>2384</v>
      </c>
      <c r="C766" t="s">
        <v>18</v>
      </c>
      <c r="D766" t="s">
        <v>2548</v>
      </c>
      <c r="E766" t="s">
        <v>2535</v>
      </c>
      <c r="F766" t="s">
        <v>27</v>
      </c>
      <c r="G766" t="s">
        <v>20</v>
      </c>
      <c r="I766" t="s">
        <v>2353</v>
      </c>
      <c r="J766" t="s">
        <v>2234</v>
      </c>
      <c r="O766" t="s">
        <v>23</v>
      </c>
      <c r="P766" t="s">
        <v>24</v>
      </c>
    </row>
    <row r="767" spans="1:16">
      <c r="A767" t="s">
        <v>2385</v>
      </c>
      <c r="B767" t="s">
        <v>2386</v>
      </c>
      <c r="C767" t="s">
        <v>18</v>
      </c>
      <c r="D767" t="s">
        <v>2612</v>
      </c>
      <c r="E767" t="s">
        <v>2637</v>
      </c>
      <c r="F767" t="s">
        <v>27</v>
      </c>
      <c r="G767" t="s">
        <v>20</v>
      </c>
      <c r="I767" t="s">
        <v>2362</v>
      </c>
      <c r="J767" t="s">
        <v>2234</v>
      </c>
      <c r="O767" t="s">
        <v>23</v>
      </c>
      <c r="P767" t="s">
        <v>24</v>
      </c>
    </row>
    <row r="768" spans="1:16">
      <c r="A768" t="s">
        <v>2387</v>
      </c>
      <c r="B768" t="s">
        <v>2388</v>
      </c>
      <c r="C768" t="s">
        <v>18</v>
      </c>
      <c r="D768" t="s">
        <v>2548</v>
      </c>
      <c r="E768" t="s">
        <v>2633</v>
      </c>
      <c r="F768" t="s">
        <v>27</v>
      </c>
      <c r="G768" t="s">
        <v>20</v>
      </c>
      <c r="I768" t="s">
        <v>2365</v>
      </c>
      <c r="J768" t="s">
        <v>2234</v>
      </c>
      <c r="O768" t="s">
        <v>23</v>
      </c>
      <c r="P768" t="s">
        <v>24</v>
      </c>
    </row>
    <row r="769" spans="1:16">
      <c r="A769" t="s">
        <v>2389</v>
      </c>
      <c r="B769" t="s">
        <v>2390</v>
      </c>
      <c r="C769" t="s">
        <v>18</v>
      </c>
      <c r="D769" t="s">
        <v>2585</v>
      </c>
      <c r="E769" t="s">
        <v>2562</v>
      </c>
      <c r="F769" t="s">
        <v>27</v>
      </c>
      <c r="G769" t="s">
        <v>20</v>
      </c>
      <c r="I769" t="s">
        <v>2391</v>
      </c>
      <c r="J769" t="s">
        <v>2392</v>
      </c>
      <c r="O769" t="s">
        <v>23</v>
      </c>
      <c r="P769" t="s">
        <v>24</v>
      </c>
    </row>
    <row r="770" spans="1:16">
      <c r="A770" t="s">
        <v>2393</v>
      </c>
      <c r="B770" t="s">
        <v>2394</v>
      </c>
      <c r="C770" t="s">
        <v>18</v>
      </c>
      <c r="D770" t="s">
        <v>2521</v>
      </c>
      <c r="E770" t="s">
        <v>2657</v>
      </c>
      <c r="F770" t="s">
        <v>27</v>
      </c>
      <c r="G770" t="s">
        <v>20</v>
      </c>
      <c r="I770" t="s">
        <v>2395</v>
      </c>
      <c r="J770" t="s">
        <v>2234</v>
      </c>
      <c r="L770" t="s">
        <v>2396</v>
      </c>
      <c r="O770" t="s">
        <v>23</v>
      </c>
      <c r="P770" t="s">
        <v>24</v>
      </c>
    </row>
    <row r="771" spans="1:16">
      <c r="A771" t="s">
        <v>2397</v>
      </c>
      <c r="B771" t="s">
        <v>2398</v>
      </c>
      <c r="C771" t="s">
        <v>18</v>
      </c>
      <c r="D771" t="s">
        <v>2611</v>
      </c>
      <c r="E771" t="s">
        <v>2634</v>
      </c>
      <c r="F771" t="s">
        <v>27</v>
      </c>
      <c r="G771" t="s">
        <v>20</v>
      </c>
      <c r="I771" t="s">
        <v>2399</v>
      </c>
      <c r="J771" t="s">
        <v>2234</v>
      </c>
      <c r="L771" t="s">
        <v>2400</v>
      </c>
      <c r="O771" t="s">
        <v>23</v>
      </c>
      <c r="P771" t="s">
        <v>24</v>
      </c>
    </row>
    <row r="772" spans="1:16">
      <c r="A772" t="s">
        <v>2401</v>
      </c>
      <c r="B772" t="s">
        <v>2402</v>
      </c>
      <c r="C772" t="s">
        <v>18</v>
      </c>
      <c r="D772" t="s">
        <v>2624</v>
      </c>
      <c r="E772" t="s">
        <v>2535</v>
      </c>
      <c r="F772" t="s">
        <v>27</v>
      </c>
      <c r="G772" t="s">
        <v>20</v>
      </c>
      <c r="I772" t="s">
        <v>2395</v>
      </c>
      <c r="J772" t="s">
        <v>2234</v>
      </c>
      <c r="O772" t="s">
        <v>23</v>
      </c>
      <c r="P772" t="s">
        <v>24</v>
      </c>
    </row>
    <row r="773" spans="1:16">
      <c r="A773" t="s">
        <v>2403</v>
      </c>
      <c r="B773" t="s">
        <v>2404</v>
      </c>
      <c r="C773" t="s">
        <v>18</v>
      </c>
      <c r="D773" t="s">
        <v>2523</v>
      </c>
      <c r="E773" t="s">
        <v>2508</v>
      </c>
      <c r="F773" t="s">
        <v>27</v>
      </c>
      <c r="G773" t="s">
        <v>20</v>
      </c>
      <c r="I773" t="s">
        <v>2405</v>
      </c>
      <c r="J773" t="s">
        <v>2234</v>
      </c>
      <c r="O773" t="s">
        <v>23</v>
      </c>
      <c r="P773" t="s">
        <v>24</v>
      </c>
    </row>
    <row r="774" spans="1:16">
      <c r="A774" t="s">
        <v>2406</v>
      </c>
      <c r="B774" t="s">
        <v>2407</v>
      </c>
      <c r="C774" t="s">
        <v>18</v>
      </c>
      <c r="D774" t="s">
        <v>2607</v>
      </c>
      <c r="E774" t="s">
        <v>2502</v>
      </c>
      <c r="F774" t="s">
        <v>27</v>
      </c>
      <c r="G774" t="s">
        <v>20</v>
      </c>
      <c r="I774" t="s">
        <v>2408</v>
      </c>
      <c r="J774" t="s">
        <v>2234</v>
      </c>
      <c r="O774" t="s">
        <v>23</v>
      </c>
      <c r="P774" t="s">
        <v>24</v>
      </c>
    </row>
    <row r="775" spans="1:16">
      <c r="A775" t="s">
        <v>2409</v>
      </c>
      <c r="B775" t="s">
        <v>2410</v>
      </c>
      <c r="C775" t="s">
        <v>18</v>
      </c>
      <c r="D775" t="s">
        <v>2615</v>
      </c>
      <c r="E775" t="s">
        <v>2643</v>
      </c>
      <c r="F775" t="s">
        <v>27</v>
      </c>
      <c r="G775" t="s">
        <v>20</v>
      </c>
      <c r="I775" t="s">
        <v>2411</v>
      </c>
      <c r="J775" t="s">
        <v>2234</v>
      </c>
      <c r="O775" t="s">
        <v>23</v>
      </c>
      <c r="P775" t="s">
        <v>24</v>
      </c>
    </row>
    <row r="776" spans="1:16">
      <c r="A776" t="s">
        <v>2412</v>
      </c>
      <c r="B776" t="s">
        <v>2413</v>
      </c>
      <c r="C776" t="s">
        <v>18</v>
      </c>
      <c r="D776" t="s">
        <v>2609</v>
      </c>
      <c r="E776" t="s">
        <v>2614</v>
      </c>
      <c r="F776" t="s">
        <v>27</v>
      </c>
      <c r="G776" t="s">
        <v>20</v>
      </c>
      <c r="I776" t="s">
        <v>2414</v>
      </c>
      <c r="J776" t="s">
        <v>2234</v>
      </c>
      <c r="O776" t="s">
        <v>23</v>
      </c>
      <c r="P776" t="s">
        <v>24</v>
      </c>
    </row>
    <row r="777" spans="1:16">
      <c r="A777" t="s">
        <v>2415</v>
      </c>
      <c r="B777" t="s">
        <v>2416</v>
      </c>
      <c r="C777" t="s">
        <v>18</v>
      </c>
      <c r="D777" t="s">
        <v>2620</v>
      </c>
      <c r="E777" t="s">
        <v>2531</v>
      </c>
      <c r="F777" t="s">
        <v>27</v>
      </c>
      <c r="G777" t="s">
        <v>20</v>
      </c>
      <c r="I777" t="s">
        <v>2417</v>
      </c>
      <c r="J777" t="s">
        <v>2234</v>
      </c>
      <c r="O777" t="s">
        <v>23</v>
      </c>
      <c r="P777" t="s">
        <v>24</v>
      </c>
    </row>
    <row r="778" spans="1:16">
      <c r="A778" t="s">
        <v>2418</v>
      </c>
      <c r="B778" t="s">
        <v>2419</v>
      </c>
      <c r="C778" t="s">
        <v>18</v>
      </c>
      <c r="D778" t="s">
        <v>2620</v>
      </c>
      <c r="E778" t="s">
        <v>2669</v>
      </c>
      <c r="F778" t="s">
        <v>27</v>
      </c>
      <c r="G778" t="s">
        <v>20</v>
      </c>
      <c r="I778" t="s">
        <v>2249</v>
      </c>
      <c r="J778" t="s">
        <v>2234</v>
      </c>
      <c r="L778" t="s">
        <v>2380</v>
      </c>
      <c r="O778" t="s">
        <v>23</v>
      </c>
      <c r="P778" t="s">
        <v>24</v>
      </c>
    </row>
    <row r="779" spans="1:16">
      <c r="A779" t="s">
        <v>2420</v>
      </c>
      <c r="B779" t="s">
        <v>2421</v>
      </c>
      <c r="C779" t="s">
        <v>18</v>
      </c>
      <c r="D779" t="s">
        <v>2609</v>
      </c>
      <c r="E779" t="s">
        <v>2614</v>
      </c>
      <c r="F779" t="s">
        <v>27</v>
      </c>
      <c r="G779" t="s">
        <v>20</v>
      </c>
      <c r="I779" t="s">
        <v>2249</v>
      </c>
      <c r="J779" t="s">
        <v>2234</v>
      </c>
      <c r="O779" t="s">
        <v>23</v>
      </c>
      <c r="P779" t="s">
        <v>24</v>
      </c>
    </row>
    <row r="780" spans="1:16">
      <c r="A780" t="s">
        <v>2422</v>
      </c>
      <c r="B780" t="s">
        <v>2423</v>
      </c>
      <c r="C780" t="s">
        <v>18</v>
      </c>
      <c r="D780" t="s">
        <v>2575</v>
      </c>
      <c r="E780" t="s">
        <v>2583</v>
      </c>
      <c r="F780" t="s">
        <v>27</v>
      </c>
      <c r="G780" t="s">
        <v>20</v>
      </c>
      <c r="I780" t="s">
        <v>2252</v>
      </c>
      <c r="J780" t="s">
        <v>2234</v>
      </c>
      <c r="O780" t="s">
        <v>23</v>
      </c>
      <c r="P780" t="s">
        <v>24</v>
      </c>
    </row>
    <row r="781" spans="1:16">
      <c r="A781" t="s">
        <v>2424</v>
      </c>
      <c r="B781" t="s">
        <v>2425</v>
      </c>
      <c r="C781" t="s">
        <v>18</v>
      </c>
      <c r="D781" t="s">
        <v>2523</v>
      </c>
      <c r="E781" t="s">
        <v>2608</v>
      </c>
      <c r="F781" t="s">
        <v>27</v>
      </c>
      <c r="G781" t="s">
        <v>20</v>
      </c>
      <c r="I781" t="s">
        <v>2426</v>
      </c>
      <c r="J781" t="s">
        <v>2234</v>
      </c>
      <c r="O781" t="s">
        <v>23</v>
      </c>
      <c r="P781" t="s">
        <v>24</v>
      </c>
    </row>
    <row r="782" spans="1:16">
      <c r="A782" t="s">
        <v>2427</v>
      </c>
      <c r="B782" t="s">
        <v>2428</v>
      </c>
      <c r="C782" t="s">
        <v>18</v>
      </c>
      <c r="D782" t="s">
        <v>2549</v>
      </c>
      <c r="E782" t="s">
        <v>2559</v>
      </c>
      <c r="F782" t="s">
        <v>27</v>
      </c>
      <c r="G782" t="s">
        <v>20</v>
      </c>
      <c r="I782" t="s">
        <v>2429</v>
      </c>
      <c r="J782" t="s">
        <v>22</v>
      </c>
      <c r="O782" t="s">
        <v>23</v>
      </c>
      <c r="P782" t="s">
        <v>24</v>
      </c>
    </row>
    <row r="783" spans="1:16">
      <c r="A783" t="s">
        <v>2430</v>
      </c>
      <c r="B783" t="s">
        <v>2431</v>
      </c>
      <c r="C783" t="s">
        <v>18</v>
      </c>
      <c r="D783" t="s">
        <v>2545</v>
      </c>
      <c r="E783" t="s">
        <v>2562</v>
      </c>
      <c r="F783" t="s">
        <v>27</v>
      </c>
      <c r="G783" t="s">
        <v>20</v>
      </c>
      <c r="I783" t="s">
        <v>2432</v>
      </c>
      <c r="J783" t="s">
        <v>2433</v>
      </c>
      <c r="O783" t="s">
        <v>23</v>
      </c>
      <c r="P783" t="s">
        <v>24</v>
      </c>
    </row>
    <row r="784" spans="1:16">
      <c r="A784" t="s">
        <v>2434</v>
      </c>
      <c r="B784" t="s">
        <v>2435</v>
      </c>
      <c r="C784" t="s">
        <v>18</v>
      </c>
      <c r="D784" t="s">
        <v>2660</v>
      </c>
      <c r="E784" t="s">
        <v>2684</v>
      </c>
      <c r="F784" t="s">
        <v>27</v>
      </c>
      <c r="G784" t="s">
        <v>20</v>
      </c>
      <c r="I784" t="s">
        <v>2436</v>
      </c>
      <c r="L784" t="s">
        <v>2437</v>
      </c>
      <c r="O784" t="s">
        <v>23</v>
      </c>
      <c r="P784" t="s">
        <v>24</v>
      </c>
    </row>
    <row r="785" spans="1:16">
      <c r="A785" t="s">
        <v>2438</v>
      </c>
      <c r="B785" t="s">
        <v>2439</v>
      </c>
      <c r="C785" t="s">
        <v>18</v>
      </c>
      <c r="D785" t="s">
        <v>2634</v>
      </c>
      <c r="E785" t="s">
        <v>2670</v>
      </c>
      <c r="F785" t="s">
        <v>27</v>
      </c>
      <c r="G785" t="s">
        <v>20</v>
      </c>
      <c r="I785" t="s">
        <v>2440</v>
      </c>
      <c r="J785" t="s">
        <v>2441</v>
      </c>
      <c r="O785" t="s">
        <v>23</v>
      </c>
      <c r="P785" t="s">
        <v>24</v>
      </c>
    </row>
    <row r="786" spans="1:16">
      <c r="A786" t="s">
        <v>2442</v>
      </c>
      <c r="B786" t="s">
        <v>2443</v>
      </c>
      <c r="C786" t="s">
        <v>18</v>
      </c>
      <c r="D786" t="s">
        <v>2632</v>
      </c>
      <c r="E786" t="s">
        <v>2684</v>
      </c>
      <c r="F786" t="s">
        <v>27</v>
      </c>
      <c r="G786" t="s">
        <v>20</v>
      </c>
      <c r="I786" t="s">
        <v>2436</v>
      </c>
      <c r="J786" t="s">
        <v>2441</v>
      </c>
      <c r="L786" t="s">
        <v>2444</v>
      </c>
      <c r="O786" t="s">
        <v>23</v>
      </c>
      <c r="P786" t="s">
        <v>24</v>
      </c>
    </row>
    <row r="787" spans="1:16">
      <c r="A787" t="s">
        <v>2445</v>
      </c>
      <c r="B787" t="s">
        <v>2446</v>
      </c>
      <c r="C787" t="s">
        <v>18</v>
      </c>
      <c r="D787" t="s">
        <v>2685</v>
      </c>
      <c r="E787" t="s">
        <v>2536</v>
      </c>
      <c r="F787" t="s">
        <v>27</v>
      </c>
      <c r="G787" t="s">
        <v>20</v>
      </c>
      <c r="I787" t="s">
        <v>2447</v>
      </c>
      <c r="J787" t="s">
        <v>2448</v>
      </c>
      <c r="L787" t="s">
        <v>2449</v>
      </c>
      <c r="O787" t="s">
        <v>23</v>
      </c>
      <c r="P787" t="s">
        <v>24</v>
      </c>
    </row>
    <row r="788" spans="1:16">
      <c r="A788" t="s">
        <v>2450</v>
      </c>
      <c r="B788" t="s">
        <v>2451</v>
      </c>
      <c r="C788" t="s">
        <v>18</v>
      </c>
      <c r="D788" t="s">
        <v>2671</v>
      </c>
      <c r="E788" t="s">
        <v>2514</v>
      </c>
      <c r="F788" t="s">
        <v>27</v>
      </c>
      <c r="G788" t="s">
        <v>20</v>
      </c>
      <c r="I788" t="s">
        <v>1453</v>
      </c>
      <c r="J788" t="s">
        <v>2452</v>
      </c>
      <c r="L788" t="s">
        <v>2453</v>
      </c>
      <c r="O788" t="s">
        <v>23</v>
      </c>
      <c r="P788" t="s">
        <v>24</v>
      </c>
    </row>
    <row r="789" spans="1:16">
      <c r="A789" t="s">
        <v>2454</v>
      </c>
      <c r="B789" t="s">
        <v>2455</v>
      </c>
      <c r="C789" t="s">
        <v>18</v>
      </c>
      <c r="D789" t="s">
        <v>2514</v>
      </c>
      <c r="E789" t="s">
        <v>2516</v>
      </c>
      <c r="F789" t="s">
        <v>27</v>
      </c>
      <c r="G789" t="s">
        <v>20</v>
      </c>
      <c r="I789" t="s">
        <v>2456</v>
      </c>
      <c r="L789" t="s">
        <v>2457</v>
      </c>
      <c r="O789" t="s">
        <v>23</v>
      </c>
      <c r="P789" t="s">
        <v>24</v>
      </c>
    </row>
    <row r="790" spans="1:16">
      <c r="A790" t="s">
        <v>2458</v>
      </c>
      <c r="B790" t="s">
        <v>2459</v>
      </c>
      <c r="C790" t="s">
        <v>18</v>
      </c>
      <c r="D790" t="s">
        <v>2685</v>
      </c>
      <c r="E790" t="s">
        <v>2613</v>
      </c>
      <c r="F790" t="s">
        <v>27</v>
      </c>
      <c r="G790" t="s">
        <v>20</v>
      </c>
      <c r="I790" t="s">
        <v>2460</v>
      </c>
      <c r="L790" t="s">
        <v>2437</v>
      </c>
      <c r="O790" t="s">
        <v>23</v>
      </c>
      <c r="P790" t="s">
        <v>24</v>
      </c>
    </row>
    <row r="791" spans="1:16">
      <c r="A791" t="s">
        <v>2461</v>
      </c>
      <c r="B791" t="s">
        <v>2462</v>
      </c>
      <c r="C791" t="s">
        <v>18</v>
      </c>
      <c r="D791" t="s">
        <v>2638</v>
      </c>
      <c r="E791" t="s">
        <v>2626</v>
      </c>
      <c r="F791" t="s">
        <v>27</v>
      </c>
      <c r="G791" t="s">
        <v>20</v>
      </c>
      <c r="I791" t="s">
        <v>2463</v>
      </c>
      <c r="L791" t="s">
        <v>2464</v>
      </c>
      <c r="O791" t="s">
        <v>23</v>
      </c>
      <c r="P791" t="s">
        <v>24</v>
      </c>
    </row>
    <row r="792" spans="1:16">
      <c r="A792" t="s">
        <v>2465</v>
      </c>
      <c r="B792" t="s">
        <v>2466</v>
      </c>
      <c r="C792" t="s">
        <v>18</v>
      </c>
      <c r="D792" t="s">
        <v>2685</v>
      </c>
      <c r="E792" t="s">
        <v>2691</v>
      </c>
      <c r="F792" t="s">
        <v>27</v>
      </c>
      <c r="G792" t="s">
        <v>20</v>
      </c>
      <c r="I792" t="s">
        <v>2460</v>
      </c>
      <c r="O792" t="s">
        <v>23</v>
      </c>
      <c r="P792" t="s">
        <v>24</v>
      </c>
    </row>
    <row r="793" spans="1:16">
      <c r="A793" t="s">
        <v>2467</v>
      </c>
      <c r="B793" t="s">
        <v>2468</v>
      </c>
      <c r="C793" t="s">
        <v>18</v>
      </c>
      <c r="D793" t="s">
        <v>2618</v>
      </c>
      <c r="E793" t="s">
        <v>2575</v>
      </c>
      <c r="F793" t="s">
        <v>27</v>
      </c>
      <c r="G793" t="s">
        <v>20</v>
      </c>
      <c r="O793" t="s">
        <v>23</v>
      </c>
      <c r="P793" t="s">
        <v>24</v>
      </c>
    </row>
    <row r="794" spans="1:16">
      <c r="A794" t="s">
        <v>2469</v>
      </c>
      <c r="B794" t="s">
        <v>2470</v>
      </c>
      <c r="C794" t="s">
        <v>18</v>
      </c>
      <c r="D794" t="s">
        <v>2606</v>
      </c>
      <c r="E794" t="s">
        <v>2575</v>
      </c>
      <c r="F794" t="s">
        <v>27</v>
      </c>
      <c r="G794" t="s">
        <v>20</v>
      </c>
      <c r="O794" t="s">
        <v>23</v>
      </c>
      <c r="P794" t="s">
        <v>24</v>
      </c>
    </row>
    <row r="795" spans="1:16">
      <c r="A795" t="s">
        <v>2471</v>
      </c>
      <c r="B795" t="s">
        <v>2472</v>
      </c>
      <c r="C795" t="s">
        <v>18</v>
      </c>
      <c r="D795" t="s">
        <v>2608</v>
      </c>
      <c r="E795" t="s">
        <v>2535</v>
      </c>
      <c r="F795" t="s">
        <v>27</v>
      </c>
      <c r="G795" t="s">
        <v>20</v>
      </c>
      <c r="I795" t="s">
        <v>2473</v>
      </c>
      <c r="J795" t="s">
        <v>2474</v>
      </c>
      <c r="O795" t="s">
        <v>23</v>
      </c>
      <c r="P795" t="s">
        <v>24</v>
      </c>
    </row>
    <row r="796" spans="1:16">
      <c r="A796" t="s">
        <v>2475</v>
      </c>
      <c r="B796" t="s">
        <v>2476</v>
      </c>
      <c r="C796" t="s">
        <v>18</v>
      </c>
      <c r="D796" t="s">
        <v>2569</v>
      </c>
      <c r="E796" t="s">
        <v>2514</v>
      </c>
      <c r="F796" t="s">
        <v>27</v>
      </c>
      <c r="G796" t="s">
        <v>20</v>
      </c>
      <c r="H796" t="s">
        <v>2477</v>
      </c>
      <c r="O796" t="s">
        <v>23</v>
      </c>
      <c r="P796" t="s">
        <v>24</v>
      </c>
    </row>
    <row r="797" spans="1:16">
      <c r="A797" t="s">
        <v>2478</v>
      </c>
      <c r="B797" t="s">
        <v>2479</v>
      </c>
      <c r="C797" t="s">
        <v>18</v>
      </c>
      <c r="D797" t="s">
        <v>2692</v>
      </c>
      <c r="E797" t="s">
        <v>2620</v>
      </c>
      <c r="F797" t="s">
        <v>27</v>
      </c>
      <c r="G797" t="s">
        <v>20</v>
      </c>
      <c r="H797" t="s">
        <v>2477</v>
      </c>
      <c r="I797" t="s">
        <v>2480</v>
      </c>
      <c r="O797" t="s">
        <v>23</v>
      </c>
      <c r="P797" t="s">
        <v>24</v>
      </c>
    </row>
    <row r="798" spans="1:16">
      <c r="A798" t="s">
        <v>2481</v>
      </c>
      <c r="B798" t="s">
        <v>2482</v>
      </c>
      <c r="C798" t="s">
        <v>18</v>
      </c>
      <c r="D798" t="s">
        <v>2504</v>
      </c>
      <c r="E798" t="s">
        <v>2512</v>
      </c>
      <c r="F798" t="s">
        <v>27</v>
      </c>
      <c r="G798" t="s">
        <v>20</v>
      </c>
      <c r="H798" t="s">
        <v>2477</v>
      </c>
      <c r="I798" t="s">
        <v>2483</v>
      </c>
      <c r="O798" t="s">
        <v>23</v>
      </c>
      <c r="P798" t="s">
        <v>24</v>
      </c>
    </row>
    <row r="799" spans="1:16">
      <c r="A799" t="s">
        <v>2484</v>
      </c>
      <c r="B799" t="s">
        <v>2485</v>
      </c>
      <c r="C799" t="s">
        <v>18</v>
      </c>
      <c r="D799" t="s">
        <v>2661</v>
      </c>
      <c r="E799" t="s">
        <v>2609</v>
      </c>
      <c r="F799" t="s">
        <v>27</v>
      </c>
      <c r="G799" t="s">
        <v>20</v>
      </c>
      <c r="H799" t="s">
        <v>2477</v>
      </c>
      <c r="O799" t="s">
        <v>23</v>
      </c>
      <c r="P799" t="s">
        <v>24</v>
      </c>
    </row>
    <row r="800" spans="1:16" hidden="1">
      <c r="A800" t="s">
        <v>2486</v>
      </c>
      <c r="B800" t="s">
        <v>2487</v>
      </c>
      <c r="C800" t="s">
        <v>18</v>
      </c>
      <c r="D800" t="s">
        <v>27</v>
      </c>
      <c r="E800" t="s">
        <v>27</v>
      </c>
      <c r="F800" t="s">
        <v>27</v>
      </c>
      <c r="G800" t="s">
        <v>28</v>
      </c>
      <c r="H800" t="s">
        <v>2477</v>
      </c>
      <c r="I800" t="s">
        <v>2488</v>
      </c>
      <c r="J800" t="s">
        <v>2489</v>
      </c>
      <c r="L800" t="s">
        <v>2490</v>
      </c>
      <c r="O800" t="s">
        <v>23</v>
      </c>
      <c r="P800" t="s">
        <v>24</v>
      </c>
    </row>
    <row r="801" spans="1:16" hidden="1">
      <c r="A801" t="s">
        <v>2491</v>
      </c>
      <c r="B801" t="s">
        <v>2492</v>
      </c>
      <c r="C801" t="s">
        <v>18</v>
      </c>
      <c r="D801" t="s">
        <v>27</v>
      </c>
      <c r="E801" t="s">
        <v>27</v>
      </c>
      <c r="F801" t="s">
        <v>27</v>
      </c>
      <c r="G801" t="s">
        <v>28</v>
      </c>
      <c r="H801" t="s">
        <v>2493</v>
      </c>
      <c r="O801" t="s">
        <v>23</v>
      </c>
      <c r="P801" t="s">
        <v>24</v>
      </c>
    </row>
    <row r="802" spans="1:16" hidden="1">
      <c r="A802" t="s">
        <v>2494</v>
      </c>
      <c r="B802" t="s">
        <v>2495</v>
      </c>
      <c r="C802" t="s">
        <v>18</v>
      </c>
      <c r="D802" t="s">
        <v>27</v>
      </c>
      <c r="E802" t="s">
        <v>27</v>
      </c>
      <c r="F802" t="s">
        <v>27</v>
      </c>
      <c r="G802" t="s">
        <v>28</v>
      </c>
      <c r="H802" t="s">
        <v>2493</v>
      </c>
      <c r="I802" t="s">
        <v>2496</v>
      </c>
      <c r="J802" t="s">
        <v>2433</v>
      </c>
      <c r="O802" t="s">
        <v>23</v>
      </c>
      <c r="P802" t="s">
        <v>24</v>
      </c>
    </row>
    <row r="803" spans="1:16">
      <c r="A803" t="s">
        <v>2497</v>
      </c>
      <c r="B803" t="s">
        <v>2498</v>
      </c>
      <c r="C803" t="s">
        <v>18</v>
      </c>
      <c r="D803" t="s">
        <v>2519</v>
      </c>
      <c r="E803" t="s">
        <v>2676</v>
      </c>
      <c r="F803" t="s">
        <v>27</v>
      </c>
      <c r="G803" t="s">
        <v>20</v>
      </c>
      <c r="H803" t="s">
        <v>2499</v>
      </c>
      <c r="I803" t="s">
        <v>2500</v>
      </c>
      <c r="J803" t="s">
        <v>1444</v>
      </c>
      <c r="L803" t="s">
        <v>2501</v>
      </c>
      <c r="O803" t="s">
        <v>23</v>
      </c>
      <c r="P803" t="s">
        <v>24</v>
      </c>
    </row>
    <row r="808" spans="1:16">
      <c r="E808" t="s">
        <v>2693</v>
      </c>
      <c r="F808">
        <f>COUNTIF(Table1[CBD Total],"&lt;0,2")</f>
        <v>296</v>
      </c>
    </row>
    <row r="809" spans="1:16">
      <c r="F809">
        <f>COUNTIF(Table1[THC Total],"&lt;0,2")</f>
        <v>120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2196-BE4F-2D45-ABDE-C073D6FE0620}">
  <dimension ref="A1:L716"/>
  <sheetViews>
    <sheetView topLeftCell="A291" zoomScale="125" zoomScaleNormal="140" workbookViewId="0">
      <selection activeCell="D715" sqref="D715"/>
    </sheetView>
  </sheetViews>
  <sheetFormatPr baseColWidth="10" defaultRowHeight="15"/>
  <cols>
    <col min="2" max="2" width="22.1640625" customWidth="1"/>
    <col min="3" max="3" width="15.83203125" customWidth="1"/>
    <col min="5" max="5" width="12.6640625" customWidth="1"/>
    <col min="6" max="6" width="11.83203125" customWidth="1"/>
    <col min="7" max="7" width="7.1640625" customWidth="1"/>
    <col min="8" max="8" width="18.33203125" customWidth="1"/>
  </cols>
  <sheetData>
    <row r="1" spans="1:12">
      <c r="A1" s="1" t="s">
        <v>0</v>
      </c>
      <c r="B1" s="2" t="s">
        <v>1</v>
      </c>
      <c r="C1" s="2" t="s">
        <v>2</v>
      </c>
      <c r="D1" s="12" t="s">
        <v>3</v>
      </c>
      <c r="E1" s="12" t="s">
        <v>4</v>
      </c>
      <c r="F1" s="34" t="s">
        <v>2694</v>
      </c>
      <c r="G1" s="34"/>
      <c r="H1" s="13" t="s">
        <v>2695</v>
      </c>
    </row>
    <row r="2" spans="1:12" ht="18">
      <c r="A2" s="3" t="s">
        <v>16</v>
      </c>
      <c r="B2" s="4" t="s">
        <v>17</v>
      </c>
      <c r="C2" s="4" t="s">
        <v>18</v>
      </c>
      <c r="D2" s="7">
        <v>10.9</v>
      </c>
      <c r="E2" s="7">
        <v>3.1</v>
      </c>
      <c r="F2" s="9">
        <f>D2/E2</f>
        <v>3.5161290322580645</v>
      </c>
      <c r="G2" s="10">
        <v>1</v>
      </c>
      <c r="H2" s="14">
        <f>D2+E2</f>
        <v>14</v>
      </c>
      <c r="J2" s="16"/>
      <c r="K2" s="21"/>
      <c r="L2" s="21"/>
    </row>
    <row r="3" spans="1:12" ht="18">
      <c r="A3" s="5" t="s">
        <v>37</v>
      </c>
      <c r="B3" s="6" t="s">
        <v>38</v>
      </c>
      <c r="C3" s="6" t="s">
        <v>18</v>
      </c>
      <c r="D3" s="8">
        <v>11.6</v>
      </c>
      <c r="E3" s="8">
        <v>1.1000000000000001</v>
      </c>
      <c r="F3" s="9">
        <f t="shared" ref="F3:F66" si="0">D3/E3</f>
        <v>10.545454545454545</v>
      </c>
      <c r="G3" s="10">
        <v>1</v>
      </c>
      <c r="H3" s="14">
        <f t="shared" ref="H3:H66" si="1">D3+E3</f>
        <v>12.7</v>
      </c>
      <c r="J3" s="16"/>
      <c r="K3" s="19"/>
      <c r="L3" s="19"/>
    </row>
    <row r="4" spans="1:12" ht="18">
      <c r="A4" s="3" t="s">
        <v>41</v>
      </c>
      <c r="B4" s="4" t="s">
        <v>42</v>
      </c>
      <c r="C4" s="4" t="s">
        <v>18</v>
      </c>
      <c r="D4" s="7">
        <v>6.1</v>
      </c>
      <c r="E4" s="7">
        <v>2.2000000000000002</v>
      </c>
      <c r="F4" s="9">
        <f t="shared" si="0"/>
        <v>2.7727272727272725</v>
      </c>
      <c r="G4" s="10">
        <v>1</v>
      </c>
      <c r="H4" s="14">
        <f t="shared" si="1"/>
        <v>8.3000000000000007</v>
      </c>
      <c r="J4" s="16"/>
      <c r="K4" s="16"/>
      <c r="L4" s="16"/>
    </row>
    <row r="5" spans="1:12" ht="18">
      <c r="A5" s="5" t="s">
        <v>46</v>
      </c>
      <c r="B5" s="6" t="s">
        <v>47</v>
      </c>
      <c r="C5" s="6" t="s">
        <v>18</v>
      </c>
      <c r="D5" s="8">
        <v>1.1000000000000001</v>
      </c>
      <c r="E5" s="8">
        <v>8.1</v>
      </c>
      <c r="F5" s="9">
        <f t="shared" si="0"/>
        <v>0.13580246913580249</v>
      </c>
      <c r="G5" s="10">
        <v>1</v>
      </c>
      <c r="H5" s="14">
        <f t="shared" si="1"/>
        <v>9.1999999999999993</v>
      </c>
      <c r="J5" s="18" t="s">
        <v>2699</v>
      </c>
      <c r="K5" s="16">
        <f>COUNT(B3:B304)</f>
        <v>0</v>
      </c>
      <c r="L5" s="16">
        <f>COUNT(C3:C304)</f>
        <v>0</v>
      </c>
    </row>
    <row r="6" spans="1:12" ht="18">
      <c r="A6" s="3" t="s">
        <v>49</v>
      </c>
      <c r="B6" s="4" t="s">
        <v>50</v>
      </c>
      <c r="C6" s="4" t="s">
        <v>18</v>
      </c>
      <c r="D6" s="7">
        <v>1.9</v>
      </c>
      <c r="E6" s="7">
        <v>7</v>
      </c>
      <c r="F6" s="9">
        <f t="shared" si="0"/>
        <v>0.27142857142857141</v>
      </c>
      <c r="G6" s="10">
        <v>1</v>
      </c>
      <c r="H6" s="14">
        <f t="shared" si="1"/>
        <v>8.9</v>
      </c>
      <c r="J6" s="18" t="s">
        <v>2700</v>
      </c>
      <c r="K6" s="19">
        <f>MAX(B3:B304)</f>
        <v>0</v>
      </c>
      <c r="L6" s="19">
        <f>MAX(C3:C304)</f>
        <v>0</v>
      </c>
    </row>
    <row r="7" spans="1:12" ht="18">
      <c r="A7" s="5" t="s">
        <v>52</v>
      </c>
      <c r="B7" s="6" t="s">
        <v>53</v>
      </c>
      <c r="C7" s="6" t="s">
        <v>18</v>
      </c>
      <c r="D7" s="8">
        <v>19.600000000000001</v>
      </c>
      <c r="E7" s="8">
        <v>0.5</v>
      </c>
      <c r="F7" s="9">
        <f t="shared" si="0"/>
        <v>39.200000000000003</v>
      </c>
      <c r="G7" s="10">
        <v>1</v>
      </c>
      <c r="H7" s="14">
        <f t="shared" si="1"/>
        <v>20.100000000000001</v>
      </c>
      <c r="J7" s="16"/>
      <c r="K7" s="19"/>
      <c r="L7" s="19"/>
    </row>
    <row r="8" spans="1:12" ht="18">
      <c r="A8" s="3" t="s">
        <v>57</v>
      </c>
      <c r="B8" s="4" t="s">
        <v>58</v>
      </c>
      <c r="C8" s="4" t="s">
        <v>18</v>
      </c>
      <c r="D8" s="7">
        <v>16.7</v>
      </c>
      <c r="E8" s="7">
        <v>0.2</v>
      </c>
      <c r="F8" s="9">
        <f t="shared" si="0"/>
        <v>83.499999999999986</v>
      </c>
      <c r="G8" s="10">
        <v>1</v>
      </c>
      <c r="H8" s="14">
        <f t="shared" si="1"/>
        <v>16.899999999999999</v>
      </c>
      <c r="J8" s="22"/>
      <c r="K8" s="11"/>
      <c r="L8" s="11"/>
    </row>
    <row r="9" spans="1:12" ht="18">
      <c r="A9" s="5" t="s">
        <v>61</v>
      </c>
      <c r="B9" s="6" t="s">
        <v>62</v>
      </c>
      <c r="C9" s="6" t="s">
        <v>18</v>
      </c>
      <c r="D9" s="8">
        <v>10.5</v>
      </c>
      <c r="E9" s="8">
        <v>0.5</v>
      </c>
      <c r="F9" s="9">
        <f t="shared" si="0"/>
        <v>21</v>
      </c>
      <c r="G9" s="10">
        <v>1</v>
      </c>
      <c r="H9" s="14">
        <f t="shared" si="1"/>
        <v>11</v>
      </c>
    </row>
    <row r="10" spans="1:12" ht="18">
      <c r="A10" s="3" t="s">
        <v>64</v>
      </c>
      <c r="B10" s="4" t="s">
        <v>65</v>
      </c>
      <c r="C10" s="4" t="s">
        <v>18</v>
      </c>
      <c r="D10" s="7">
        <v>10.6</v>
      </c>
      <c r="E10" s="7">
        <v>0.2</v>
      </c>
      <c r="F10" s="9">
        <f t="shared" si="0"/>
        <v>52.999999999999993</v>
      </c>
      <c r="G10" s="10">
        <v>1</v>
      </c>
      <c r="H10" s="14">
        <f t="shared" si="1"/>
        <v>10.799999999999999</v>
      </c>
      <c r="J10" s="16"/>
      <c r="K10" s="19"/>
      <c r="L10" s="19"/>
    </row>
    <row r="11" spans="1:12" ht="18">
      <c r="A11" s="5" t="s">
        <v>67</v>
      </c>
      <c r="B11" s="6" t="s">
        <v>68</v>
      </c>
      <c r="C11" s="6" t="s">
        <v>18</v>
      </c>
      <c r="D11" s="8">
        <v>15.9</v>
      </c>
      <c r="E11" s="8">
        <v>0.6</v>
      </c>
      <c r="F11" s="9">
        <f t="shared" si="0"/>
        <v>26.5</v>
      </c>
      <c r="G11" s="10">
        <v>1</v>
      </c>
      <c r="H11" s="14">
        <f t="shared" si="1"/>
        <v>16.5</v>
      </c>
    </row>
    <row r="12" spans="1:12" ht="18">
      <c r="A12" s="3" t="s">
        <v>70</v>
      </c>
      <c r="B12" s="4" t="s">
        <v>71</v>
      </c>
      <c r="C12" s="4" t="s">
        <v>18</v>
      </c>
      <c r="D12" s="7">
        <v>0.4</v>
      </c>
      <c r="E12" s="7">
        <v>15.3</v>
      </c>
      <c r="F12" s="9">
        <f t="shared" si="0"/>
        <v>2.6143790849673203E-2</v>
      </c>
      <c r="G12" s="10">
        <v>1</v>
      </c>
      <c r="H12" s="14">
        <f t="shared" si="1"/>
        <v>15.700000000000001</v>
      </c>
    </row>
    <row r="13" spans="1:12" ht="18">
      <c r="A13" s="5" t="s">
        <v>74</v>
      </c>
      <c r="B13" s="6" t="s">
        <v>75</v>
      </c>
      <c r="C13" s="6" t="s">
        <v>18</v>
      </c>
      <c r="D13" s="8">
        <v>0.4</v>
      </c>
      <c r="E13" s="8">
        <v>14.9</v>
      </c>
      <c r="F13" s="9">
        <f t="shared" si="0"/>
        <v>2.6845637583892617E-2</v>
      </c>
      <c r="G13" s="10">
        <v>1</v>
      </c>
      <c r="H13" s="14">
        <f t="shared" si="1"/>
        <v>15.3</v>
      </c>
    </row>
    <row r="14" spans="1:12" ht="18">
      <c r="A14" s="3" t="s">
        <v>78</v>
      </c>
      <c r="B14" s="4" t="s">
        <v>79</v>
      </c>
      <c r="C14" s="4" t="s">
        <v>18</v>
      </c>
      <c r="D14" s="7">
        <v>0.4</v>
      </c>
      <c r="E14" s="7">
        <v>14.9</v>
      </c>
      <c r="F14" s="9">
        <f t="shared" si="0"/>
        <v>2.6845637583892617E-2</v>
      </c>
      <c r="G14" s="10">
        <v>1</v>
      </c>
      <c r="H14" s="14">
        <f t="shared" si="1"/>
        <v>15.3</v>
      </c>
    </row>
    <row r="15" spans="1:12" ht="18">
      <c r="A15" s="5" t="s">
        <v>82</v>
      </c>
      <c r="B15" s="6" t="s">
        <v>83</v>
      </c>
      <c r="C15" s="6" t="s">
        <v>18</v>
      </c>
      <c r="D15" s="8">
        <v>0.4</v>
      </c>
      <c r="E15" s="8">
        <v>14.8</v>
      </c>
      <c r="F15" s="9">
        <f t="shared" si="0"/>
        <v>2.7027027027027029E-2</v>
      </c>
      <c r="G15" s="10">
        <v>1</v>
      </c>
      <c r="H15" s="14">
        <f t="shared" si="1"/>
        <v>15.200000000000001</v>
      </c>
    </row>
    <row r="16" spans="1:12" ht="18">
      <c r="A16" s="3" t="s">
        <v>86</v>
      </c>
      <c r="B16" s="4" t="s">
        <v>87</v>
      </c>
      <c r="C16" s="4" t="s">
        <v>18</v>
      </c>
      <c r="D16" s="7">
        <v>2.1</v>
      </c>
      <c r="E16" s="7">
        <v>8.6</v>
      </c>
      <c r="F16" s="9">
        <f t="shared" si="0"/>
        <v>0.24418604651162792</v>
      </c>
      <c r="G16" s="10">
        <v>1</v>
      </c>
      <c r="H16" s="14">
        <f t="shared" si="1"/>
        <v>10.7</v>
      </c>
    </row>
    <row r="17" spans="1:8" ht="18">
      <c r="A17" s="5" t="s">
        <v>91</v>
      </c>
      <c r="B17" s="6" t="s">
        <v>92</v>
      </c>
      <c r="C17" s="6" t="s">
        <v>18</v>
      </c>
      <c r="D17" s="8">
        <v>2</v>
      </c>
      <c r="E17" s="8">
        <v>8.8000000000000007</v>
      </c>
      <c r="F17" s="9">
        <f t="shared" si="0"/>
        <v>0.22727272727272727</v>
      </c>
      <c r="G17" s="10">
        <v>1</v>
      </c>
      <c r="H17" s="14">
        <f t="shared" si="1"/>
        <v>10.8</v>
      </c>
    </row>
    <row r="18" spans="1:8" ht="18">
      <c r="A18" s="3" t="s">
        <v>93</v>
      </c>
      <c r="B18" s="4" t="s">
        <v>94</v>
      </c>
      <c r="C18" s="4" t="s">
        <v>18</v>
      </c>
      <c r="D18" s="7">
        <v>2.9</v>
      </c>
      <c r="E18" s="7">
        <v>8.5</v>
      </c>
      <c r="F18" s="9">
        <f t="shared" si="0"/>
        <v>0.3411764705882353</v>
      </c>
      <c r="G18" s="10">
        <v>1</v>
      </c>
      <c r="H18" s="14">
        <f t="shared" si="1"/>
        <v>11.4</v>
      </c>
    </row>
    <row r="19" spans="1:8" ht="18">
      <c r="A19" s="5" t="s">
        <v>96</v>
      </c>
      <c r="B19" s="6" t="s">
        <v>97</v>
      </c>
      <c r="C19" s="6" t="s">
        <v>18</v>
      </c>
      <c r="D19" s="8">
        <v>2.1</v>
      </c>
      <c r="E19" s="8">
        <v>9.1</v>
      </c>
      <c r="F19" s="9">
        <f t="shared" si="0"/>
        <v>0.23076923076923078</v>
      </c>
      <c r="G19" s="10">
        <v>1</v>
      </c>
      <c r="H19" s="14">
        <f t="shared" si="1"/>
        <v>11.2</v>
      </c>
    </row>
    <row r="20" spans="1:8" ht="18">
      <c r="A20" s="3" t="s">
        <v>98</v>
      </c>
      <c r="B20" s="4" t="s">
        <v>99</v>
      </c>
      <c r="C20" s="4" t="s">
        <v>18</v>
      </c>
      <c r="D20" s="7">
        <v>12.8</v>
      </c>
      <c r="E20" s="7">
        <v>0.4</v>
      </c>
      <c r="F20" s="9">
        <f t="shared" si="0"/>
        <v>32</v>
      </c>
      <c r="G20" s="10">
        <v>1</v>
      </c>
      <c r="H20" s="14">
        <f t="shared" si="1"/>
        <v>13.200000000000001</v>
      </c>
    </row>
    <row r="21" spans="1:8" ht="18">
      <c r="A21" s="5" t="s">
        <v>103</v>
      </c>
      <c r="B21" s="6" t="s">
        <v>104</v>
      </c>
      <c r="C21" s="6" t="s">
        <v>18</v>
      </c>
      <c r="D21" s="8">
        <v>12.1</v>
      </c>
      <c r="E21" s="8">
        <v>0.2</v>
      </c>
      <c r="F21" s="9">
        <f t="shared" si="0"/>
        <v>60.499999999999993</v>
      </c>
      <c r="G21" s="10">
        <v>1</v>
      </c>
      <c r="H21" s="14">
        <f t="shared" si="1"/>
        <v>12.299999999999999</v>
      </c>
    </row>
    <row r="22" spans="1:8" ht="18">
      <c r="A22" s="3" t="s">
        <v>106</v>
      </c>
      <c r="B22" s="4" t="s">
        <v>107</v>
      </c>
      <c r="C22" s="4" t="s">
        <v>18</v>
      </c>
      <c r="D22" s="7">
        <v>13.2</v>
      </c>
      <c r="E22" s="7">
        <v>0.4</v>
      </c>
      <c r="F22" s="9">
        <f t="shared" si="0"/>
        <v>32.999999999999993</v>
      </c>
      <c r="G22" s="10">
        <v>1</v>
      </c>
      <c r="H22" s="14">
        <f t="shared" si="1"/>
        <v>13.6</v>
      </c>
    </row>
    <row r="23" spans="1:8" ht="18">
      <c r="A23" s="5" t="s">
        <v>109</v>
      </c>
      <c r="B23" s="6" t="s">
        <v>110</v>
      </c>
      <c r="C23" s="6" t="s">
        <v>18</v>
      </c>
      <c r="D23" s="8">
        <v>11.6</v>
      </c>
      <c r="E23" s="8">
        <v>0.2</v>
      </c>
      <c r="F23" s="9">
        <f t="shared" si="0"/>
        <v>57.999999999999993</v>
      </c>
      <c r="G23" s="10">
        <v>1</v>
      </c>
      <c r="H23" s="14">
        <f t="shared" si="1"/>
        <v>11.799999999999999</v>
      </c>
    </row>
    <row r="24" spans="1:8" ht="18">
      <c r="A24" s="3" t="s">
        <v>113</v>
      </c>
      <c r="B24" s="4" t="s">
        <v>114</v>
      </c>
      <c r="C24" s="4" t="s">
        <v>18</v>
      </c>
      <c r="D24" s="7">
        <v>15.2</v>
      </c>
      <c r="E24" s="7">
        <v>0.2</v>
      </c>
      <c r="F24" s="9">
        <f t="shared" si="0"/>
        <v>75.999999999999986</v>
      </c>
      <c r="G24" s="10">
        <v>1</v>
      </c>
      <c r="H24" s="14">
        <f t="shared" si="1"/>
        <v>15.399999999999999</v>
      </c>
    </row>
    <row r="25" spans="1:8" ht="18">
      <c r="A25" s="5" t="s">
        <v>116</v>
      </c>
      <c r="B25" s="6" t="s">
        <v>117</v>
      </c>
      <c r="C25" s="6" t="s">
        <v>18</v>
      </c>
      <c r="D25" s="8">
        <v>15.6</v>
      </c>
      <c r="E25" s="8">
        <v>1.3</v>
      </c>
      <c r="F25" s="9">
        <f t="shared" si="0"/>
        <v>12</v>
      </c>
      <c r="G25" s="10">
        <v>1</v>
      </c>
      <c r="H25" s="14">
        <f t="shared" si="1"/>
        <v>16.899999999999999</v>
      </c>
    </row>
    <row r="26" spans="1:8" ht="18">
      <c r="A26" s="3" t="s">
        <v>119</v>
      </c>
      <c r="B26" s="4" t="s">
        <v>120</v>
      </c>
      <c r="C26" s="4" t="s">
        <v>18</v>
      </c>
      <c r="D26" s="7">
        <v>1.1000000000000001</v>
      </c>
      <c r="E26" s="7">
        <v>6.3</v>
      </c>
      <c r="F26" s="9">
        <f t="shared" si="0"/>
        <v>0.17460317460317462</v>
      </c>
      <c r="G26" s="10">
        <v>1</v>
      </c>
      <c r="H26" s="14">
        <f t="shared" si="1"/>
        <v>7.4</v>
      </c>
    </row>
    <row r="27" spans="1:8" ht="18">
      <c r="A27" s="5" t="s">
        <v>123</v>
      </c>
      <c r="B27" s="6" t="s">
        <v>124</v>
      </c>
      <c r="C27" s="6" t="s">
        <v>18</v>
      </c>
      <c r="D27" s="8">
        <v>0.5</v>
      </c>
      <c r="E27" s="8">
        <v>11.2</v>
      </c>
      <c r="F27" s="9">
        <f t="shared" si="0"/>
        <v>4.4642857142857144E-2</v>
      </c>
      <c r="G27" s="10">
        <v>1</v>
      </c>
      <c r="H27" s="14">
        <f t="shared" si="1"/>
        <v>11.7</v>
      </c>
    </row>
    <row r="28" spans="1:8" ht="18">
      <c r="A28" s="3" t="s">
        <v>126</v>
      </c>
      <c r="B28" s="4" t="s">
        <v>127</v>
      </c>
      <c r="C28" s="4" t="s">
        <v>18</v>
      </c>
      <c r="D28" s="7">
        <v>1.1000000000000001</v>
      </c>
      <c r="E28" s="7">
        <v>5.7</v>
      </c>
      <c r="F28" s="9">
        <f t="shared" si="0"/>
        <v>0.19298245614035089</v>
      </c>
      <c r="G28" s="10">
        <v>1</v>
      </c>
      <c r="H28" s="14">
        <f t="shared" si="1"/>
        <v>6.8000000000000007</v>
      </c>
    </row>
    <row r="29" spans="1:8" ht="18">
      <c r="A29" s="5" t="s">
        <v>130</v>
      </c>
      <c r="B29" s="6" t="s">
        <v>131</v>
      </c>
      <c r="C29" s="6" t="s">
        <v>18</v>
      </c>
      <c r="D29" s="8">
        <v>2.9</v>
      </c>
      <c r="E29" s="8">
        <v>2.2000000000000002</v>
      </c>
      <c r="F29" s="9">
        <f t="shared" si="0"/>
        <v>1.3181818181818181</v>
      </c>
      <c r="G29" s="10">
        <v>1</v>
      </c>
      <c r="H29" s="14">
        <f t="shared" si="1"/>
        <v>5.0999999999999996</v>
      </c>
    </row>
    <row r="30" spans="1:8" ht="18">
      <c r="A30" s="3" t="s">
        <v>134</v>
      </c>
      <c r="B30" s="4" t="s">
        <v>135</v>
      </c>
      <c r="C30" s="4" t="s">
        <v>18</v>
      </c>
      <c r="D30" s="7">
        <v>10.3</v>
      </c>
      <c r="E30" s="7">
        <v>0.5</v>
      </c>
      <c r="F30" s="9">
        <f t="shared" si="0"/>
        <v>20.6</v>
      </c>
      <c r="G30" s="10">
        <v>1</v>
      </c>
      <c r="H30" s="14">
        <f t="shared" si="1"/>
        <v>10.8</v>
      </c>
    </row>
    <row r="31" spans="1:8" ht="18">
      <c r="A31" s="5" t="s">
        <v>141</v>
      </c>
      <c r="B31" s="6" t="s">
        <v>142</v>
      </c>
      <c r="C31" s="6" t="s">
        <v>18</v>
      </c>
      <c r="D31" s="8">
        <v>14.5</v>
      </c>
      <c r="E31" s="8">
        <v>0.2</v>
      </c>
      <c r="F31" s="9">
        <f t="shared" si="0"/>
        <v>72.5</v>
      </c>
      <c r="G31" s="10">
        <v>1</v>
      </c>
      <c r="H31" s="14">
        <f t="shared" si="1"/>
        <v>14.7</v>
      </c>
    </row>
    <row r="32" spans="1:8" ht="18">
      <c r="A32" s="3" t="s">
        <v>145</v>
      </c>
      <c r="B32" s="4" t="s">
        <v>146</v>
      </c>
      <c r="C32" s="4" t="s">
        <v>18</v>
      </c>
      <c r="D32" s="7">
        <v>17.600000000000001</v>
      </c>
      <c r="E32" s="7">
        <v>0.2</v>
      </c>
      <c r="F32" s="9">
        <f t="shared" si="0"/>
        <v>88</v>
      </c>
      <c r="G32" s="10">
        <v>1</v>
      </c>
      <c r="H32" s="14">
        <f t="shared" si="1"/>
        <v>17.8</v>
      </c>
    </row>
    <row r="33" spans="1:8" ht="18">
      <c r="A33" s="5" t="s">
        <v>148</v>
      </c>
      <c r="B33" s="6" t="s">
        <v>149</v>
      </c>
      <c r="C33" s="6" t="s">
        <v>18</v>
      </c>
      <c r="D33" s="8">
        <v>13.2</v>
      </c>
      <c r="E33" s="8">
        <v>0.6</v>
      </c>
      <c r="F33" s="9">
        <f t="shared" si="0"/>
        <v>22</v>
      </c>
      <c r="G33" s="10">
        <v>1</v>
      </c>
      <c r="H33" s="14">
        <f t="shared" si="1"/>
        <v>13.799999999999999</v>
      </c>
    </row>
    <row r="34" spans="1:8" ht="18">
      <c r="A34" s="3" t="s">
        <v>151</v>
      </c>
      <c r="B34" s="4" t="s">
        <v>152</v>
      </c>
      <c r="C34" s="4" t="s">
        <v>18</v>
      </c>
      <c r="D34" s="7">
        <v>14.1</v>
      </c>
      <c r="E34" s="7">
        <v>0.6</v>
      </c>
      <c r="F34" s="9">
        <f t="shared" si="0"/>
        <v>23.5</v>
      </c>
      <c r="G34" s="10">
        <v>1</v>
      </c>
      <c r="H34" s="14">
        <f t="shared" si="1"/>
        <v>14.7</v>
      </c>
    </row>
    <row r="35" spans="1:8" ht="18">
      <c r="A35" s="5" t="s">
        <v>154</v>
      </c>
      <c r="B35" s="6" t="s">
        <v>155</v>
      </c>
      <c r="C35" s="6" t="s">
        <v>18</v>
      </c>
      <c r="D35" s="8">
        <v>11.2</v>
      </c>
      <c r="E35" s="8">
        <v>0.2</v>
      </c>
      <c r="F35" s="9">
        <f t="shared" si="0"/>
        <v>55.999999999999993</v>
      </c>
      <c r="G35" s="10">
        <v>1</v>
      </c>
      <c r="H35" s="14">
        <f t="shared" si="1"/>
        <v>11.399999999999999</v>
      </c>
    </row>
    <row r="36" spans="1:8" ht="18">
      <c r="A36" s="3" t="s">
        <v>157</v>
      </c>
      <c r="B36" s="4" t="s">
        <v>158</v>
      </c>
      <c r="C36" s="4" t="s">
        <v>18</v>
      </c>
      <c r="D36" s="7">
        <v>11.6</v>
      </c>
      <c r="E36" s="7">
        <v>0.2</v>
      </c>
      <c r="F36" s="9">
        <f t="shared" si="0"/>
        <v>57.999999999999993</v>
      </c>
      <c r="G36" s="10">
        <v>1</v>
      </c>
      <c r="H36" s="14">
        <f t="shared" si="1"/>
        <v>11.799999999999999</v>
      </c>
    </row>
    <row r="37" spans="1:8" ht="18">
      <c r="A37" s="5" t="s">
        <v>160</v>
      </c>
      <c r="B37" s="6" t="s">
        <v>161</v>
      </c>
      <c r="C37" s="6" t="s">
        <v>18</v>
      </c>
      <c r="D37" s="8">
        <v>15.9</v>
      </c>
      <c r="E37" s="8">
        <v>0.2</v>
      </c>
      <c r="F37" s="9">
        <f t="shared" si="0"/>
        <v>79.5</v>
      </c>
      <c r="G37" s="10">
        <v>1</v>
      </c>
      <c r="H37" s="14">
        <f t="shared" si="1"/>
        <v>16.100000000000001</v>
      </c>
    </row>
    <row r="38" spans="1:8" ht="18">
      <c r="A38" s="3" t="s">
        <v>163</v>
      </c>
      <c r="B38" s="4" t="s">
        <v>164</v>
      </c>
      <c r="C38" s="4" t="s">
        <v>18</v>
      </c>
      <c r="D38" s="7">
        <v>17.899999999999999</v>
      </c>
      <c r="E38" s="7">
        <v>0.2</v>
      </c>
      <c r="F38" s="9">
        <f t="shared" si="0"/>
        <v>89.499999999999986</v>
      </c>
      <c r="G38" s="10">
        <v>1</v>
      </c>
      <c r="H38" s="14">
        <f t="shared" si="1"/>
        <v>18.099999999999998</v>
      </c>
    </row>
    <row r="39" spans="1:8" ht="18">
      <c r="A39" s="5" t="s">
        <v>166</v>
      </c>
      <c r="B39" s="6" t="s">
        <v>167</v>
      </c>
      <c r="C39" s="6" t="s">
        <v>18</v>
      </c>
      <c r="D39" s="8">
        <v>8.6</v>
      </c>
      <c r="E39" s="8">
        <v>0.6</v>
      </c>
      <c r="F39" s="9">
        <f t="shared" si="0"/>
        <v>14.333333333333334</v>
      </c>
      <c r="G39" s="10">
        <v>1</v>
      </c>
      <c r="H39" s="14">
        <f t="shared" si="1"/>
        <v>9.1999999999999993</v>
      </c>
    </row>
    <row r="40" spans="1:8" ht="18">
      <c r="A40" s="3" t="s">
        <v>169</v>
      </c>
      <c r="B40" s="4" t="s">
        <v>170</v>
      </c>
      <c r="C40" s="4" t="s">
        <v>18</v>
      </c>
      <c r="D40" s="7">
        <v>14.7</v>
      </c>
      <c r="E40" s="7">
        <v>0.2</v>
      </c>
      <c r="F40" s="9">
        <f t="shared" si="0"/>
        <v>73.499999999999986</v>
      </c>
      <c r="G40" s="10">
        <v>1</v>
      </c>
      <c r="H40" s="14">
        <f t="shared" si="1"/>
        <v>14.899999999999999</v>
      </c>
    </row>
    <row r="41" spans="1:8" ht="18">
      <c r="A41" s="5" t="s">
        <v>172</v>
      </c>
      <c r="B41" s="6" t="s">
        <v>173</v>
      </c>
      <c r="C41" s="6" t="s">
        <v>18</v>
      </c>
      <c r="D41" s="8">
        <v>11.1</v>
      </c>
      <c r="E41" s="8">
        <v>0.4</v>
      </c>
      <c r="F41" s="9">
        <f t="shared" si="0"/>
        <v>27.749999999999996</v>
      </c>
      <c r="G41" s="10">
        <v>1</v>
      </c>
      <c r="H41" s="14">
        <f t="shared" si="1"/>
        <v>11.5</v>
      </c>
    </row>
    <row r="42" spans="1:8" ht="18">
      <c r="A42" s="3" t="s">
        <v>175</v>
      </c>
      <c r="B42" s="4" t="s">
        <v>176</v>
      </c>
      <c r="C42" s="4" t="s">
        <v>18</v>
      </c>
      <c r="D42" s="7">
        <v>11.5</v>
      </c>
      <c r="E42" s="7">
        <v>0.2</v>
      </c>
      <c r="F42" s="9">
        <f t="shared" si="0"/>
        <v>57.5</v>
      </c>
      <c r="G42" s="10">
        <v>1</v>
      </c>
      <c r="H42" s="14">
        <f t="shared" si="1"/>
        <v>11.7</v>
      </c>
    </row>
    <row r="43" spans="1:8" ht="18">
      <c r="A43" s="5" t="s">
        <v>178</v>
      </c>
      <c r="B43" s="6" t="s">
        <v>179</v>
      </c>
      <c r="C43" s="6" t="s">
        <v>18</v>
      </c>
      <c r="D43" s="8">
        <v>13.1</v>
      </c>
      <c r="E43" s="8">
        <v>1.1000000000000001</v>
      </c>
      <c r="F43" s="9">
        <f t="shared" si="0"/>
        <v>11.909090909090908</v>
      </c>
      <c r="G43" s="10">
        <v>1</v>
      </c>
      <c r="H43" s="14">
        <f t="shared" si="1"/>
        <v>14.2</v>
      </c>
    </row>
    <row r="44" spans="1:8" ht="18">
      <c r="A44" s="3" t="s">
        <v>181</v>
      </c>
      <c r="B44" s="4" t="s">
        <v>182</v>
      </c>
      <c r="C44" s="4" t="s">
        <v>18</v>
      </c>
      <c r="D44" s="7">
        <v>12.5</v>
      </c>
      <c r="E44" s="7">
        <v>0.2</v>
      </c>
      <c r="F44" s="9">
        <f t="shared" si="0"/>
        <v>62.5</v>
      </c>
      <c r="G44" s="10">
        <v>1</v>
      </c>
      <c r="H44" s="14">
        <f t="shared" si="1"/>
        <v>12.7</v>
      </c>
    </row>
    <row r="45" spans="1:8" ht="18">
      <c r="A45" s="5" t="s">
        <v>184</v>
      </c>
      <c r="B45" s="6" t="s">
        <v>185</v>
      </c>
      <c r="C45" s="6" t="s">
        <v>18</v>
      </c>
      <c r="D45" s="8">
        <v>12.6</v>
      </c>
      <c r="E45" s="8">
        <v>0.2</v>
      </c>
      <c r="F45" s="9">
        <f t="shared" si="0"/>
        <v>62.999999999999993</v>
      </c>
      <c r="G45" s="10">
        <v>1</v>
      </c>
      <c r="H45" s="14">
        <f t="shared" si="1"/>
        <v>12.799999999999999</v>
      </c>
    </row>
    <row r="46" spans="1:8" ht="18">
      <c r="A46" s="3" t="s">
        <v>187</v>
      </c>
      <c r="B46" s="4" t="s">
        <v>188</v>
      </c>
      <c r="C46" s="4" t="s">
        <v>18</v>
      </c>
      <c r="D46" s="7">
        <v>15.3</v>
      </c>
      <c r="E46" s="7">
        <v>0.2</v>
      </c>
      <c r="F46" s="9">
        <f t="shared" si="0"/>
        <v>76.5</v>
      </c>
      <c r="G46" s="10">
        <v>1</v>
      </c>
      <c r="H46" s="14">
        <f t="shared" si="1"/>
        <v>15.5</v>
      </c>
    </row>
    <row r="47" spans="1:8" ht="18">
      <c r="A47" s="5" t="s">
        <v>190</v>
      </c>
      <c r="B47" s="6" t="s">
        <v>191</v>
      </c>
      <c r="C47" s="6" t="s">
        <v>18</v>
      </c>
      <c r="D47" s="8">
        <v>14</v>
      </c>
      <c r="E47" s="8">
        <v>0.2</v>
      </c>
      <c r="F47" s="9">
        <f t="shared" si="0"/>
        <v>70</v>
      </c>
      <c r="G47" s="10">
        <v>1</v>
      </c>
      <c r="H47" s="14">
        <f t="shared" si="1"/>
        <v>14.2</v>
      </c>
    </row>
    <row r="48" spans="1:8" ht="18">
      <c r="A48" s="3" t="s">
        <v>193</v>
      </c>
      <c r="B48" s="4" t="s">
        <v>194</v>
      </c>
      <c r="C48" s="4" t="s">
        <v>18</v>
      </c>
      <c r="D48" s="7">
        <v>12.1</v>
      </c>
      <c r="E48" s="7">
        <v>0.4</v>
      </c>
      <c r="F48" s="9">
        <f t="shared" si="0"/>
        <v>30.249999999999996</v>
      </c>
      <c r="G48" s="10">
        <v>1</v>
      </c>
      <c r="H48" s="14">
        <f t="shared" si="1"/>
        <v>12.5</v>
      </c>
    </row>
    <row r="49" spans="1:8" ht="18">
      <c r="A49" s="5" t="s">
        <v>196</v>
      </c>
      <c r="B49" s="6" t="s">
        <v>197</v>
      </c>
      <c r="C49" s="6" t="s">
        <v>18</v>
      </c>
      <c r="D49" s="8">
        <v>0.4</v>
      </c>
      <c r="E49" s="8">
        <v>16.100000000000001</v>
      </c>
      <c r="F49" s="9">
        <f t="shared" si="0"/>
        <v>2.4844720496894408E-2</v>
      </c>
      <c r="G49" s="10">
        <v>1</v>
      </c>
      <c r="H49" s="14">
        <f t="shared" si="1"/>
        <v>16.5</v>
      </c>
    </row>
    <row r="50" spans="1:8" ht="18">
      <c r="A50" s="3" t="s">
        <v>203</v>
      </c>
      <c r="B50" s="4" t="s">
        <v>204</v>
      </c>
      <c r="C50" s="4" t="s">
        <v>18</v>
      </c>
      <c r="D50" s="7">
        <v>0.8</v>
      </c>
      <c r="E50" s="7">
        <v>16.2</v>
      </c>
      <c r="F50" s="9">
        <f t="shared" si="0"/>
        <v>4.938271604938272E-2</v>
      </c>
      <c r="G50" s="10">
        <v>1</v>
      </c>
      <c r="H50" s="14">
        <f t="shared" si="1"/>
        <v>17</v>
      </c>
    </row>
    <row r="51" spans="1:8" ht="18">
      <c r="A51" s="5" t="s">
        <v>210</v>
      </c>
      <c r="B51" s="6" t="s">
        <v>211</v>
      </c>
      <c r="C51" s="6" t="s">
        <v>18</v>
      </c>
      <c r="D51" s="8">
        <v>0.7</v>
      </c>
      <c r="E51" s="8">
        <v>15.9</v>
      </c>
      <c r="F51" s="9">
        <f t="shared" si="0"/>
        <v>4.40251572327044E-2</v>
      </c>
      <c r="G51" s="10">
        <v>1</v>
      </c>
      <c r="H51" s="14">
        <f t="shared" si="1"/>
        <v>16.600000000000001</v>
      </c>
    </row>
    <row r="52" spans="1:8" ht="18">
      <c r="A52" s="3" t="s">
        <v>213</v>
      </c>
      <c r="B52" s="4" t="s">
        <v>214</v>
      </c>
      <c r="C52" s="4" t="s">
        <v>18</v>
      </c>
      <c r="D52" s="7">
        <v>0.4</v>
      </c>
      <c r="E52" s="7">
        <v>15.1</v>
      </c>
      <c r="F52" s="9">
        <f t="shared" si="0"/>
        <v>2.6490066225165566E-2</v>
      </c>
      <c r="G52" s="10">
        <v>1</v>
      </c>
      <c r="H52" s="14">
        <f t="shared" si="1"/>
        <v>15.5</v>
      </c>
    </row>
    <row r="53" spans="1:8" ht="18">
      <c r="A53" s="5" t="s">
        <v>217</v>
      </c>
      <c r="B53" s="6" t="s">
        <v>218</v>
      </c>
      <c r="C53" s="6" t="s">
        <v>18</v>
      </c>
      <c r="D53" s="8">
        <v>0.4</v>
      </c>
      <c r="E53" s="8">
        <v>15.3</v>
      </c>
      <c r="F53" s="9">
        <f t="shared" si="0"/>
        <v>2.6143790849673203E-2</v>
      </c>
      <c r="G53" s="10">
        <v>1</v>
      </c>
      <c r="H53" s="14">
        <f t="shared" si="1"/>
        <v>15.700000000000001</v>
      </c>
    </row>
    <row r="54" spans="1:8" ht="18">
      <c r="A54" s="3" t="s">
        <v>220</v>
      </c>
      <c r="B54" s="4" t="s">
        <v>221</v>
      </c>
      <c r="C54" s="4" t="s">
        <v>18</v>
      </c>
      <c r="D54" s="7">
        <v>0.4</v>
      </c>
      <c r="E54" s="7">
        <v>15</v>
      </c>
      <c r="F54" s="9">
        <f t="shared" si="0"/>
        <v>2.6666666666666668E-2</v>
      </c>
      <c r="G54" s="10">
        <v>1</v>
      </c>
      <c r="H54" s="14">
        <f t="shared" si="1"/>
        <v>15.4</v>
      </c>
    </row>
    <row r="55" spans="1:8" ht="18">
      <c r="A55" s="5" t="s">
        <v>223</v>
      </c>
      <c r="B55" s="6" t="s">
        <v>224</v>
      </c>
      <c r="C55" s="6" t="s">
        <v>18</v>
      </c>
      <c r="D55" s="8">
        <v>16.899999999999999</v>
      </c>
      <c r="E55" s="8">
        <v>0.2</v>
      </c>
      <c r="F55" s="9">
        <f t="shared" si="0"/>
        <v>84.499999999999986</v>
      </c>
      <c r="G55" s="10">
        <v>1</v>
      </c>
      <c r="H55" s="14">
        <f t="shared" si="1"/>
        <v>17.099999999999998</v>
      </c>
    </row>
    <row r="56" spans="1:8" ht="18">
      <c r="A56" s="3" t="s">
        <v>227</v>
      </c>
      <c r="B56" s="4" t="s">
        <v>228</v>
      </c>
      <c r="C56" s="4" t="s">
        <v>18</v>
      </c>
      <c r="D56" s="7">
        <v>10.9</v>
      </c>
      <c r="E56" s="7">
        <v>0.4</v>
      </c>
      <c r="F56" s="9">
        <f t="shared" si="0"/>
        <v>27.25</v>
      </c>
      <c r="G56" s="10">
        <v>1</v>
      </c>
      <c r="H56" s="14">
        <f t="shared" si="1"/>
        <v>11.3</v>
      </c>
    </row>
    <row r="57" spans="1:8" ht="18">
      <c r="A57" s="5" t="s">
        <v>234</v>
      </c>
      <c r="B57" s="6" t="s">
        <v>235</v>
      </c>
      <c r="C57" s="6" t="s">
        <v>18</v>
      </c>
      <c r="D57" s="8">
        <v>12.2</v>
      </c>
      <c r="E57" s="8">
        <v>1</v>
      </c>
      <c r="F57" s="9">
        <f t="shared" si="0"/>
        <v>12.2</v>
      </c>
      <c r="G57" s="10">
        <v>1</v>
      </c>
      <c r="H57" s="14">
        <f t="shared" si="1"/>
        <v>13.2</v>
      </c>
    </row>
    <row r="58" spans="1:8" ht="18">
      <c r="A58" s="3" t="s">
        <v>237</v>
      </c>
      <c r="B58" s="4" t="s">
        <v>238</v>
      </c>
      <c r="C58" s="4" t="s">
        <v>18</v>
      </c>
      <c r="D58" s="7">
        <v>17.7</v>
      </c>
      <c r="E58" s="7">
        <v>0.2</v>
      </c>
      <c r="F58" s="9">
        <f t="shared" si="0"/>
        <v>88.499999999999986</v>
      </c>
      <c r="G58" s="10">
        <v>1</v>
      </c>
      <c r="H58" s="14">
        <f t="shared" si="1"/>
        <v>17.899999999999999</v>
      </c>
    </row>
    <row r="59" spans="1:8" ht="18">
      <c r="A59" s="5" t="s">
        <v>240</v>
      </c>
      <c r="B59" s="6" t="s">
        <v>241</v>
      </c>
      <c r="C59" s="6" t="s">
        <v>18</v>
      </c>
      <c r="D59" s="8">
        <v>16.600000000000001</v>
      </c>
      <c r="E59" s="8">
        <v>0.9</v>
      </c>
      <c r="F59" s="9">
        <f t="shared" si="0"/>
        <v>18.444444444444446</v>
      </c>
      <c r="G59" s="10">
        <v>1</v>
      </c>
      <c r="H59" s="14">
        <f t="shared" si="1"/>
        <v>17.5</v>
      </c>
    </row>
    <row r="60" spans="1:8" ht="18">
      <c r="A60" s="3" t="s">
        <v>244</v>
      </c>
      <c r="B60" s="4" t="s">
        <v>245</v>
      </c>
      <c r="C60" s="4" t="s">
        <v>18</v>
      </c>
      <c r="D60" s="7">
        <v>12.5</v>
      </c>
      <c r="E60" s="7">
        <v>0.8</v>
      </c>
      <c r="F60" s="9">
        <f t="shared" si="0"/>
        <v>15.625</v>
      </c>
      <c r="G60" s="10">
        <v>1</v>
      </c>
      <c r="H60" s="14">
        <f t="shared" si="1"/>
        <v>13.3</v>
      </c>
    </row>
    <row r="61" spans="1:8" ht="18">
      <c r="A61" s="5" t="s">
        <v>247</v>
      </c>
      <c r="B61" s="6" t="s">
        <v>248</v>
      </c>
      <c r="C61" s="6" t="s">
        <v>18</v>
      </c>
      <c r="D61" s="8">
        <v>14.3</v>
      </c>
      <c r="E61" s="8">
        <v>0.2</v>
      </c>
      <c r="F61" s="9">
        <f t="shared" si="0"/>
        <v>71.5</v>
      </c>
      <c r="G61" s="10">
        <v>1</v>
      </c>
      <c r="H61" s="14">
        <f t="shared" si="1"/>
        <v>14.5</v>
      </c>
    </row>
    <row r="62" spans="1:8" ht="18">
      <c r="A62" s="3" t="s">
        <v>250</v>
      </c>
      <c r="B62" s="4" t="s">
        <v>251</v>
      </c>
      <c r="C62" s="4" t="s">
        <v>18</v>
      </c>
      <c r="D62" s="7">
        <v>12</v>
      </c>
      <c r="E62" s="7">
        <v>0.4</v>
      </c>
      <c r="F62" s="9">
        <f t="shared" si="0"/>
        <v>30</v>
      </c>
      <c r="G62" s="10">
        <v>1</v>
      </c>
      <c r="H62" s="14">
        <f t="shared" si="1"/>
        <v>12.4</v>
      </c>
    </row>
    <row r="63" spans="1:8" ht="18">
      <c r="A63" s="5" t="s">
        <v>253</v>
      </c>
      <c r="B63" s="6" t="s">
        <v>254</v>
      </c>
      <c r="C63" s="6" t="s">
        <v>18</v>
      </c>
      <c r="D63" s="8">
        <v>13.9</v>
      </c>
      <c r="E63" s="8">
        <v>0.2</v>
      </c>
      <c r="F63" s="9">
        <f t="shared" si="0"/>
        <v>69.5</v>
      </c>
      <c r="G63" s="10">
        <v>1</v>
      </c>
      <c r="H63" s="14">
        <f t="shared" si="1"/>
        <v>14.1</v>
      </c>
    </row>
    <row r="64" spans="1:8" ht="18">
      <c r="A64" s="3" t="s">
        <v>256</v>
      </c>
      <c r="B64" s="4" t="s">
        <v>257</v>
      </c>
      <c r="C64" s="4" t="s">
        <v>18</v>
      </c>
      <c r="D64" s="7">
        <v>19.399999999999999</v>
      </c>
      <c r="E64" s="7">
        <v>0.2</v>
      </c>
      <c r="F64" s="9">
        <f t="shared" si="0"/>
        <v>96.999999999999986</v>
      </c>
      <c r="G64" s="10">
        <v>1</v>
      </c>
      <c r="H64" s="14">
        <f t="shared" si="1"/>
        <v>19.599999999999998</v>
      </c>
    </row>
    <row r="65" spans="1:8" ht="18">
      <c r="A65" s="5" t="s">
        <v>259</v>
      </c>
      <c r="B65" s="6" t="s">
        <v>260</v>
      </c>
      <c r="C65" s="6" t="s">
        <v>18</v>
      </c>
      <c r="D65" s="8">
        <v>12.1</v>
      </c>
      <c r="E65" s="8">
        <v>0.9</v>
      </c>
      <c r="F65" s="9">
        <f t="shared" si="0"/>
        <v>13.444444444444443</v>
      </c>
      <c r="G65" s="10">
        <v>1</v>
      </c>
      <c r="H65" s="14">
        <f t="shared" si="1"/>
        <v>13</v>
      </c>
    </row>
    <row r="66" spans="1:8" ht="18">
      <c r="A66" s="3" t="s">
        <v>262</v>
      </c>
      <c r="B66" s="4" t="s">
        <v>263</v>
      </c>
      <c r="C66" s="4" t="s">
        <v>18</v>
      </c>
      <c r="D66" s="7">
        <v>11.8</v>
      </c>
      <c r="E66" s="7">
        <v>0.7</v>
      </c>
      <c r="F66" s="9">
        <f t="shared" si="0"/>
        <v>16.857142857142858</v>
      </c>
      <c r="G66" s="10">
        <v>1</v>
      </c>
      <c r="H66" s="14">
        <f t="shared" si="1"/>
        <v>12.5</v>
      </c>
    </row>
    <row r="67" spans="1:8" ht="18">
      <c r="A67" s="5" t="s">
        <v>265</v>
      </c>
      <c r="B67" s="6" t="s">
        <v>266</v>
      </c>
      <c r="C67" s="6" t="s">
        <v>18</v>
      </c>
      <c r="D67" s="8">
        <v>17.600000000000001</v>
      </c>
      <c r="E67" s="8">
        <v>1</v>
      </c>
      <c r="F67" s="9">
        <f t="shared" ref="F67:F130" si="2">D67/E67</f>
        <v>17.600000000000001</v>
      </c>
      <c r="G67" s="10">
        <v>1</v>
      </c>
      <c r="H67" s="14">
        <f t="shared" ref="H67:H130" si="3">D67+E67</f>
        <v>18.600000000000001</v>
      </c>
    </row>
    <row r="68" spans="1:8" ht="18">
      <c r="A68" s="3" t="s">
        <v>268</v>
      </c>
      <c r="B68" s="4" t="s">
        <v>269</v>
      </c>
      <c r="C68" s="4" t="s">
        <v>18</v>
      </c>
      <c r="D68" s="7">
        <v>9.3000000000000007</v>
      </c>
      <c r="E68" s="7">
        <v>1.3</v>
      </c>
      <c r="F68" s="9">
        <f t="shared" si="2"/>
        <v>7.1538461538461542</v>
      </c>
      <c r="G68" s="10">
        <v>1</v>
      </c>
      <c r="H68" s="14">
        <f t="shared" si="3"/>
        <v>10.600000000000001</v>
      </c>
    </row>
    <row r="69" spans="1:8" ht="18">
      <c r="A69" s="5" t="s">
        <v>271</v>
      </c>
      <c r="B69" s="6" t="s">
        <v>272</v>
      </c>
      <c r="C69" s="6" t="s">
        <v>18</v>
      </c>
      <c r="D69" s="8">
        <v>18.7</v>
      </c>
      <c r="E69" s="8">
        <v>0.2</v>
      </c>
      <c r="F69" s="9">
        <f t="shared" si="2"/>
        <v>93.499999999999986</v>
      </c>
      <c r="G69" s="10">
        <v>1</v>
      </c>
      <c r="H69" s="14">
        <f t="shared" si="3"/>
        <v>18.899999999999999</v>
      </c>
    </row>
    <row r="70" spans="1:8" ht="18">
      <c r="A70" s="3" t="s">
        <v>274</v>
      </c>
      <c r="B70" s="4" t="s">
        <v>275</v>
      </c>
      <c r="C70" s="4" t="s">
        <v>18</v>
      </c>
      <c r="D70" s="7">
        <v>14.7</v>
      </c>
      <c r="E70" s="7">
        <v>1.3</v>
      </c>
      <c r="F70" s="9">
        <f t="shared" si="2"/>
        <v>11.307692307692307</v>
      </c>
      <c r="G70" s="10">
        <v>1</v>
      </c>
      <c r="H70" s="14">
        <f t="shared" si="3"/>
        <v>16</v>
      </c>
    </row>
    <row r="71" spans="1:8" ht="18">
      <c r="A71" s="5" t="s">
        <v>279</v>
      </c>
      <c r="B71" s="6" t="s">
        <v>280</v>
      </c>
      <c r="C71" s="6" t="s">
        <v>18</v>
      </c>
      <c r="D71" s="8">
        <v>17.3</v>
      </c>
      <c r="E71" s="8">
        <v>2.2000000000000002</v>
      </c>
      <c r="F71" s="9">
        <f t="shared" si="2"/>
        <v>7.8636363636363633</v>
      </c>
      <c r="G71" s="10">
        <v>1</v>
      </c>
      <c r="H71" s="14">
        <f t="shared" si="3"/>
        <v>19.5</v>
      </c>
    </row>
    <row r="72" spans="1:8" ht="18">
      <c r="A72" s="3" t="s">
        <v>283</v>
      </c>
      <c r="B72" s="4" t="s">
        <v>284</v>
      </c>
      <c r="C72" s="4" t="s">
        <v>18</v>
      </c>
      <c r="D72" s="7">
        <v>12.4</v>
      </c>
      <c r="E72" s="7">
        <v>0.4</v>
      </c>
      <c r="F72" s="9">
        <f t="shared" si="2"/>
        <v>31</v>
      </c>
      <c r="G72" s="10">
        <v>1</v>
      </c>
      <c r="H72" s="14">
        <f t="shared" si="3"/>
        <v>12.8</v>
      </c>
    </row>
    <row r="73" spans="1:8" ht="18">
      <c r="A73" s="5" t="s">
        <v>286</v>
      </c>
      <c r="B73" s="6" t="s">
        <v>287</v>
      </c>
      <c r="C73" s="6" t="s">
        <v>18</v>
      </c>
      <c r="D73" s="8">
        <v>17.100000000000001</v>
      </c>
      <c r="E73" s="8">
        <v>0.4</v>
      </c>
      <c r="F73" s="9">
        <f t="shared" si="2"/>
        <v>42.75</v>
      </c>
      <c r="G73" s="10">
        <v>1</v>
      </c>
      <c r="H73" s="14">
        <f t="shared" si="3"/>
        <v>17.5</v>
      </c>
    </row>
    <row r="74" spans="1:8" ht="18">
      <c r="A74" s="3" t="s">
        <v>289</v>
      </c>
      <c r="B74" s="4" t="s">
        <v>290</v>
      </c>
      <c r="C74" s="4" t="s">
        <v>18</v>
      </c>
      <c r="D74" s="7">
        <v>11.6</v>
      </c>
      <c r="E74" s="7">
        <v>0.2</v>
      </c>
      <c r="F74" s="9">
        <f t="shared" si="2"/>
        <v>57.999999999999993</v>
      </c>
      <c r="G74" s="10">
        <v>1</v>
      </c>
      <c r="H74" s="14">
        <f t="shared" si="3"/>
        <v>11.799999999999999</v>
      </c>
    </row>
    <row r="75" spans="1:8" ht="18">
      <c r="A75" s="5" t="s">
        <v>292</v>
      </c>
      <c r="B75" s="6" t="s">
        <v>293</v>
      </c>
      <c r="C75" s="6" t="s">
        <v>18</v>
      </c>
      <c r="D75" s="8">
        <v>16.100000000000001</v>
      </c>
      <c r="E75" s="8">
        <v>0.7</v>
      </c>
      <c r="F75" s="9">
        <f t="shared" si="2"/>
        <v>23.000000000000004</v>
      </c>
      <c r="G75" s="10">
        <v>1</v>
      </c>
      <c r="H75" s="14">
        <f t="shared" si="3"/>
        <v>16.8</v>
      </c>
    </row>
    <row r="76" spans="1:8" ht="18">
      <c r="A76" s="3" t="s">
        <v>297</v>
      </c>
      <c r="B76" s="4" t="s">
        <v>298</v>
      </c>
      <c r="C76" s="4" t="s">
        <v>18</v>
      </c>
      <c r="D76" s="7">
        <v>13.4</v>
      </c>
      <c r="E76" s="7">
        <v>0.8</v>
      </c>
      <c r="F76" s="9">
        <f t="shared" si="2"/>
        <v>16.75</v>
      </c>
      <c r="G76" s="10">
        <v>1</v>
      </c>
      <c r="H76" s="14">
        <f t="shared" si="3"/>
        <v>14.200000000000001</v>
      </c>
    </row>
    <row r="77" spans="1:8" ht="18">
      <c r="A77" s="5" t="s">
        <v>300</v>
      </c>
      <c r="B77" s="6" t="s">
        <v>301</v>
      </c>
      <c r="C77" s="6" t="s">
        <v>18</v>
      </c>
      <c r="D77" s="8">
        <v>8.6</v>
      </c>
      <c r="E77" s="8">
        <v>1</v>
      </c>
      <c r="F77" s="9">
        <f t="shared" si="2"/>
        <v>8.6</v>
      </c>
      <c r="G77" s="10">
        <v>1</v>
      </c>
      <c r="H77" s="14">
        <f t="shared" si="3"/>
        <v>9.6</v>
      </c>
    </row>
    <row r="78" spans="1:8" ht="18">
      <c r="A78" s="3" t="s">
        <v>304</v>
      </c>
      <c r="B78" s="4" t="s">
        <v>305</v>
      </c>
      <c r="C78" s="4" t="s">
        <v>18</v>
      </c>
      <c r="D78" s="7">
        <v>6.9</v>
      </c>
      <c r="E78" s="7">
        <v>1.2</v>
      </c>
      <c r="F78" s="9">
        <f t="shared" si="2"/>
        <v>5.7500000000000009</v>
      </c>
      <c r="G78" s="10">
        <v>1</v>
      </c>
      <c r="H78" s="14">
        <f t="shared" si="3"/>
        <v>8.1</v>
      </c>
    </row>
    <row r="79" spans="1:8" ht="18">
      <c r="A79" s="5" t="s">
        <v>309</v>
      </c>
      <c r="B79" s="6" t="s">
        <v>310</v>
      </c>
      <c r="C79" s="6" t="s">
        <v>18</v>
      </c>
      <c r="D79" s="8">
        <v>14.3</v>
      </c>
      <c r="E79" s="8">
        <v>0.4</v>
      </c>
      <c r="F79" s="9">
        <f t="shared" si="2"/>
        <v>35.75</v>
      </c>
      <c r="G79" s="10">
        <v>1</v>
      </c>
      <c r="H79" s="14">
        <f t="shared" si="3"/>
        <v>14.700000000000001</v>
      </c>
    </row>
    <row r="80" spans="1:8" ht="18">
      <c r="A80" s="3" t="s">
        <v>312</v>
      </c>
      <c r="B80" s="4" t="s">
        <v>313</v>
      </c>
      <c r="C80" s="4" t="s">
        <v>18</v>
      </c>
      <c r="D80" s="7">
        <v>16.100000000000001</v>
      </c>
      <c r="E80" s="7">
        <v>0.4</v>
      </c>
      <c r="F80" s="9">
        <f t="shared" si="2"/>
        <v>40.25</v>
      </c>
      <c r="G80" s="10">
        <v>1</v>
      </c>
      <c r="H80" s="14">
        <f t="shared" si="3"/>
        <v>16.5</v>
      </c>
    </row>
    <row r="81" spans="1:8" ht="18">
      <c r="A81" s="5" t="s">
        <v>315</v>
      </c>
      <c r="B81" s="6" t="s">
        <v>316</v>
      </c>
      <c r="C81" s="6" t="s">
        <v>18</v>
      </c>
      <c r="D81" s="8">
        <v>18.899999999999999</v>
      </c>
      <c r="E81" s="8">
        <v>0.2</v>
      </c>
      <c r="F81" s="9">
        <f t="shared" si="2"/>
        <v>94.499999999999986</v>
      </c>
      <c r="G81" s="10">
        <v>1</v>
      </c>
      <c r="H81" s="14">
        <f t="shared" si="3"/>
        <v>19.099999999999998</v>
      </c>
    </row>
    <row r="82" spans="1:8" ht="18">
      <c r="A82" s="3" t="s">
        <v>318</v>
      </c>
      <c r="B82" s="4" t="s">
        <v>319</v>
      </c>
      <c r="C82" s="4" t="s">
        <v>18</v>
      </c>
      <c r="D82" s="7">
        <v>16.100000000000001</v>
      </c>
      <c r="E82" s="7">
        <v>0.6</v>
      </c>
      <c r="F82" s="9">
        <f t="shared" si="2"/>
        <v>26.833333333333336</v>
      </c>
      <c r="G82" s="10">
        <v>1</v>
      </c>
      <c r="H82" s="14">
        <f t="shared" si="3"/>
        <v>16.700000000000003</v>
      </c>
    </row>
    <row r="83" spans="1:8" ht="18">
      <c r="A83" s="5" t="s">
        <v>321</v>
      </c>
      <c r="B83" s="6" t="s">
        <v>322</v>
      </c>
      <c r="C83" s="6" t="s">
        <v>18</v>
      </c>
      <c r="D83" s="8">
        <v>11.4</v>
      </c>
      <c r="E83" s="8">
        <v>0.2</v>
      </c>
      <c r="F83" s="9">
        <f t="shared" si="2"/>
        <v>57</v>
      </c>
      <c r="G83" s="10">
        <v>1</v>
      </c>
      <c r="H83" s="14">
        <f t="shared" si="3"/>
        <v>11.6</v>
      </c>
    </row>
    <row r="84" spans="1:8" ht="18">
      <c r="A84" s="3" t="s">
        <v>324</v>
      </c>
      <c r="B84" s="4" t="s">
        <v>325</v>
      </c>
      <c r="C84" s="4" t="s">
        <v>18</v>
      </c>
      <c r="D84" s="7">
        <v>15.7</v>
      </c>
      <c r="E84" s="7">
        <v>0.2</v>
      </c>
      <c r="F84" s="9">
        <f t="shared" si="2"/>
        <v>78.499999999999986</v>
      </c>
      <c r="G84" s="10">
        <v>1</v>
      </c>
      <c r="H84" s="14">
        <f t="shared" si="3"/>
        <v>15.899999999999999</v>
      </c>
    </row>
    <row r="85" spans="1:8" ht="18">
      <c r="A85" s="5" t="s">
        <v>327</v>
      </c>
      <c r="B85" s="6" t="s">
        <v>328</v>
      </c>
      <c r="C85" s="6" t="s">
        <v>18</v>
      </c>
      <c r="D85" s="8">
        <v>17</v>
      </c>
      <c r="E85" s="8">
        <v>0.5</v>
      </c>
      <c r="F85" s="9">
        <f t="shared" si="2"/>
        <v>34</v>
      </c>
      <c r="G85" s="10">
        <v>1</v>
      </c>
      <c r="H85" s="14">
        <f t="shared" si="3"/>
        <v>17.5</v>
      </c>
    </row>
    <row r="86" spans="1:8" ht="18">
      <c r="A86" s="3" t="s">
        <v>330</v>
      </c>
      <c r="B86" s="4" t="s">
        <v>331</v>
      </c>
      <c r="C86" s="4" t="s">
        <v>18</v>
      </c>
      <c r="D86" s="7">
        <v>12.8</v>
      </c>
      <c r="E86" s="7">
        <v>0.5</v>
      </c>
      <c r="F86" s="9">
        <f t="shared" si="2"/>
        <v>25.6</v>
      </c>
      <c r="G86" s="10">
        <v>1</v>
      </c>
      <c r="H86" s="14">
        <f t="shared" si="3"/>
        <v>13.3</v>
      </c>
    </row>
    <row r="87" spans="1:8" ht="18">
      <c r="A87" s="5" t="s">
        <v>334</v>
      </c>
      <c r="B87" s="6" t="s">
        <v>335</v>
      </c>
      <c r="C87" s="6" t="s">
        <v>18</v>
      </c>
      <c r="D87" s="8">
        <v>18.2</v>
      </c>
      <c r="E87" s="8">
        <v>0.5</v>
      </c>
      <c r="F87" s="9">
        <f t="shared" si="2"/>
        <v>36.4</v>
      </c>
      <c r="G87" s="10">
        <v>1</v>
      </c>
      <c r="H87" s="14">
        <f t="shared" si="3"/>
        <v>18.7</v>
      </c>
    </row>
    <row r="88" spans="1:8" ht="18">
      <c r="A88" s="3" t="s">
        <v>339</v>
      </c>
      <c r="B88" s="4" t="s">
        <v>340</v>
      </c>
      <c r="C88" s="4" t="s">
        <v>18</v>
      </c>
      <c r="D88" s="7">
        <v>18.899999999999999</v>
      </c>
      <c r="E88" s="7">
        <v>0.2</v>
      </c>
      <c r="F88" s="9">
        <f t="shared" si="2"/>
        <v>94.499999999999986</v>
      </c>
      <c r="G88" s="10">
        <v>1</v>
      </c>
      <c r="H88" s="14">
        <f t="shared" si="3"/>
        <v>19.099999999999998</v>
      </c>
    </row>
    <row r="89" spans="1:8" ht="18">
      <c r="A89" s="5" t="s">
        <v>344</v>
      </c>
      <c r="B89" s="6" t="s">
        <v>345</v>
      </c>
      <c r="C89" s="6" t="s">
        <v>18</v>
      </c>
      <c r="D89" s="8">
        <v>20</v>
      </c>
      <c r="E89" s="8">
        <v>0.2</v>
      </c>
      <c r="F89" s="9">
        <f t="shared" si="2"/>
        <v>100</v>
      </c>
      <c r="G89" s="10">
        <v>1</v>
      </c>
      <c r="H89" s="14">
        <f t="shared" si="3"/>
        <v>20.2</v>
      </c>
    </row>
    <row r="90" spans="1:8" ht="18">
      <c r="A90" s="3" t="s">
        <v>347</v>
      </c>
      <c r="B90" s="4" t="s">
        <v>348</v>
      </c>
      <c r="C90" s="4" t="s">
        <v>18</v>
      </c>
      <c r="D90" s="7">
        <v>13.9</v>
      </c>
      <c r="E90" s="7">
        <v>0.4</v>
      </c>
      <c r="F90" s="9">
        <f t="shared" si="2"/>
        <v>34.75</v>
      </c>
      <c r="G90" s="10">
        <v>1</v>
      </c>
      <c r="H90" s="14">
        <f t="shared" si="3"/>
        <v>14.3</v>
      </c>
    </row>
    <row r="91" spans="1:8" ht="18">
      <c r="A91" s="5" t="s">
        <v>350</v>
      </c>
      <c r="B91" s="6" t="s">
        <v>351</v>
      </c>
      <c r="C91" s="6" t="s">
        <v>18</v>
      </c>
      <c r="D91" s="8">
        <v>10</v>
      </c>
      <c r="E91" s="8">
        <v>0.2</v>
      </c>
      <c r="F91" s="9">
        <f t="shared" si="2"/>
        <v>50</v>
      </c>
      <c r="G91" s="10">
        <v>1</v>
      </c>
      <c r="H91" s="14">
        <f t="shared" si="3"/>
        <v>10.199999999999999</v>
      </c>
    </row>
    <row r="92" spans="1:8" ht="18">
      <c r="A92" s="3" t="s">
        <v>354</v>
      </c>
      <c r="B92" s="4" t="s">
        <v>355</v>
      </c>
      <c r="C92" s="4" t="s">
        <v>18</v>
      </c>
      <c r="D92" s="7">
        <v>12.5</v>
      </c>
      <c r="E92" s="7">
        <v>0.7</v>
      </c>
      <c r="F92" s="9">
        <f t="shared" si="2"/>
        <v>17.857142857142858</v>
      </c>
      <c r="G92" s="10">
        <v>1</v>
      </c>
      <c r="H92" s="14">
        <f t="shared" si="3"/>
        <v>13.2</v>
      </c>
    </row>
    <row r="93" spans="1:8" ht="18">
      <c r="A93" s="5" t="s">
        <v>358</v>
      </c>
      <c r="B93" s="6" t="s">
        <v>359</v>
      </c>
      <c r="C93" s="6" t="s">
        <v>18</v>
      </c>
      <c r="D93" s="8">
        <v>10.1</v>
      </c>
      <c r="E93" s="8">
        <v>0.2</v>
      </c>
      <c r="F93" s="9">
        <f t="shared" si="2"/>
        <v>50.499999999999993</v>
      </c>
      <c r="G93" s="10">
        <v>1</v>
      </c>
      <c r="H93" s="14">
        <f t="shared" si="3"/>
        <v>10.299999999999999</v>
      </c>
    </row>
    <row r="94" spans="1:8" ht="18">
      <c r="A94" s="3" t="s">
        <v>362</v>
      </c>
      <c r="B94" s="4" t="s">
        <v>363</v>
      </c>
      <c r="C94" s="4" t="s">
        <v>18</v>
      </c>
      <c r="D94" s="7">
        <v>17.7</v>
      </c>
      <c r="E94" s="7">
        <v>0.2</v>
      </c>
      <c r="F94" s="9">
        <f t="shared" si="2"/>
        <v>88.499999999999986</v>
      </c>
      <c r="G94" s="10">
        <v>1</v>
      </c>
      <c r="H94" s="14">
        <f t="shared" si="3"/>
        <v>17.899999999999999</v>
      </c>
    </row>
    <row r="95" spans="1:8" ht="18">
      <c r="A95" s="5" t="s">
        <v>365</v>
      </c>
      <c r="B95" s="6" t="s">
        <v>366</v>
      </c>
      <c r="C95" s="6" t="s">
        <v>18</v>
      </c>
      <c r="D95" s="8">
        <v>17.8</v>
      </c>
      <c r="E95" s="8">
        <v>0.2</v>
      </c>
      <c r="F95" s="9">
        <f t="shared" si="2"/>
        <v>89</v>
      </c>
      <c r="G95" s="10">
        <v>1</v>
      </c>
      <c r="H95" s="14">
        <f t="shared" si="3"/>
        <v>18</v>
      </c>
    </row>
    <row r="96" spans="1:8" ht="18">
      <c r="A96" s="3" t="s">
        <v>368</v>
      </c>
      <c r="B96" s="4" t="s">
        <v>369</v>
      </c>
      <c r="C96" s="4" t="s">
        <v>18</v>
      </c>
      <c r="D96" s="7">
        <v>16.600000000000001</v>
      </c>
      <c r="E96" s="7">
        <v>0.2</v>
      </c>
      <c r="F96" s="9">
        <f t="shared" si="2"/>
        <v>83</v>
      </c>
      <c r="G96" s="10">
        <v>1</v>
      </c>
      <c r="H96" s="14">
        <f t="shared" si="3"/>
        <v>16.8</v>
      </c>
    </row>
    <row r="97" spans="1:8" ht="18">
      <c r="A97" s="5" t="s">
        <v>372</v>
      </c>
      <c r="B97" s="6" t="s">
        <v>373</v>
      </c>
      <c r="C97" s="6" t="s">
        <v>18</v>
      </c>
      <c r="D97" s="8">
        <v>18.899999999999999</v>
      </c>
      <c r="E97" s="8">
        <v>0.2</v>
      </c>
      <c r="F97" s="9">
        <f t="shared" si="2"/>
        <v>94.499999999999986</v>
      </c>
      <c r="G97" s="10">
        <v>1</v>
      </c>
      <c r="H97" s="14">
        <f t="shared" si="3"/>
        <v>19.099999999999998</v>
      </c>
    </row>
    <row r="98" spans="1:8" ht="18">
      <c r="A98" s="3" t="s">
        <v>375</v>
      </c>
      <c r="B98" s="4" t="s">
        <v>376</v>
      </c>
      <c r="C98" s="4" t="s">
        <v>18</v>
      </c>
      <c r="D98" s="7">
        <v>14.2</v>
      </c>
      <c r="E98" s="7">
        <v>0.6</v>
      </c>
      <c r="F98" s="9">
        <f t="shared" si="2"/>
        <v>23.666666666666668</v>
      </c>
      <c r="G98" s="10">
        <v>1</v>
      </c>
      <c r="H98" s="14">
        <f t="shared" si="3"/>
        <v>14.799999999999999</v>
      </c>
    </row>
    <row r="99" spans="1:8" ht="18">
      <c r="A99" s="5" t="s">
        <v>378</v>
      </c>
      <c r="B99" s="6" t="s">
        <v>379</v>
      </c>
      <c r="C99" s="6" t="s">
        <v>18</v>
      </c>
      <c r="D99" s="8">
        <v>8.6999999999999993</v>
      </c>
      <c r="E99" s="8">
        <v>1.3</v>
      </c>
      <c r="F99" s="9">
        <f t="shared" si="2"/>
        <v>6.6923076923076916</v>
      </c>
      <c r="G99" s="10">
        <v>1</v>
      </c>
      <c r="H99" s="14">
        <f t="shared" si="3"/>
        <v>10</v>
      </c>
    </row>
    <row r="100" spans="1:8" ht="18">
      <c r="A100" s="3" t="s">
        <v>382</v>
      </c>
      <c r="B100" s="4" t="s">
        <v>383</v>
      </c>
      <c r="C100" s="4" t="s">
        <v>18</v>
      </c>
      <c r="D100" s="7">
        <v>10</v>
      </c>
      <c r="E100" s="7">
        <v>0.2</v>
      </c>
      <c r="F100" s="9">
        <f t="shared" si="2"/>
        <v>50</v>
      </c>
      <c r="G100" s="10">
        <v>1</v>
      </c>
      <c r="H100" s="14">
        <f t="shared" si="3"/>
        <v>10.199999999999999</v>
      </c>
    </row>
    <row r="101" spans="1:8" ht="18">
      <c r="A101" s="5" t="s">
        <v>385</v>
      </c>
      <c r="B101" s="6" t="s">
        <v>386</v>
      </c>
      <c r="C101" s="6" t="s">
        <v>18</v>
      </c>
      <c r="D101" s="8">
        <v>9.1999999999999993</v>
      </c>
      <c r="E101" s="8">
        <v>0.5</v>
      </c>
      <c r="F101" s="9">
        <f t="shared" si="2"/>
        <v>18.399999999999999</v>
      </c>
      <c r="G101" s="10">
        <v>1</v>
      </c>
      <c r="H101" s="14">
        <f t="shared" si="3"/>
        <v>9.6999999999999993</v>
      </c>
    </row>
    <row r="102" spans="1:8" ht="18">
      <c r="A102" s="3" t="s">
        <v>387</v>
      </c>
      <c r="B102" s="4" t="s">
        <v>388</v>
      </c>
      <c r="C102" s="4" t="s">
        <v>18</v>
      </c>
      <c r="D102" s="7">
        <v>14.5</v>
      </c>
      <c r="E102" s="7">
        <v>0.4</v>
      </c>
      <c r="F102" s="9">
        <f t="shared" si="2"/>
        <v>36.25</v>
      </c>
      <c r="G102" s="10">
        <v>1</v>
      </c>
      <c r="H102" s="14">
        <f t="shared" si="3"/>
        <v>14.9</v>
      </c>
    </row>
    <row r="103" spans="1:8" ht="18">
      <c r="A103" s="5" t="s">
        <v>391</v>
      </c>
      <c r="B103" s="6" t="s">
        <v>392</v>
      </c>
      <c r="C103" s="6" t="s">
        <v>18</v>
      </c>
      <c r="D103" s="8">
        <v>13.3</v>
      </c>
      <c r="E103" s="8">
        <v>0.5</v>
      </c>
      <c r="F103" s="9">
        <f t="shared" si="2"/>
        <v>26.6</v>
      </c>
      <c r="G103" s="10">
        <v>1</v>
      </c>
      <c r="H103" s="14">
        <f t="shared" si="3"/>
        <v>13.8</v>
      </c>
    </row>
    <row r="104" spans="1:8" ht="18">
      <c r="A104" s="3" t="s">
        <v>394</v>
      </c>
      <c r="B104" s="4" t="s">
        <v>395</v>
      </c>
      <c r="C104" s="4" t="s">
        <v>18</v>
      </c>
      <c r="D104" s="7">
        <v>19.899999999999999</v>
      </c>
      <c r="E104" s="7">
        <v>0.2</v>
      </c>
      <c r="F104" s="9">
        <f t="shared" si="2"/>
        <v>99.499999999999986</v>
      </c>
      <c r="G104" s="10">
        <v>1</v>
      </c>
      <c r="H104" s="14">
        <f t="shared" si="3"/>
        <v>20.099999999999998</v>
      </c>
    </row>
    <row r="105" spans="1:8" ht="18">
      <c r="A105" s="5" t="s">
        <v>397</v>
      </c>
      <c r="B105" s="6" t="s">
        <v>398</v>
      </c>
      <c r="C105" s="6" t="s">
        <v>18</v>
      </c>
      <c r="D105" s="8">
        <v>16.5</v>
      </c>
      <c r="E105" s="8">
        <v>0.2</v>
      </c>
      <c r="F105" s="9">
        <f t="shared" si="2"/>
        <v>82.5</v>
      </c>
      <c r="G105" s="10">
        <v>1</v>
      </c>
      <c r="H105" s="14">
        <f t="shared" si="3"/>
        <v>16.7</v>
      </c>
    </row>
    <row r="106" spans="1:8" ht="18">
      <c r="A106" s="3" t="s">
        <v>400</v>
      </c>
      <c r="B106" s="4" t="s">
        <v>401</v>
      </c>
      <c r="C106" s="4" t="s">
        <v>18</v>
      </c>
      <c r="D106" s="7">
        <v>17.2</v>
      </c>
      <c r="E106" s="7">
        <v>0.2</v>
      </c>
      <c r="F106" s="9">
        <f t="shared" si="2"/>
        <v>85.999999999999986</v>
      </c>
      <c r="G106" s="10">
        <v>1</v>
      </c>
      <c r="H106" s="14">
        <f t="shared" si="3"/>
        <v>17.399999999999999</v>
      </c>
    </row>
    <row r="107" spans="1:8" ht="18">
      <c r="A107" s="5" t="s">
        <v>403</v>
      </c>
      <c r="B107" s="6" t="s">
        <v>404</v>
      </c>
      <c r="C107" s="6" t="s">
        <v>18</v>
      </c>
      <c r="D107" s="8">
        <v>11.2</v>
      </c>
      <c r="E107" s="8">
        <v>1.1000000000000001</v>
      </c>
      <c r="F107" s="9">
        <f t="shared" si="2"/>
        <v>10.18181818181818</v>
      </c>
      <c r="G107" s="10">
        <v>1</v>
      </c>
      <c r="H107" s="14">
        <f t="shared" si="3"/>
        <v>12.299999999999999</v>
      </c>
    </row>
    <row r="108" spans="1:8" ht="18">
      <c r="A108" s="3" t="s">
        <v>406</v>
      </c>
      <c r="B108" s="4" t="s">
        <v>407</v>
      </c>
      <c r="C108" s="4" t="s">
        <v>18</v>
      </c>
      <c r="D108" s="7">
        <v>6.2</v>
      </c>
      <c r="E108" s="7">
        <v>9</v>
      </c>
      <c r="F108" s="9">
        <f t="shared" si="2"/>
        <v>0.68888888888888888</v>
      </c>
      <c r="G108" s="10">
        <v>1</v>
      </c>
      <c r="H108" s="14">
        <f t="shared" si="3"/>
        <v>15.2</v>
      </c>
    </row>
    <row r="109" spans="1:8" ht="18">
      <c r="A109" s="5" t="s">
        <v>410</v>
      </c>
      <c r="B109" s="6" t="s">
        <v>411</v>
      </c>
      <c r="C109" s="6" t="s">
        <v>18</v>
      </c>
      <c r="D109" s="8">
        <v>5.8</v>
      </c>
      <c r="E109" s="8">
        <v>9.3000000000000007</v>
      </c>
      <c r="F109" s="9">
        <f t="shared" si="2"/>
        <v>0.62365591397849451</v>
      </c>
      <c r="G109" s="10">
        <v>1</v>
      </c>
      <c r="H109" s="14">
        <f t="shared" si="3"/>
        <v>15.100000000000001</v>
      </c>
    </row>
    <row r="110" spans="1:8" ht="18">
      <c r="A110" s="3" t="s">
        <v>413</v>
      </c>
      <c r="B110" s="4" t="s">
        <v>414</v>
      </c>
      <c r="C110" s="4" t="s">
        <v>18</v>
      </c>
      <c r="D110" s="7">
        <v>19.7</v>
      </c>
      <c r="E110" s="7">
        <v>0.2</v>
      </c>
      <c r="F110" s="9">
        <f t="shared" si="2"/>
        <v>98.499999999999986</v>
      </c>
      <c r="G110" s="10">
        <v>1</v>
      </c>
      <c r="H110" s="14">
        <f t="shared" si="3"/>
        <v>19.899999999999999</v>
      </c>
    </row>
    <row r="111" spans="1:8" ht="18">
      <c r="A111" s="5" t="s">
        <v>416</v>
      </c>
      <c r="B111" s="6" t="s">
        <v>417</v>
      </c>
      <c r="C111" s="6" t="s">
        <v>18</v>
      </c>
      <c r="D111" s="8">
        <v>16</v>
      </c>
      <c r="E111" s="8">
        <v>0.2</v>
      </c>
      <c r="F111" s="9">
        <f t="shared" si="2"/>
        <v>80</v>
      </c>
      <c r="G111" s="10">
        <v>1</v>
      </c>
      <c r="H111" s="14">
        <f t="shared" si="3"/>
        <v>16.2</v>
      </c>
    </row>
    <row r="112" spans="1:8" ht="18">
      <c r="A112" s="3" t="s">
        <v>419</v>
      </c>
      <c r="B112" s="4" t="s">
        <v>420</v>
      </c>
      <c r="C112" s="4" t="s">
        <v>18</v>
      </c>
      <c r="D112" s="7">
        <v>16.899999999999999</v>
      </c>
      <c r="E112" s="7">
        <v>0.2</v>
      </c>
      <c r="F112" s="9">
        <f t="shared" si="2"/>
        <v>84.499999999999986</v>
      </c>
      <c r="G112" s="10">
        <v>1</v>
      </c>
      <c r="H112" s="14">
        <f t="shared" si="3"/>
        <v>17.099999999999998</v>
      </c>
    </row>
    <row r="113" spans="1:8" ht="18">
      <c r="A113" s="5" t="s">
        <v>422</v>
      </c>
      <c r="B113" s="6" t="s">
        <v>423</v>
      </c>
      <c r="C113" s="6" t="s">
        <v>18</v>
      </c>
      <c r="D113" s="8">
        <v>19.8</v>
      </c>
      <c r="E113" s="8">
        <v>0.2</v>
      </c>
      <c r="F113" s="9">
        <f t="shared" si="2"/>
        <v>99</v>
      </c>
      <c r="G113" s="10">
        <v>1</v>
      </c>
      <c r="H113" s="14">
        <f t="shared" si="3"/>
        <v>20</v>
      </c>
    </row>
    <row r="114" spans="1:8" ht="18">
      <c r="A114" s="3" t="s">
        <v>425</v>
      </c>
      <c r="B114" s="4" t="s">
        <v>426</v>
      </c>
      <c r="C114" s="4" t="s">
        <v>18</v>
      </c>
      <c r="D114" s="7">
        <v>17.3</v>
      </c>
      <c r="E114" s="7">
        <v>0.2</v>
      </c>
      <c r="F114" s="9">
        <f t="shared" si="2"/>
        <v>86.5</v>
      </c>
      <c r="G114" s="10">
        <v>1</v>
      </c>
      <c r="H114" s="14">
        <f t="shared" si="3"/>
        <v>17.5</v>
      </c>
    </row>
    <row r="115" spans="1:8" ht="18">
      <c r="A115" s="5" t="s">
        <v>428</v>
      </c>
      <c r="B115" s="6" t="s">
        <v>429</v>
      </c>
      <c r="C115" s="6" t="s">
        <v>18</v>
      </c>
      <c r="D115" s="8">
        <v>15.8</v>
      </c>
      <c r="E115" s="8">
        <v>0.2</v>
      </c>
      <c r="F115" s="9">
        <f t="shared" si="2"/>
        <v>79</v>
      </c>
      <c r="G115" s="10">
        <v>1</v>
      </c>
      <c r="H115" s="14">
        <f t="shared" si="3"/>
        <v>16</v>
      </c>
    </row>
    <row r="116" spans="1:8" ht="18">
      <c r="A116" s="3" t="s">
        <v>431</v>
      </c>
      <c r="B116" s="4" t="s">
        <v>432</v>
      </c>
      <c r="C116" s="4" t="s">
        <v>18</v>
      </c>
      <c r="D116" s="7">
        <v>11.3</v>
      </c>
      <c r="E116" s="7">
        <v>0.6</v>
      </c>
      <c r="F116" s="9">
        <f t="shared" si="2"/>
        <v>18.833333333333336</v>
      </c>
      <c r="G116" s="10">
        <v>1</v>
      </c>
      <c r="H116" s="14">
        <f t="shared" si="3"/>
        <v>11.9</v>
      </c>
    </row>
    <row r="117" spans="1:8" ht="18">
      <c r="A117" s="5" t="s">
        <v>435</v>
      </c>
      <c r="B117" s="6" t="s">
        <v>436</v>
      </c>
      <c r="C117" s="6" t="s">
        <v>18</v>
      </c>
      <c r="D117" s="8">
        <v>13.4</v>
      </c>
      <c r="E117" s="8">
        <v>0.6</v>
      </c>
      <c r="F117" s="9">
        <f t="shared" si="2"/>
        <v>22.333333333333336</v>
      </c>
      <c r="G117" s="10">
        <v>1</v>
      </c>
      <c r="H117" s="14">
        <f t="shared" si="3"/>
        <v>14</v>
      </c>
    </row>
    <row r="118" spans="1:8" ht="18">
      <c r="A118" s="3" t="s">
        <v>438</v>
      </c>
      <c r="B118" s="4" t="s">
        <v>439</v>
      </c>
      <c r="C118" s="4" t="s">
        <v>18</v>
      </c>
      <c r="D118" s="7">
        <v>16.100000000000001</v>
      </c>
      <c r="E118" s="7">
        <v>0.2</v>
      </c>
      <c r="F118" s="9">
        <f t="shared" si="2"/>
        <v>80.5</v>
      </c>
      <c r="G118" s="10">
        <v>1</v>
      </c>
      <c r="H118" s="14">
        <f t="shared" si="3"/>
        <v>16.3</v>
      </c>
    </row>
    <row r="119" spans="1:8" ht="18">
      <c r="A119" s="5" t="s">
        <v>441</v>
      </c>
      <c r="B119" s="6" t="s">
        <v>442</v>
      </c>
      <c r="C119" s="6" t="s">
        <v>18</v>
      </c>
      <c r="D119" s="8">
        <v>11.1</v>
      </c>
      <c r="E119" s="8">
        <v>1</v>
      </c>
      <c r="F119" s="9">
        <f t="shared" si="2"/>
        <v>11.1</v>
      </c>
      <c r="G119" s="10">
        <v>1</v>
      </c>
      <c r="H119" s="14">
        <f t="shared" si="3"/>
        <v>12.1</v>
      </c>
    </row>
    <row r="120" spans="1:8" ht="18">
      <c r="A120" s="3" t="s">
        <v>446</v>
      </c>
      <c r="B120" s="4" t="s">
        <v>447</v>
      </c>
      <c r="C120" s="4" t="s">
        <v>18</v>
      </c>
      <c r="D120" s="7">
        <v>12.9</v>
      </c>
      <c r="E120" s="7">
        <v>0.7</v>
      </c>
      <c r="F120" s="9">
        <f t="shared" si="2"/>
        <v>18.428571428571431</v>
      </c>
      <c r="G120" s="10">
        <v>1</v>
      </c>
      <c r="H120" s="14">
        <f t="shared" si="3"/>
        <v>13.6</v>
      </c>
    </row>
    <row r="121" spans="1:8" ht="18">
      <c r="A121" s="5" t="s">
        <v>449</v>
      </c>
      <c r="B121" s="6" t="s">
        <v>450</v>
      </c>
      <c r="C121" s="6" t="s">
        <v>18</v>
      </c>
      <c r="D121" s="8">
        <v>17.100000000000001</v>
      </c>
      <c r="E121" s="8">
        <v>0.2</v>
      </c>
      <c r="F121" s="9">
        <f t="shared" si="2"/>
        <v>85.5</v>
      </c>
      <c r="G121" s="10">
        <v>1</v>
      </c>
      <c r="H121" s="14">
        <f t="shared" si="3"/>
        <v>17.3</v>
      </c>
    </row>
    <row r="122" spans="1:8" ht="18">
      <c r="A122" s="3" t="s">
        <v>454</v>
      </c>
      <c r="B122" s="4" t="s">
        <v>455</v>
      </c>
      <c r="C122" s="4" t="s">
        <v>18</v>
      </c>
      <c r="D122" s="7">
        <v>18.7</v>
      </c>
      <c r="E122" s="7">
        <v>0.2</v>
      </c>
      <c r="F122" s="9">
        <f t="shared" si="2"/>
        <v>93.499999999999986</v>
      </c>
      <c r="G122" s="10">
        <v>1</v>
      </c>
      <c r="H122" s="14">
        <f t="shared" si="3"/>
        <v>18.899999999999999</v>
      </c>
    </row>
    <row r="123" spans="1:8" ht="18">
      <c r="A123" s="5" t="s">
        <v>457</v>
      </c>
      <c r="B123" s="6" t="s">
        <v>458</v>
      </c>
      <c r="C123" s="6" t="s">
        <v>18</v>
      </c>
      <c r="D123" s="8">
        <v>16.7</v>
      </c>
      <c r="E123" s="8">
        <v>0.2</v>
      </c>
      <c r="F123" s="9">
        <f t="shared" si="2"/>
        <v>83.499999999999986</v>
      </c>
      <c r="G123" s="10">
        <v>1</v>
      </c>
      <c r="H123" s="14">
        <f t="shared" si="3"/>
        <v>16.899999999999999</v>
      </c>
    </row>
    <row r="124" spans="1:8" ht="18">
      <c r="A124" s="3" t="s">
        <v>460</v>
      </c>
      <c r="B124" s="4" t="s">
        <v>461</v>
      </c>
      <c r="C124" s="4" t="s">
        <v>18</v>
      </c>
      <c r="D124" s="7">
        <v>13.7</v>
      </c>
      <c r="E124" s="7">
        <v>0.5</v>
      </c>
      <c r="F124" s="9">
        <f t="shared" si="2"/>
        <v>27.4</v>
      </c>
      <c r="G124" s="10">
        <v>1</v>
      </c>
      <c r="H124" s="14">
        <f t="shared" si="3"/>
        <v>14.2</v>
      </c>
    </row>
    <row r="125" spans="1:8" ht="18">
      <c r="A125" s="5" t="s">
        <v>462</v>
      </c>
      <c r="B125" s="6" t="s">
        <v>463</v>
      </c>
      <c r="C125" s="6" t="s">
        <v>18</v>
      </c>
      <c r="D125" s="8">
        <v>13.2</v>
      </c>
      <c r="E125" s="8">
        <v>0.2</v>
      </c>
      <c r="F125" s="9">
        <f t="shared" si="2"/>
        <v>65.999999999999986</v>
      </c>
      <c r="G125" s="10">
        <v>1</v>
      </c>
      <c r="H125" s="14">
        <f t="shared" si="3"/>
        <v>13.399999999999999</v>
      </c>
    </row>
    <row r="126" spans="1:8" ht="18">
      <c r="A126" s="3" t="s">
        <v>466</v>
      </c>
      <c r="B126" s="4" t="s">
        <v>467</v>
      </c>
      <c r="C126" s="4" t="s">
        <v>18</v>
      </c>
      <c r="D126" s="7">
        <v>14.2</v>
      </c>
      <c r="E126" s="7">
        <v>0.7</v>
      </c>
      <c r="F126" s="9">
        <f t="shared" si="2"/>
        <v>20.285714285714285</v>
      </c>
      <c r="G126" s="10">
        <v>1</v>
      </c>
      <c r="H126" s="14">
        <f t="shared" si="3"/>
        <v>14.899999999999999</v>
      </c>
    </row>
    <row r="127" spans="1:8" ht="18">
      <c r="A127" s="5" t="s">
        <v>469</v>
      </c>
      <c r="B127" s="6" t="s">
        <v>470</v>
      </c>
      <c r="C127" s="6" t="s">
        <v>18</v>
      </c>
      <c r="D127" s="8">
        <v>10.8</v>
      </c>
      <c r="E127" s="8">
        <v>0.2</v>
      </c>
      <c r="F127" s="9">
        <f t="shared" si="2"/>
        <v>54</v>
      </c>
      <c r="G127" s="10">
        <v>1</v>
      </c>
      <c r="H127" s="14">
        <f t="shared" si="3"/>
        <v>11</v>
      </c>
    </row>
    <row r="128" spans="1:8" ht="18">
      <c r="A128" s="3" t="s">
        <v>472</v>
      </c>
      <c r="B128" s="4" t="s">
        <v>473</v>
      </c>
      <c r="C128" s="4" t="s">
        <v>18</v>
      </c>
      <c r="D128" s="7">
        <v>15.8</v>
      </c>
      <c r="E128" s="7">
        <v>0.4</v>
      </c>
      <c r="F128" s="9">
        <f t="shared" si="2"/>
        <v>39.5</v>
      </c>
      <c r="G128" s="10">
        <v>1</v>
      </c>
      <c r="H128" s="14">
        <f t="shared" si="3"/>
        <v>16.2</v>
      </c>
    </row>
    <row r="129" spans="1:8" ht="18">
      <c r="A129" s="5" t="s">
        <v>476</v>
      </c>
      <c r="B129" s="6" t="s">
        <v>477</v>
      </c>
      <c r="C129" s="6" t="s">
        <v>18</v>
      </c>
      <c r="D129" s="8">
        <v>17.2</v>
      </c>
      <c r="E129" s="8">
        <v>0.2</v>
      </c>
      <c r="F129" s="9">
        <f t="shared" si="2"/>
        <v>85.999999999999986</v>
      </c>
      <c r="G129" s="10">
        <v>1</v>
      </c>
      <c r="H129" s="14">
        <f t="shared" si="3"/>
        <v>17.399999999999999</v>
      </c>
    </row>
    <row r="130" spans="1:8" ht="18">
      <c r="A130" s="3" t="s">
        <v>479</v>
      </c>
      <c r="B130" s="4" t="s">
        <v>480</v>
      </c>
      <c r="C130" s="4" t="s">
        <v>18</v>
      </c>
      <c r="D130" s="7">
        <v>13.7</v>
      </c>
      <c r="E130" s="7">
        <v>0.2</v>
      </c>
      <c r="F130" s="9">
        <f t="shared" si="2"/>
        <v>68.499999999999986</v>
      </c>
      <c r="G130" s="10">
        <v>1</v>
      </c>
      <c r="H130" s="14">
        <f t="shared" si="3"/>
        <v>13.899999999999999</v>
      </c>
    </row>
    <row r="131" spans="1:8" ht="18">
      <c r="A131" s="5" t="s">
        <v>482</v>
      </c>
      <c r="B131" s="6" t="s">
        <v>483</v>
      </c>
      <c r="C131" s="6" t="s">
        <v>18</v>
      </c>
      <c r="D131" s="8">
        <v>11.9</v>
      </c>
      <c r="E131" s="8">
        <v>0.2</v>
      </c>
      <c r="F131" s="9">
        <f t="shared" ref="F131:F194" si="4">D131/E131</f>
        <v>59.5</v>
      </c>
      <c r="G131" s="10">
        <v>1</v>
      </c>
      <c r="H131" s="14">
        <f t="shared" ref="H131:H194" si="5">D131+E131</f>
        <v>12.1</v>
      </c>
    </row>
    <row r="132" spans="1:8" ht="18">
      <c r="A132" s="3" t="s">
        <v>485</v>
      </c>
      <c r="B132" s="4" t="s">
        <v>486</v>
      </c>
      <c r="C132" s="4" t="s">
        <v>18</v>
      </c>
      <c r="D132" s="7">
        <v>19.5</v>
      </c>
      <c r="E132" s="7">
        <v>0.2</v>
      </c>
      <c r="F132" s="9">
        <f t="shared" si="4"/>
        <v>97.5</v>
      </c>
      <c r="G132" s="10">
        <v>1</v>
      </c>
      <c r="H132" s="14">
        <f t="shared" si="5"/>
        <v>19.7</v>
      </c>
    </row>
    <row r="133" spans="1:8" ht="18">
      <c r="A133" s="5" t="s">
        <v>488</v>
      </c>
      <c r="B133" s="6" t="s">
        <v>489</v>
      </c>
      <c r="C133" s="6" t="s">
        <v>18</v>
      </c>
      <c r="D133" s="8">
        <v>17.2</v>
      </c>
      <c r="E133" s="8">
        <v>0.2</v>
      </c>
      <c r="F133" s="9">
        <f t="shared" si="4"/>
        <v>85.999999999999986</v>
      </c>
      <c r="G133" s="10">
        <v>1</v>
      </c>
      <c r="H133" s="14">
        <f t="shared" si="5"/>
        <v>17.399999999999999</v>
      </c>
    </row>
    <row r="134" spans="1:8" ht="18">
      <c r="A134" s="3" t="s">
        <v>491</v>
      </c>
      <c r="B134" s="4" t="s">
        <v>492</v>
      </c>
      <c r="C134" s="4" t="s">
        <v>18</v>
      </c>
      <c r="D134" s="7">
        <v>14</v>
      </c>
      <c r="E134" s="7">
        <v>0.4</v>
      </c>
      <c r="F134" s="9">
        <f t="shared" si="4"/>
        <v>35</v>
      </c>
      <c r="G134" s="10">
        <v>1</v>
      </c>
      <c r="H134" s="14">
        <f t="shared" si="5"/>
        <v>14.4</v>
      </c>
    </row>
    <row r="135" spans="1:8" ht="18">
      <c r="A135" s="5" t="s">
        <v>494</v>
      </c>
      <c r="B135" s="6" t="s">
        <v>495</v>
      </c>
      <c r="C135" s="6" t="s">
        <v>18</v>
      </c>
      <c r="D135" s="8">
        <v>16</v>
      </c>
      <c r="E135" s="8">
        <v>0.2</v>
      </c>
      <c r="F135" s="9">
        <f t="shared" si="4"/>
        <v>80</v>
      </c>
      <c r="G135" s="10">
        <v>1</v>
      </c>
      <c r="H135" s="14">
        <f t="shared" si="5"/>
        <v>16.2</v>
      </c>
    </row>
    <row r="136" spans="1:8" ht="18">
      <c r="A136" s="3" t="s">
        <v>497</v>
      </c>
      <c r="B136" s="4" t="s">
        <v>498</v>
      </c>
      <c r="C136" s="4" t="s">
        <v>18</v>
      </c>
      <c r="D136" s="7">
        <v>13.6</v>
      </c>
      <c r="E136" s="7">
        <v>0.5</v>
      </c>
      <c r="F136" s="9">
        <f t="shared" si="4"/>
        <v>27.2</v>
      </c>
      <c r="G136" s="10">
        <v>1</v>
      </c>
      <c r="H136" s="14">
        <f t="shared" si="5"/>
        <v>14.1</v>
      </c>
    </row>
    <row r="137" spans="1:8" ht="18">
      <c r="A137" s="5" t="s">
        <v>500</v>
      </c>
      <c r="B137" s="6" t="s">
        <v>501</v>
      </c>
      <c r="C137" s="6" t="s">
        <v>18</v>
      </c>
      <c r="D137" s="8">
        <v>8.1999999999999993</v>
      </c>
      <c r="E137" s="8">
        <v>1.3</v>
      </c>
      <c r="F137" s="9">
        <f t="shared" si="4"/>
        <v>6.3076923076923066</v>
      </c>
      <c r="G137" s="10">
        <v>1</v>
      </c>
      <c r="H137" s="14">
        <f t="shared" si="5"/>
        <v>9.5</v>
      </c>
    </row>
    <row r="138" spans="1:8" ht="18">
      <c r="A138" s="3" t="s">
        <v>503</v>
      </c>
      <c r="B138" s="4" t="s">
        <v>504</v>
      </c>
      <c r="C138" s="4" t="s">
        <v>18</v>
      </c>
      <c r="D138" s="7">
        <v>15.2</v>
      </c>
      <c r="E138" s="7">
        <v>0.4</v>
      </c>
      <c r="F138" s="9">
        <f t="shared" si="4"/>
        <v>37.999999999999993</v>
      </c>
      <c r="G138" s="10">
        <v>1</v>
      </c>
      <c r="H138" s="14">
        <f t="shared" si="5"/>
        <v>15.6</v>
      </c>
    </row>
    <row r="139" spans="1:8" ht="18">
      <c r="A139" s="5" t="s">
        <v>506</v>
      </c>
      <c r="B139" s="6" t="s">
        <v>507</v>
      </c>
      <c r="C139" s="6" t="s">
        <v>18</v>
      </c>
      <c r="D139" s="8">
        <v>11.9</v>
      </c>
      <c r="E139" s="8">
        <v>1.7</v>
      </c>
      <c r="F139" s="9">
        <f t="shared" si="4"/>
        <v>7</v>
      </c>
      <c r="G139" s="10">
        <v>1</v>
      </c>
      <c r="H139" s="14">
        <f t="shared" si="5"/>
        <v>13.6</v>
      </c>
    </row>
    <row r="140" spans="1:8" ht="18">
      <c r="A140" s="3" t="s">
        <v>509</v>
      </c>
      <c r="B140" s="4" t="s">
        <v>510</v>
      </c>
      <c r="C140" s="4" t="s">
        <v>18</v>
      </c>
      <c r="D140" s="7">
        <v>13.7</v>
      </c>
      <c r="E140" s="7">
        <v>0.4</v>
      </c>
      <c r="F140" s="9">
        <f t="shared" si="4"/>
        <v>34.249999999999993</v>
      </c>
      <c r="G140" s="10">
        <v>1</v>
      </c>
      <c r="H140" s="14">
        <f t="shared" si="5"/>
        <v>14.1</v>
      </c>
    </row>
    <row r="141" spans="1:8" ht="18">
      <c r="A141" s="5" t="s">
        <v>512</v>
      </c>
      <c r="B141" s="6" t="s">
        <v>513</v>
      </c>
      <c r="C141" s="6" t="s">
        <v>18</v>
      </c>
      <c r="D141" s="8">
        <v>14</v>
      </c>
      <c r="E141" s="8">
        <v>0.2</v>
      </c>
      <c r="F141" s="9">
        <f t="shared" si="4"/>
        <v>70</v>
      </c>
      <c r="G141" s="10">
        <v>1</v>
      </c>
      <c r="H141" s="14">
        <f t="shared" si="5"/>
        <v>14.2</v>
      </c>
    </row>
    <row r="142" spans="1:8" ht="18">
      <c r="A142" s="3" t="s">
        <v>515</v>
      </c>
      <c r="B142" s="4" t="s">
        <v>516</v>
      </c>
      <c r="C142" s="4" t="s">
        <v>18</v>
      </c>
      <c r="D142" s="7">
        <v>14.5</v>
      </c>
      <c r="E142" s="7">
        <v>0.2</v>
      </c>
      <c r="F142" s="9">
        <f t="shared" si="4"/>
        <v>72.5</v>
      </c>
      <c r="G142" s="10">
        <v>1</v>
      </c>
      <c r="H142" s="14">
        <f t="shared" si="5"/>
        <v>14.7</v>
      </c>
    </row>
    <row r="143" spans="1:8" ht="18">
      <c r="A143" s="5" t="s">
        <v>518</v>
      </c>
      <c r="B143" s="6" t="s">
        <v>519</v>
      </c>
      <c r="C143" s="6" t="s">
        <v>18</v>
      </c>
      <c r="D143" s="8">
        <v>17.100000000000001</v>
      </c>
      <c r="E143" s="8">
        <v>0.4</v>
      </c>
      <c r="F143" s="9">
        <f t="shared" si="4"/>
        <v>42.75</v>
      </c>
      <c r="G143" s="10">
        <v>1</v>
      </c>
      <c r="H143" s="14">
        <f t="shared" si="5"/>
        <v>17.5</v>
      </c>
    </row>
    <row r="144" spans="1:8" ht="18">
      <c r="A144" s="3" t="s">
        <v>523</v>
      </c>
      <c r="B144" s="4" t="s">
        <v>524</v>
      </c>
      <c r="C144" s="4" t="s">
        <v>18</v>
      </c>
      <c r="D144" s="7">
        <v>7.2</v>
      </c>
      <c r="E144" s="7">
        <v>1.5</v>
      </c>
      <c r="F144" s="9">
        <f t="shared" si="4"/>
        <v>4.8</v>
      </c>
      <c r="G144" s="10">
        <v>1</v>
      </c>
      <c r="H144" s="14">
        <f t="shared" si="5"/>
        <v>8.6999999999999993</v>
      </c>
    </row>
    <row r="145" spans="1:8" ht="18">
      <c r="A145" s="5" t="s">
        <v>526</v>
      </c>
      <c r="B145" s="6" t="s">
        <v>527</v>
      </c>
      <c r="C145" s="6" t="s">
        <v>18</v>
      </c>
      <c r="D145" s="8">
        <v>8.6</v>
      </c>
      <c r="E145" s="8">
        <v>1.5</v>
      </c>
      <c r="F145" s="9">
        <f t="shared" si="4"/>
        <v>5.7333333333333334</v>
      </c>
      <c r="G145" s="10">
        <v>1</v>
      </c>
      <c r="H145" s="14">
        <f t="shared" si="5"/>
        <v>10.1</v>
      </c>
    </row>
    <row r="146" spans="1:8" ht="18">
      <c r="A146" s="3" t="s">
        <v>529</v>
      </c>
      <c r="B146" s="4" t="s">
        <v>530</v>
      </c>
      <c r="C146" s="4" t="s">
        <v>18</v>
      </c>
      <c r="D146" s="7">
        <v>11.4</v>
      </c>
      <c r="E146" s="7">
        <v>0.2</v>
      </c>
      <c r="F146" s="9">
        <f t="shared" si="4"/>
        <v>57</v>
      </c>
      <c r="G146" s="10">
        <v>1</v>
      </c>
      <c r="H146" s="14">
        <f t="shared" si="5"/>
        <v>11.6</v>
      </c>
    </row>
    <row r="147" spans="1:8" ht="18">
      <c r="A147" s="5" t="s">
        <v>532</v>
      </c>
      <c r="B147" s="6" t="s">
        <v>533</v>
      </c>
      <c r="C147" s="6" t="s">
        <v>18</v>
      </c>
      <c r="D147" s="8">
        <v>17</v>
      </c>
      <c r="E147" s="8">
        <v>4.2</v>
      </c>
      <c r="F147" s="9">
        <f t="shared" si="4"/>
        <v>4.0476190476190474</v>
      </c>
      <c r="G147" s="10">
        <v>1</v>
      </c>
      <c r="H147" s="14">
        <f t="shared" si="5"/>
        <v>21.2</v>
      </c>
    </row>
    <row r="148" spans="1:8" ht="18">
      <c r="A148" s="3" t="s">
        <v>538</v>
      </c>
      <c r="B148" s="4" t="s">
        <v>539</v>
      </c>
      <c r="C148" s="4" t="s">
        <v>18</v>
      </c>
      <c r="D148" s="7">
        <v>6.3</v>
      </c>
      <c r="E148" s="7">
        <v>1.5</v>
      </c>
      <c r="F148" s="9">
        <f t="shared" si="4"/>
        <v>4.2</v>
      </c>
      <c r="G148" s="10">
        <v>1</v>
      </c>
      <c r="H148" s="14">
        <f t="shared" si="5"/>
        <v>7.8</v>
      </c>
    </row>
    <row r="149" spans="1:8" ht="18">
      <c r="A149" s="5" t="s">
        <v>543</v>
      </c>
      <c r="B149" s="6" t="s">
        <v>544</v>
      </c>
      <c r="C149" s="6" t="s">
        <v>18</v>
      </c>
      <c r="D149" s="8">
        <v>17.899999999999999</v>
      </c>
      <c r="E149" s="8">
        <v>0.2</v>
      </c>
      <c r="F149" s="9">
        <f t="shared" si="4"/>
        <v>89.499999999999986</v>
      </c>
      <c r="G149" s="10">
        <v>1</v>
      </c>
      <c r="H149" s="14">
        <f t="shared" si="5"/>
        <v>18.099999999999998</v>
      </c>
    </row>
    <row r="150" spans="1:8" ht="18">
      <c r="A150" s="3" t="s">
        <v>546</v>
      </c>
      <c r="B150" s="4" t="s">
        <v>547</v>
      </c>
      <c r="C150" s="4" t="s">
        <v>18</v>
      </c>
      <c r="D150" s="7">
        <v>13.8</v>
      </c>
      <c r="E150" s="7">
        <v>0.2</v>
      </c>
      <c r="F150" s="9">
        <f t="shared" si="4"/>
        <v>69</v>
      </c>
      <c r="G150" s="10">
        <v>1</v>
      </c>
      <c r="H150" s="14">
        <f t="shared" si="5"/>
        <v>14</v>
      </c>
    </row>
    <row r="151" spans="1:8" ht="18">
      <c r="A151" s="5" t="s">
        <v>549</v>
      </c>
      <c r="B151" s="6" t="s">
        <v>550</v>
      </c>
      <c r="C151" s="6" t="s">
        <v>18</v>
      </c>
      <c r="D151" s="8">
        <v>11.8</v>
      </c>
      <c r="E151" s="8">
        <v>0.9</v>
      </c>
      <c r="F151" s="9">
        <f t="shared" si="4"/>
        <v>13.111111111111111</v>
      </c>
      <c r="G151" s="10">
        <v>1</v>
      </c>
      <c r="H151" s="14">
        <f t="shared" si="5"/>
        <v>12.700000000000001</v>
      </c>
    </row>
    <row r="152" spans="1:8" ht="18">
      <c r="A152" s="3" t="s">
        <v>552</v>
      </c>
      <c r="B152" s="4" t="s">
        <v>553</v>
      </c>
      <c r="C152" s="4" t="s">
        <v>18</v>
      </c>
      <c r="D152" s="7">
        <v>14</v>
      </c>
      <c r="E152" s="7">
        <v>1.1000000000000001</v>
      </c>
      <c r="F152" s="9">
        <f t="shared" si="4"/>
        <v>12.727272727272727</v>
      </c>
      <c r="G152" s="10">
        <v>1</v>
      </c>
      <c r="H152" s="14">
        <f t="shared" si="5"/>
        <v>15.1</v>
      </c>
    </row>
    <row r="153" spans="1:8" ht="18">
      <c r="A153" s="5" t="s">
        <v>555</v>
      </c>
      <c r="B153" s="6" t="s">
        <v>556</v>
      </c>
      <c r="C153" s="6" t="s">
        <v>18</v>
      </c>
      <c r="D153" s="8">
        <v>9.1999999999999993</v>
      </c>
      <c r="E153" s="8">
        <v>0.6</v>
      </c>
      <c r="F153" s="9">
        <f t="shared" si="4"/>
        <v>15.333333333333332</v>
      </c>
      <c r="G153" s="10">
        <v>1</v>
      </c>
      <c r="H153" s="14">
        <f t="shared" si="5"/>
        <v>9.7999999999999989</v>
      </c>
    </row>
    <row r="154" spans="1:8" ht="18">
      <c r="A154" s="3" t="s">
        <v>558</v>
      </c>
      <c r="B154" s="4" t="s">
        <v>559</v>
      </c>
      <c r="C154" s="4" t="s">
        <v>18</v>
      </c>
      <c r="D154" s="7">
        <v>9.6</v>
      </c>
      <c r="E154" s="7">
        <v>0.5</v>
      </c>
      <c r="F154" s="9">
        <f t="shared" si="4"/>
        <v>19.2</v>
      </c>
      <c r="G154" s="10">
        <v>1</v>
      </c>
      <c r="H154" s="14">
        <f t="shared" si="5"/>
        <v>10.1</v>
      </c>
    </row>
    <row r="155" spans="1:8" ht="18">
      <c r="A155" s="5" t="s">
        <v>561</v>
      </c>
      <c r="B155" s="6" t="s">
        <v>562</v>
      </c>
      <c r="C155" s="6" t="s">
        <v>18</v>
      </c>
      <c r="D155" s="8">
        <v>12.5</v>
      </c>
      <c r="E155" s="8">
        <v>0.7</v>
      </c>
      <c r="F155" s="9">
        <f t="shared" si="4"/>
        <v>17.857142857142858</v>
      </c>
      <c r="G155" s="10">
        <v>1</v>
      </c>
      <c r="H155" s="14">
        <f t="shared" si="5"/>
        <v>13.2</v>
      </c>
    </row>
    <row r="156" spans="1:8" ht="18">
      <c r="A156" s="3" t="s">
        <v>564</v>
      </c>
      <c r="B156" s="4" t="s">
        <v>565</v>
      </c>
      <c r="C156" s="4" t="s">
        <v>18</v>
      </c>
      <c r="D156" s="7">
        <v>11.8</v>
      </c>
      <c r="E156" s="7">
        <v>0.7</v>
      </c>
      <c r="F156" s="9">
        <f t="shared" si="4"/>
        <v>16.857142857142858</v>
      </c>
      <c r="G156" s="10">
        <v>1</v>
      </c>
      <c r="H156" s="14">
        <f t="shared" si="5"/>
        <v>12.5</v>
      </c>
    </row>
    <row r="157" spans="1:8" ht="18">
      <c r="A157" s="5" t="s">
        <v>569</v>
      </c>
      <c r="B157" s="6" t="s">
        <v>570</v>
      </c>
      <c r="C157" s="6" t="s">
        <v>18</v>
      </c>
      <c r="D157" s="8">
        <v>13.3</v>
      </c>
      <c r="E157" s="8">
        <v>0.2</v>
      </c>
      <c r="F157" s="9">
        <f t="shared" si="4"/>
        <v>66.5</v>
      </c>
      <c r="G157" s="10">
        <v>1</v>
      </c>
      <c r="H157" s="14">
        <f t="shared" si="5"/>
        <v>13.5</v>
      </c>
    </row>
    <row r="158" spans="1:8" ht="18">
      <c r="A158" s="3" t="s">
        <v>572</v>
      </c>
      <c r="B158" s="4" t="s">
        <v>573</v>
      </c>
      <c r="C158" s="4" t="s">
        <v>18</v>
      </c>
      <c r="D158" s="7">
        <v>12.4</v>
      </c>
      <c r="E158" s="7">
        <v>0.4</v>
      </c>
      <c r="F158" s="9">
        <f t="shared" si="4"/>
        <v>31</v>
      </c>
      <c r="G158" s="10">
        <v>1</v>
      </c>
      <c r="H158" s="14">
        <f t="shared" si="5"/>
        <v>12.8</v>
      </c>
    </row>
    <row r="159" spans="1:8" ht="18">
      <c r="A159" s="5" t="s">
        <v>575</v>
      </c>
      <c r="B159" s="6" t="s">
        <v>576</v>
      </c>
      <c r="C159" s="6" t="s">
        <v>18</v>
      </c>
      <c r="D159" s="8">
        <v>13.3</v>
      </c>
      <c r="E159" s="8">
        <v>0.7</v>
      </c>
      <c r="F159" s="9">
        <f t="shared" si="4"/>
        <v>19.000000000000004</v>
      </c>
      <c r="G159" s="10">
        <v>1</v>
      </c>
      <c r="H159" s="14">
        <f t="shared" si="5"/>
        <v>14</v>
      </c>
    </row>
    <row r="160" spans="1:8" ht="18">
      <c r="A160" s="3" t="s">
        <v>578</v>
      </c>
      <c r="B160" s="4" t="s">
        <v>579</v>
      </c>
      <c r="C160" s="4" t="s">
        <v>18</v>
      </c>
      <c r="D160" s="7">
        <v>11.3</v>
      </c>
      <c r="E160" s="7">
        <v>1.1000000000000001</v>
      </c>
      <c r="F160" s="9">
        <f t="shared" si="4"/>
        <v>10.272727272727273</v>
      </c>
      <c r="G160" s="10">
        <v>1</v>
      </c>
      <c r="H160" s="14">
        <f t="shared" si="5"/>
        <v>12.4</v>
      </c>
    </row>
    <row r="161" spans="1:8" ht="18">
      <c r="A161" s="5" t="s">
        <v>581</v>
      </c>
      <c r="B161" s="6" t="s">
        <v>582</v>
      </c>
      <c r="C161" s="6" t="s">
        <v>18</v>
      </c>
      <c r="D161" s="8">
        <v>7.7</v>
      </c>
      <c r="E161" s="8">
        <v>0.6</v>
      </c>
      <c r="F161" s="9">
        <f t="shared" si="4"/>
        <v>12.833333333333334</v>
      </c>
      <c r="G161" s="10">
        <v>1</v>
      </c>
      <c r="H161" s="14">
        <f t="shared" si="5"/>
        <v>8.3000000000000007</v>
      </c>
    </row>
    <row r="162" spans="1:8" ht="18">
      <c r="A162" s="3" t="s">
        <v>584</v>
      </c>
      <c r="B162" s="4" t="s">
        <v>585</v>
      </c>
      <c r="C162" s="4" t="s">
        <v>18</v>
      </c>
      <c r="D162" s="7">
        <v>8</v>
      </c>
      <c r="E162" s="7">
        <v>1.4</v>
      </c>
      <c r="F162" s="9">
        <f t="shared" si="4"/>
        <v>5.7142857142857144</v>
      </c>
      <c r="G162" s="10">
        <v>1</v>
      </c>
      <c r="H162" s="14">
        <f t="shared" si="5"/>
        <v>9.4</v>
      </c>
    </row>
    <row r="163" spans="1:8" ht="18">
      <c r="A163" s="5" t="s">
        <v>587</v>
      </c>
      <c r="B163" s="6" t="s">
        <v>588</v>
      </c>
      <c r="C163" s="6" t="s">
        <v>18</v>
      </c>
      <c r="D163" s="8">
        <v>14.7</v>
      </c>
      <c r="E163" s="8">
        <v>0.5</v>
      </c>
      <c r="F163" s="9">
        <f t="shared" si="4"/>
        <v>29.4</v>
      </c>
      <c r="G163" s="10">
        <v>1</v>
      </c>
      <c r="H163" s="14">
        <f t="shared" si="5"/>
        <v>15.2</v>
      </c>
    </row>
    <row r="164" spans="1:8" ht="18">
      <c r="A164" s="3" t="s">
        <v>590</v>
      </c>
      <c r="B164" s="4" t="s">
        <v>591</v>
      </c>
      <c r="C164" s="4" t="s">
        <v>18</v>
      </c>
      <c r="D164" s="7">
        <v>10.8</v>
      </c>
      <c r="E164" s="7">
        <v>0.2</v>
      </c>
      <c r="F164" s="9">
        <f t="shared" si="4"/>
        <v>54</v>
      </c>
      <c r="G164" s="10">
        <v>1</v>
      </c>
      <c r="H164" s="14">
        <f t="shared" si="5"/>
        <v>11</v>
      </c>
    </row>
    <row r="165" spans="1:8" ht="18">
      <c r="A165" s="5" t="s">
        <v>593</v>
      </c>
      <c r="B165" s="6" t="s">
        <v>594</v>
      </c>
      <c r="C165" s="6" t="s">
        <v>18</v>
      </c>
      <c r="D165" s="8">
        <v>17.600000000000001</v>
      </c>
      <c r="E165" s="8">
        <v>0.2</v>
      </c>
      <c r="F165" s="9">
        <f t="shared" si="4"/>
        <v>88</v>
      </c>
      <c r="G165" s="10">
        <v>1</v>
      </c>
      <c r="H165" s="14">
        <f t="shared" si="5"/>
        <v>17.8</v>
      </c>
    </row>
    <row r="166" spans="1:8" ht="18">
      <c r="A166" s="3" t="s">
        <v>596</v>
      </c>
      <c r="B166" s="4" t="s">
        <v>597</v>
      </c>
      <c r="C166" s="4" t="s">
        <v>18</v>
      </c>
      <c r="D166" s="7">
        <v>17.2</v>
      </c>
      <c r="E166" s="7">
        <v>0.2</v>
      </c>
      <c r="F166" s="9">
        <f t="shared" si="4"/>
        <v>85.999999999999986</v>
      </c>
      <c r="G166" s="10">
        <v>1</v>
      </c>
      <c r="H166" s="14">
        <f t="shared" si="5"/>
        <v>17.399999999999999</v>
      </c>
    </row>
    <row r="167" spans="1:8" ht="18">
      <c r="A167" s="5" t="s">
        <v>599</v>
      </c>
      <c r="B167" s="6" t="s">
        <v>600</v>
      </c>
      <c r="C167" s="6" t="s">
        <v>18</v>
      </c>
      <c r="D167" s="8">
        <v>18.8</v>
      </c>
      <c r="E167" s="8">
        <v>0.2</v>
      </c>
      <c r="F167" s="9">
        <f t="shared" si="4"/>
        <v>94</v>
      </c>
      <c r="G167" s="10">
        <v>1</v>
      </c>
      <c r="H167" s="14">
        <f t="shared" si="5"/>
        <v>19</v>
      </c>
    </row>
    <row r="168" spans="1:8" ht="18">
      <c r="A168" s="3" t="s">
        <v>602</v>
      </c>
      <c r="B168" s="4" t="s">
        <v>603</v>
      </c>
      <c r="C168" s="4" t="s">
        <v>18</v>
      </c>
      <c r="D168" s="7">
        <v>11.6</v>
      </c>
      <c r="E168" s="7">
        <v>0.8</v>
      </c>
      <c r="F168" s="9">
        <f t="shared" si="4"/>
        <v>14.499999999999998</v>
      </c>
      <c r="G168" s="10">
        <v>1</v>
      </c>
      <c r="H168" s="14">
        <f t="shared" si="5"/>
        <v>12.4</v>
      </c>
    </row>
    <row r="169" spans="1:8" ht="18">
      <c r="A169" s="5" t="s">
        <v>607</v>
      </c>
      <c r="B169" s="6" t="s">
        <v>608</v>
      </c>
      <c r="C169" s="6" t="s">
        <v>18</v>
      </c>
      <c r="D169" s="8">
        <v>11.2</v>
      </c>
      <c r="E169" s="8">
        <v>0.5</v>
      </c>
      <c r="F169" s="9">
        <f t="shared" si="4"/>
        <v>22.4</v>
      </c>
      <c r="G169" s="10">
        <v>1</v>
      </c>
      <c r="H169" s="14">
        <f t="shared" si="5"/>
        <v>11.7</v>
      </c>
    </row>
    <row r="170" spans="1:8" ht="18">
      <c r="A170" s="3" t="s">
        <v>611</v>
      </c>
      <c r="B170" s="4" t="s">
        <v>612</v>
      </c>
      <c r="C170" s="4" t="s">
        <v>18</v>
      </c>
      <c r="D170" s="7">
        <v>14.6</v>
      </c>
      <c r="E170" s="7">
        <v>0.6</v>
      </c>
      <c r="F170" s="9">
        <f t="shared" si="4"/>
        <v>24.333333333333332</v>
      </c>
      <c r="G170" s="10">
        <v>1</v>
      </c>
      <c r="H170" s="14">
        <f t="shared" si="5"/>
        <v>15.2</v>
      </c>
    </row>
    <row r="171" spans="1:8" ht="18">
      <c r="A171" s="5" t="s">
        <v>614</v>
      </c>
      <c r="B171" s="6" t="s">
        <v>615</v>
      </c>
      <c r="C171" s="6" t="s">
        <v>18</v>
      </c>
      <c r="D171" s="8">
        <v>7.9</v>
      </c>
      <c r="E171" s="8">
        <v>0.2</v>
      </c>
      <c r="F171" s="9">
        <f t="shared" si="4"/>
        <v>39.5</v>
      </c>
      <c r="G171" s="10">
        <v>1</v>
      </c>
      <c r="H171" s="14">
        <f t="shared" si="5"/>
        <v>8.1</v>
      </c>
    </row>
    <row r="172" spans="1:8" ht="18">
      <c r="A172" s="3" t="s">
        <v>618</v>
      </c>
      <c r="B172" s="4" t="s">
        <v>619</v>
      </c>
      <c r="C172" s="4" t="s">
        <v>18</v>
      </c>
      <c r="D172" s="7">
        <v>12</v>
      </c>
      <c r="E172" s="7">
        <v>0.8</v>
      </c>
      <c r="F172" s="9">
        <f t="shared" si="4"/>
        <v>15</v>
      </c>
      <c r="G172" s="10">
        <v>1</v>
      </c>
      <c r="H172" s="14">
        <f t="shared" si="5"/>
        <v>12.8</v>
      </c>
    </row>
    <row r="173" spans="1:8" ht="18">
      <c r="A173" s="5" t="s">
        <v>621</v>
      </c>
      <c r="B173" s="6" t="s">
        <v>622</v>
      </c>
      <c r="C173" s="6" t="s">
        <v>18</v>
      </c>
      <c r="D173" s="8">
        <v>9.5</v>
      </c>
      <c r="E173" s="8">
        <v>0.6</v>
      </c>
      <c r="F173" s="9">
        <f t="shared" si="4"/>
        <v>15.833333333333334</v>
      </c>
      <c r="G173" s="10">
        <v>1</v>
      </c>
      <c r="H173" s="14">
        <f t="shared" si="5"/>
        <v>10.1</v>
      </c>
    </row>
    <row r="174" spans="1:8" ht="18">
      <c r="A174" s="3" t="s">
        <v>626</v>
      </c>
      <c r="B174" s="4" t="s">
        <v>627</v>
      </c>
      <c r="C174" s="4" t="s">
        <v>18</v>
      </c>
      <c r="D174" s="7">
        <v>10.1</v>
      </c>
      <c r="E174" s="7">
        <v>0.4</v>
      </c>
      <c r="F174" s="9">
        <f t="shared" si="4"/>
        <v>25.249999999999996</v>
      </c>
      <c r="G174" s="10">
        <v>1</v>
      </c>
      <c r="H174" s="14">
        <f t="shared" si="5"/>
        <v>10.5</v>
      </c>
    </row>
    <row r="175" spans="1:8" ht="18">
      <c r="A175" s="5" t="s">
        <v>629</v>
      </c>
      <c r="B175" s="6" t="s">
        <v>630</v>
      </c>
      <c r="C175" s="6" t="s">
        <v>18</v>
      </c>
      <c r="D175" s="8">
        <v>13.3</v>
      </c>
      <c r="E175" s="8">
        <v>0.2</v>
      </c>
      <c r="F175" s="9">
        <f t="shared" si="4"/>
        <v>66.5</v>
      </c>
      <c r="G175" s="10">
        <v>1</v>
      </c>
      <c r="H175" s="14">
        <f t="shared" si="5"/>
        <v>13.5</v>
      </c>
    </row>
    <row r="176" spans="1:8" ht="18">
      <c r="A176" s="3" t="s">
        <v>632</v>
      </c>
      <c r="B176" s="4" t="s">
        <v>633</v>
      </c>
      <c r="C176" s="4" t="s">
        <v>18</v>
      </c>
      <c r="D176" s="7">
        <v>17.899999999999999</v>
      </c>
      <c r="E176" s="7">
        <v>0.8</v>
      </c>
      <c r="F176" s="9">
        <f t="shared" si="4"/>
        <v>22.374999999999996</v>
      </c>
      <c r="G176" s="10">
        <v>1</v>
      </c>
      <c r="H176" s="14">
        <f t="shared" si="5"/>
        <v>18.7</v>
      </c>
    </row>
    <row r="177" spans="1:8" ht="18">
      <c r="A177" s="5" t="s">
        <v>635</v>
      </c>
      <c r="B177" s="6" t="s">
        <v>636</v>
      </c>
      <c r="C177" s="6" t="s">
        <v>18</v>
      </c>
      <c r="D177" s="8">
        <v>14.5</v>
      </c>
      <c r="E177" s="8">
        <v>0.2</v>
      </c>
      <c r="F177" s="9">
        <f t="shared" si="4"/>
        <v>72.5</v>
      </c>
      <c r="G177" s="10">
        <v>1</v>
      </c>
      <c r="H177" s="14">
        <f t="shared" si="5"/>
        <v>14.7</v>
      </c>
    </row>
    <row r="178" spans="1:8" ht="18">
      <c r="A178" s="3" t="s">
        <v>641</v>
      </c>
      <c r="B178" s="4" t="s">
        <v>642</v>
      </c>
      <c r="C178" s="4" t="s">
        <v>18</v>
      </c>
      <c r="D178" s="7">
        <v>8.1</v>
      </c>
      <c r="E178" s="7">
        <v>1.4</v>
      </c>
      <c r="F178" s="9">
        <f t="shared" si="4"/>
        <v>5.7857142857142856</v>
      </c>
      <c r="G178" s="10">
        <v>1</v>
      </c>
      <c r="H178" s="14">
        <f t="shared" si="5"/>
        <v>9.5</v>
      </c>
    </row>
    <row r="179" spans="1:8" ht="18">
      <c r="A179" s="5" t="s">
        <v>645</v>
      </c>
      <c r="B179" s="6" t="s">
        <v>646</v>
      </c>
      <c r="C179" s="6" t="s">
        <v>18</v>
      </c>
      <c r="D179" s="8">
        <v>13.7</v>
      </c>
      <c r="E179" s="8">
        <v>0.2</v>
      </c>
      <c r="F179" s="9">
        <f t="shared" si="4"/>
        <v>68.499999999999986</v>
      </c>
      <c r="G179" s="10">
        <v>1</v>
      </c>
      <c r="H179" s="14">
        <f t="shared" si="5"/>
        <v>13.899999999999999</v>
      </c>
    </row>
    <row r="180" spans="1:8" ht="18">
      <c r="A180" s="3" t="s">
        <v>648</v>
      </c>
      <c r="B180" s="4" t="s">
        <v>649</v>
      </c>
      <c r="C180" s="4" t="s">
        <v>18</v>
      </c>
      <c r="D180" s="7">
        <v>18.2</v>
      </c>
      <c r="E180" s="7">
        <v>0.2</v>
      </c>
      <c r="F180" s="9">
        <f t="shared" si="4"/>
        <v>90.999999999999986</v>
      </c>
      <c r="G180" s="10">
        <v>1</v>
      </c>
      <c r="H180" s="14">
        <f t="shared" si="5"/>
        <v>18.399999999999999</v>
      </c>
    </row>
    <row r="181" spans="1:8" ht="18">
      <c r="A181" s="5" t="s">
        <v>651</v>
      </c>
      <c r="B181" s="6" t="s">
        <v>652</v>
      </c>
      <c r="C181" s="6" t="s">
        <v>18</v>
      </c>
      <c r="D181" s="8">
        <v>13.2</v>
      </c>
      <c r="E181" s="8">
        <v>0.2</v>
      </c>
      <c r="F181" s="9">
        <f t="shared" si="4"/>
        <v>65.999999999999986</v>
      </c>
      <c r="G181" s="10">
        <v>1</v>
      </c>
      <c r="H181" s="14">
        <f t="shared" si="5"/>
        <v>13.399999999999999</v>
      </c>
    </row>
    <row r="182" spans="1:8" ht="18">
      <c r="A182" s="3" t="s">
        <v>654</v>
      </c>
      <c r="B182" s="4" t="s">
        <v>655</v>
      </c>
      <c r="C182" s="4" t="s">
        <v>18</v>
      </c>
      <c r="D182" s="7">
        <v>1.8</v>
      </c>
      <c r="E182" s="7">
        <v>6</v>
      </c>
      <c r="F182" s="9">
        <f t="shared" si="4"/>
        <v>0.3</v>
      </c>
      <c r="G182" s="10">
        <v>1</v>
      </c>
      <c r="H182" s="14">
        <f t="shared" si="5"/>
        <v>7.8</v>
      </c>
    </row>
    <row r="183" spans="1:8" ht="18">
      <c r="A183" s="5" t="s">
        <v>657</v>
      </c>
      <c r="B183" s="6" t="s">
        <v>658</v>
      </c>
      <c r="C183" s="6" t="s">
        <v>18</v>
      </c>
      <c r="D183" s="8">
        <v>17.100000000000001</v>
      </c>
      <c r="E183" s="8">
        <v>0.2</v>
      </c>
      <c r="F183" s="9">
        <f t="shared" si="4"/>
        <v>85.5</v>
      </c>
      <c r="G183" s="10">
        <v>1</v>
      </c>
      <c r="H183" s="14">
        <f t="shared" si="5"/>
        <v>17.3</v>
      </c>
    </row>
    <row r="184" spans="1:8" ht="18">
      <c r="A184" s="3" t="s">
        <v>660</v>
      </c>
      <c r="B184" s="4" t="s">
        <v>661</v>
      </c>
      <c r="C184" s="4" t="s">
        <v>18</v>
      </c>
      <c r="D184" s="7">
        <v>18</v>
      </c>
      <c r="E184" s="7">
        <v>0.2</v>
      </c>
      <c r="F184" s="9">
        <f t="shared" si="4"/>
        <v>90</v>
      </c>
      <c r="G184" s="10">
        <v>1</v>
      </c>
      <c r="H184" s="14">
        <f t="shared" si="5"/>
        <v>18.2</v>
      </c>
    </row>
    <row r="185" spans="1:8" ht="18">
      <c r="A185" s="5" t="s">
        <v>663</v>
      </c>
      <c r="B185" s="6" t="s">
        <v>664</v>
      </c>
      <c r="C185" s="6" t="s">
        <v>18</v>
      </c>
      <c r="D185" s="8">
        <v>16.5</v>
      </c>
      <c r="E185" s="8">
        <v>0.2</v>
      </c>
      <c r="F185" s="9">
        <f t="shared" si="4"/>
        <v>82.5</v>
      </c>
      <c r="G185" s="10">
        <v>1</v>
      </c>
      <c r="H185" s="14">
        <f t="shared" si="5"/>
        <v>16.7</v>
      </c>
    </row>
    <row r="186" spans="1:8" ht="18">
      <c r="A186" s="3" t="s">
        <v>666</v>
      </c>
      <c r="B186" s="4" t="s">
        <v>667</v>
      </c>
      <c r="C186" s="4" t="s">
        <v>18</v>
      </c>
      <c r="D186" s="7">
        <v>11.5</v>
      </c>
      <c r="E186" s="7">
        <v>0.2</v>
      </c>
      <c r="F186" s="9">
        <f t="shared" si="4"/>
        <v>57.5</v>
      </c>
      <c r="G186" s="10">
        <v>1</v>
      </c>
      <c r="H186" s="14">
        <f t="shared" si="5"/>
        <v>11.7</v>
      </c>
    </row>
    <row r="187" spans="1:8" ht="18">
      <c r="A187" s="5" t="s">
        <v>669</v>
      </c>
      <c r="B187" s="6" t="s">
        <v>670</v>
      </c>
      <c r="C187" s="6" t="s">
        <v>18</v>
      </c>
      <c r="D187" s="8">
        <v>11.7</v>
      </c>
      <c r="E187" s="8">
        <v>0.5</v>
      </c>
      <c r="F187" s="9">
        <f t="shared" si="4"/>
        <v>23.4</v>
      </c>
      <c r="G187" s="10">
        <v>1</v>
      </c>
      <c r="H187" s="14">
        <f t="shared" si="5"/>
        <v>12.2</v>
      </c>
    </row>
    <row r="188" spans="1:8" ht="18">
      <c r="A188" s="3" t="s">
        <v>672</v>
      </c>
      <c r="B188" s="4" t="s">
        <v>673</v>
      </c>
      <c r="C188" s="4" t="s">
        <v>18</v>
      </c>
      <c r="D188" s="7">
        <v>10.1</v>
      </c>
      <c r="E188" s="7">
        <v>0.6</v>
      </c>
      <c r="F188" s="9">
        <f t="shared" si="4"/>
        <v>16.833333333333332</v>
      </c>
      <c r="G188" s="10">
        <v>1</v>
      </c>
      <c r="H188" s="14">
        <f t="shared" si="5"/>
        <v>10.7</v>
      </c>
    </row>
    <row r="189" spans="1:8" ht="18">
      <c r="A189" s="5" t="s">
        <v>675</v>
      </c>
      <c r="B189" s="6" t="s">
        <v>676</v>
      </c>
      <c r="C189" s="6" t="s">
        <v>18</v>
      </c>
      <c r="D189" s="8">
        <v>13.4</v>
      </c>
      <c r="E189" s="8">
        <v>0.5</v>
      </c>
      <c r="F189" s="9">
        <f t="shared" si="4"/>
        <v>26.8</v>
      </c>
      <c r="G189" s="10">
        <v>1</v>
      </c>
      <c r="H189" s="14">
        <f t="shared" si="5"/>
        <v>13.9</v>
      </c>
    </row>
    <row r="190" spans="1:8" ht="18">
      <c r="A190" s="3" t="s">
        <v>678</v>
      </c>
      <c r="B190" s="4" t="s">
        <v>679</v>
      </c>
      <c r="C190" s="4" t="s">
        <v>18</v>
      </c>
      <c r="D190" s="7">
        <v>11.3</v>
      </c>
      <c r="E190" s="7">
        <v>0.6</v>
      </c>
      <c r="F190" s="9">
        <f t="shared" si="4"/>
        <v>18.833333333333336</v>
      </c>
      <c r="G190" s="10">
        <v>1</v>
      </c>
      <c r="H190" s="14">
        <f t="shared" si="5"/>
        <v>11.9</v>
      </c>
    </row>
    <row r="191" spans="1:8" ht="18">
      <c r="A191" s="5" t="s">
        <v>683</v>
      </c>
      <c r="B191" s="6" t="s">
        <v>684</v>
      </c>
      <c r="C191" s="6" t="s">
        <v>18</v>
      </c>
      <c r="D191" s="8">
        <v>12.3</v>
      </c>
      <c r="E191" s="8">
        <v>0.2</v>
      </c>
      <c r="F191" s="9">
        <f t="shared" si="4"/>
        <v>61.5</v>
      </c>
      <c r="G191" s="10">
        <v>1</v>
      </c>
      <c r="H191" s="14">
        <f t="shared" si="5"/>
        <v>12.5</v>
      </c>
    </row>
    <row r="192" spans="1:8" ht="18">
      <c r="A192" s="3" t="s">
        <v>686</v>
      </c>
      <c r="B192" s="4" t="s">
        <v>687</v>
      </c>
      <c r="C192" s="4" t="s">
        <v>18</v>
      </c>
      <c r="D192" s="7">
        <v>12.3</v>
      </c>
      <c r="E192" s="7">
        <v>0.4</v>
      </c>
      <c r="F192" s="9">
        <f t="shared" si="4"/>
        <v>30.75</v>
      </c>
      <c r="G192" s="10">
        <v>1</v>
      </c>
      <c r="H192" s="14">
        <f t="shared" si="5"/>
        <v>12.700000000000001</v>
      </c>
    </row>
    <row r="193" spans="1:8" ht="18">
      <c r="A193" s="5" t="s">
        <v>690</v>
      </c>
      <c r="B193" s="6" t="s">
        <v>691</v>
      </c>
      <c r="C193" s="6" t="s">
        <v>18</v>
      </c>
      <c r="D193" s="8">
        <v>17.7</v>
      </c>
      <c r="E193" s="8">
        <v>0.2</v>
      </c>
      <c r="F193" s="9">
        <f t="shared" si="4"/>
        <v>88.499999999999986</v>
      </c>
      <c r="G193" s="10">
        <v>1</v>
      </c>
      <c r="H193" s="14">
        <f t="shared" si="5"/>
        <v>17.899999999999999</v>
      </c>
    </row>
    <row r="194" spans="1:8" ht="18">
      <c r="A194" s="3" t="s">
        <v>693</v>
      </c>
      <c r="B194" s="4" t="s">
        <v>694</v>
      </c>
      <c r="C194" s="4" t="s">
        <v>18</v>
      </c>
      <c r="D194" s="7">
        <v>17.100000000000001</v>
      </c>
      <c r="E194" s="7">
        <v>0.2</v>
      </c>
      <c r="F194" s="9">
        <f t="shared" si="4"/>
        <v>85.5</v>
      </c>
      <c r="G194" s="10">
        <v>1</v>
      </c>
      <c r="H194" s="14">
        <f t="shared" si="5"/>
        <v>17.3</v>
      </c>
    </row>
    <row r="195" spans="1:8" ht="18">
      <c r="A195" s="5" t="s">
        <v>696</v>
      </c>
      <c r="B195" s="6" t="s">
        <v>697</v>
      </c>
      <c r="C195" s="6" t="s">
        <v>18</v>
      </c>
      <c r="D195" s="8">
        <v>10</v>
      </c>
      <c r="E195" s="8">
        <v>0.2</v>
      </c>
      <c r="F195" s="9">
        <f t="shared" ref="F195:F258" si="6">D195/E195</f>
        <v>50</v>
      </c>
      <c r="G195" s="10">
        <v>1</v>
      </c>
      <c r="H195" s="14">
        <f t="shared" ref="H195:H258" si="7">D195+E195</f>
        <v>10.199999999999999</v>
      </c>
    </row>
    <row r="196" spans="1:8" ht="18">
      <c r="A196" s="3" t="s">
        <v>699</v>
      </c>
      <c r="B196" s="4" t="s">
        <v>700</v>
      </c>
      <c r="C196" s="4" t="s">
        <v>18</v>
      </c>
      <c r="D196" s="7">
        <v>13.1</v>
      </c>
      <c r="E196" s="7">
        <v>0.2</v>
      </c>
      <c r="F196" s="9">
        <f t="shared" si="6"/>
        <v>65.5</v>
      </c>
      <c r="G196" s="10">
        <v>1</v>
      </c>
      <c r="H196" s="14">
        <f t="shared" si="7"/>
        <v>13.299999999999999</v>
      </c>
    </row>
    <row r="197" spans="1:8" ht="18">
      <c r="A197" s="5" t="s">
        <v>702</v>
      </c>
      <c r="B197" s="6" t="s">
        <v>703</v>
      </c>
      <c r="C197" s="6" t="s">
        <v>18</v>
      </c>
      <c r="D197" s="8">
        <v>15.1</v>
      </c>
      <c r="E197" s="8">
        <v>0.2</v>
      </c>
      <c r="F197" s="9">
        <f t="shared" si="6"/>
        <v>75.5</v>
      </c>
      <c r="G197" s="10">
        <v>1</v>
      </c>
      <c r="H197" s="14">
        <f t="shared" si="7"/>
        <v>15.299999999999999</v>
      </c>
    </row>
    <row r="198" spans="1:8" ht="18">
      <c r="A198" s="3" t="s">
        <v>705</v>
      </c>
      <c r="B198" s="4" t="s">
        <v>706</v>
      </c>
      <c r="C198" s="4" t="s">
        <v>18</v>
      </c>
      <c r="D198" s="7">
        <v>13.5</v>
      </c>
      <c r="E198" s="7">
        <v>0.2</v>
      </c>
      <c r="F198" s="9">
        <f t="shared" si="6"/>
        <v>67.5</v>
      </c>
      <c r="G198" s="10">
        <v>1</v>
      </c>
      <c r="H198" s="14">
        <f t="shared" si="7"/>
        <v>13.7</v>
      </c>
    </row>
    <row r="199" spans="1:8" ht="18">
      <c r="A199" s="5" t="s">
        <v>708</v>
      </c>
      <c r="B199" s="6" t="s">
        <v>709</v>
      </c>
      <c r="C199" s="6" t="s">
        <v>18</v>
      </c>
      <c r="D199" s="8">
        <v>8.9</v>
      </c>
      <c r="E199" s="8">
        <v>0.8</v>
      </c>
      <c r="F199" s="9">
        <f t="shared" si="6"/>
        <v>11.125</v>
      </c>
      <c r="G199" s="10">
        <v>1</v>
      </c>
      <c r="H199" s="14">
        <f t="shared" si="7"/>
        <v>9.7000000000000011</v>
      </c>
    </row>
    <row r="200" spans="1:8" ht="18">
      <c r="A200" s="3" t="s">
        <v>711</v>
      </c>
      <c r="B200" s="4" t="s">
        <v>712</v>
      </c>
      <c r="C200" s="4" t="s">
        <v>18</v>
      </c>
      <c r="D200" s="7">
        <v>14.8</v>
      </c>
      <c r="E200" s="7">
        <v>0.2</v>
      </c>
      <c r="F200" s="9">
        <f t="shared" si="6"/>
        <v>74</v>
      </c>
      <c r="G200" s="10">
        <v>1</v>
      </c>
      <c r="H200" s="14">
        <f t="shared" si="7"/>
        <v>15</v>
      </c>
    </row>
    <row r="201" spans="1:8" ht="18">
      <c r="A201" s="5" t="s">
        <v>714</v>
      </c>
      <c r="B201" s="6" t="s">
        <v>715</v>
      </c>
      <c r="C201" s="6" t="s">
        <v>18</v>
      </c>
      <c r="D201" s="8">
        <v>12</v>
      </c>
      <c r="E201" s="8">
        <v>0.2</v>
      </c>
      <c r="F201" s="9">
        <f t="shared" si="6"/>
        <v>60</v>
      </c>
      <c r="G201" s="10">
        <v>1</v>
      </c>
      <c r="H201" s="14">
        <f t="shared" si="7"/>
        <v>12.2</v>
      </c>
    </row>
    <row r="202" spans="1:8" ht="18">
      <c r="A202" s="3" t="s">
        <v>717</v>
      </c>
      <c r="B202" s="4" t="s">
        <v>718</v>
      </c>
      <c r="C202" s="4" t="s">
        <v>18</v>
      </c>
      <c r="D202" s="7">
        <v>11.7</v>
      </c>
      <c r="E202" s="7">
        <v>0.2</v>
      </c>
      <c r="F202" s="9">
        <f t="shared" si="6"/>
        <v>58.499999999999993</v>
      </c>
      <c r="G202" s="10">
        <v>1</v>
      </c>
      <c r="H202" s="14">
        <f t="shared" si="7"/>
        <v>11.899999999999999</v>
      </c>
    </row>
    <row r="203" spans="1:8" ht="18">
      <c r="A203" s="5" t="s">
        <v>720</v>
      </c>
      <c r="B203" s="6" t="s">
        <v>721</v>
      </c>
      <c r="C203" s="6" t="s">
        <v>18</v>
      </c>
      <c r="D203" s="8">
        <v>10.3</v>
      </c>
      <c r="E203" s="8">
        <v>0.2</v>
      </c>
      <c r="F203" s="9">
        <f t="shared" si="6"/>
        <v>51.5</v>
      </c>
      <c r="G203" s="10">
        <v>1</v>
      </c>
      <c r="H203" s="14">
        <f t="shared" si="7"/>
        <v>10.5</v>
      </c>
    </row>
    <row r="204" spans="1:8" ht="18">
      <c r="A204" s="3" t="s">
        <v>724</v>
      </c>
      <c r="B204" s="4" t="s">
        <v>725</v>
      </c>
      <c r="C204" s="4" t="s">
        <v>18</v>
      </c>
      <c r="D204" s="7">
        <v>16</v>
      </c>
      <c r="E204" s="7">
        <v>0.2</v>
      </c>
      <c r="F204" s="9">
        <f t="shared" si="6"/>
        <v>80</v>
      </c>
      <c r="G204" s="10">
        <v>1</v>
      </c>
      <c r="H204" s="14">
        <f t="shared" si="7"/>
        <v>16.2</v>
      </c>
    </row>
    <row r="205" spans="1:8" ht="18">
      <c r="A205" s="5" t="s">
        <v>727</v>
      </c>
      <c r="B205" s="6" t="s">
        <v>728</v>
      </c>
      <c r="C205" s="6" t="s">
        <v>18</v>
      </c>
      <c r="D205" s="8">
        <v>18.399999999999999</v>
      </c>
      <c r="E205" s="8">
        <v>0.4</v>
      </c>
      <c r="F205" s="9">
        <f t="shared" si="6"/>
        <v>45.999999999999993</v>
      </c>
      <c r="G205" s="10">
        <v>1</v>
      </c>
      <c r="H205" s="14">
        <f t="shared" si="7"/>
        <v>18.799999999999997</v>
      </c>
    </row>
    <row r="206" spans="1:8" ht="18">
      <c r="A206" s="3" t="s">
        <v>731</v>
      </c>
      <c r="B206" s="4" t="s">
        <v>732</v>
      </c>
      <c r="C206" s="4" t="s">
        <v>18</v>
      </c>
      <c r="D206" s="7">
        <v>11.3</v>
      </c>
      <c r="E206" s="7">
        <v>0.2</v>
      </c>
      <c r="F206" s="9">
        <f t="shared" si="6"/>
        <v>56.5</v>
      </c>
      <c r="G206" s="10">
        <v>1</v>
      </c>
      <c r="H206" s="14">
        <f t="shared" si="7"/>
        <v>11.5</v>
      </c>
    </row>
    <row r="207" spans="1:8" ht="18">
      <c r="A207" s="5" t="s">
        <v>734</v>
      </c>
      <c r="B207" s="6" t="s">
        <v>735</v>
      </c>
      <c r="C207" s="6" t="s">
        <v>18</v>
      </c>
      <c r="D207" s="8">
        <v>12.1</v>
      </c>
      <c r="E207" s="8">
        <v>0.2</v>
      </c>
      <c r="F207" s="9">
        <f t="shared" si="6"/>
        <v>60.499999999999993</v>
      </c>
      <c r="G207" s="10">
        <v>1</v>
      </c>
      <c r="H207" s="14">
        <f t="shared" si="7"/>
        <v>12.299999999999999</v>
      </c>
    </row>
    <row r="208" spans="1:8" ht="18">
      <c r="A208" s="3" t="s">
        <v>737</v>
      </c>
      <c r="B208" s="4" t="s">
        <v>738</v>
      </c>
      <c r="C208" s="4" t="s">
        <v>18</v>
      </c>
      <c r="D208" s="7">
        <v>9.3000000000000007</v>
      </c>
      <c r="E208" s="7">
        <v>0.2</v>
      </c>
      <c r="F208" s="9">
        <f t="shared" si="6"/>
        <v>46.5</v>
      </c>
      <c r="G208" s="10">
        <v>1</v>
      </c>
      <c r="H208" s="14">
        <f t="shared" si="7"/>
        <v>9.5</v>
      </c>
    </row>
    <row r="209" spans="1:8" ht="18">
      <c r="A209" s="5" t="s">
        <v>740</v>
      </c>
      <c r="B209" s="6" t="s">
        <v>741</v>
      </c>
      <c r="C209" s="6" t="s">
        <v>18</v>
      </c>
      <c r="D209" s="8">
        <v>19.2</v>
      </c>
      <c r="E209" s="8">
        <v>0.2</v>
      </c>
      <c r="F209" s="9">
        <f t="shared" si="6"/>
        <v>95.999999999999986</v>
      </c>
      <c r="G209" s="10">
        <v>1</v>
      </c>
      <c r="H209" s="14">
        <f t="shared" si="7"/>
        <v>19.399999999999999</v>
      </c>
    </row>
    <row r="210" spans="1:8" ht="18">
      <c r="A210" s="3" t="s">
        <v>743</v>
      </c>
      <c r="B210" s="4" t="s">
        <v>744</v>
      </c>
      <c r="C210" s="4" t="s">
        <v>18</v>
      </c>
      <c r="D210" s="7">
        <v>19</v>
      </c>
      <c r="E210" s="7">
        <v>0.2</v>
      </c>
      <c r="F210" s="9">
        <f t="shared" si="6"/>
        <v>95</v>
      </c>
      <c r="G210" s="10">
        <v>1</v>
      </c>
      <c r="H210" s="14">
        <f t="shared" si="7"/>
        <v>19.2</v>
      </c>
    </row>
    <row r="211" spans="1:8" ht="18">
      <c r="A211" s="5" t="s">
        <v>746</v>
      </c>
      <c r="B211" s="6" t="s">
        <v>747</v>
      </c>
      <c r="C211" s="6" t="s">
        <v>18</v>
      </c>
      <c r="D211" s="8">
        <v>13.3</v>
      </c>
      <c r="E211" s="8">
        <v>0.2</v>
      </c>
      <c r="F211" s="9">
        <f t="shared" si="6"/>
        <v>66.5</v>
      </c>
      <c r="G211" s="10">
        <v>1</v>
      </c>
      <c r="H211" s="14">
        <f t="shared" si="7"/>
        <v>13.5</v>
      </c>
    </row>
    <row r="212" spans="1:8" ht="18">
      <c r="A212" s="3" t="s">
        <v>749</v>
      </c>
      <c r="B212" s="4" t="s">
        <v>750</v>
      </c>
      <c r="C212" s="4" t="s">
        <v>18</v>
      </c>
      <c r="D212" s="7">
        <v>7.8</v>
      </c>
      <c r="E212" s="7">
        <v>1.3</v>
      </c>
      <c r="F212" s="9">
        <f t="shared" si="6"/>
        <v>6</v>
      </c>
      <c r="G212" s="10">
        <v>1</v>
      </c>
      <c r="H212" s="14">
        <f t="shared" si="7"/>
        <v>9.1</v>
      </c>
    </row>
    <row r="213" spans="1:8" ht="18">
      <c r="A213" s="5" t="s">
        <v>752</v>
      </c>
      <c r="B213" s="6" t="s">
        <v>753</v>
      </c>
      <c r="C213" s="6" t="s">
        <v>18</v>
      </c>
      <c r="D213" s="8">
        <v>10.3</v>
      </c>
      <c r="E213" s="8">
        <v>0.2</v>
      </c>
      <c r="F213" s="9">
        <f t="shared" si="6"/>
        <v>51.5</v>
      </c>
      <c r="G213" s="10">
        <v>1</v>
      </c>
      <c r="H213" s="14">
        <f t="shared" si="7"/>
        <v>10.5</v>
      </c>
    </row>
    <row r="214" spans="1:8" ht="18">
      <c r="A214" s="3" t="s">
        <v>755</v>
      </c>
      <c r="B214" s="4" t="s">
        <v>756</v>
      </c>
      <c r="C214" s="4" t="s">
        <v>18</v>
      </c>
      <c r="D214" s="7">
        <v>16.100000000000001</v>
      </c>
      <c r="E214" s="7">
        <v>0.6</v>
      </c>
      <c r="F214" s="9">
        <f t="shared" si="6"/>
        <v>26.833333333333336</v>
      </c>
      <c r="G214" s="10">
        <v>1</v>
      </c>
      <c r="H214" s="14">
        <f t="shared" si="7"/>
        <v>16.700000000000003</v>
      </c>
    </row>
    <row r="215" spans="1:8" ht="18">
      <c r="A215" s="5" t="s">
        <v>759</v>
      </c>
      <c r="B215" s="6" t="s">
        <v>760</v>
      </c>
      <c r="C215" s="6" t="s">
        <v>18</v>
      </c>
      <c r="D215" s="8">
        <v>9.9</v>
      </c>
      <c r="E215" s="8">
        <v>0.2</v>
      </c>
      <c r="F215" s="9">
        <f t="shared" si="6"/>
        <v>49.5</v>
      </c>
      <c r="G215" s="10">
        <v>1</v>
      </c>
      <c r="H215" s="14">
        <f t="shared" si="7"/>
        <v>10.1</v>
      </c>
    </row>
    <row r="216" spans="1:8" ht="18">
      <c r="A216" s="3" t="s">
        <v>762</v>
      </c>
      <c r="B216" s="4" t="s">
        <v>763</v>
      </c>
      <c r="C216" s="4" t="s">
        <v>18</v>
      </c>
      <c r="D216" s="7">
        <v>15.2</v>
      </c>
      <c r="E216" s="7">
        <v>0.5</v>
      </c>
      <c r="F216" s="9">
        <f t="shared" si="6"/>
        <v>30.4</v>
      </c>
      <c r="G216" s="10">
        <v>1</v>
      </c>
      <c r="H216" s="14">
        <f t="shared" si="7"/>
        <v>15.7</v>
      </c>
    </row>
    <row r="217" spans="1:8" ht="18">
      <c r="A217" s="5" t="s">
        <v>765</v>
      </c>
      <c r="B217" s="6" t="s">
        <v>766</v>
      </c>
      <c r="C217" s="6" t="s">
        <v>18</v>
      </c>
      <c r="D217" s="8">
        <v>14.5</v>
      </c>
      <c r="E217" s="8">
        <v>0.2</v>
      </c>
      <c r="F217" s="9">
        <f t="shared" si="6"/>
        <v>72.5</v>
      </c>
      <c r="G217" s="10">
        <v>1</v>
      </c>
      <c r="H217" s="14">
        <f t="shared" si="7"/>
        <v>14.7</v>
      </c>
    </row>
    <row r="218" spans="1:8" ht="18">
      <c r="A218" s="3" t="s">
        <v>772</v>
      </c>
      <c r="B218" s="4" t="s">
        <v>773</v>
      </c>
      <c r="C218" s="4" t="s">
        <v>18</v>
      </c>
      <c r="D218" s="7">
        <v>12.9</v>
      </c>
      <c r="E218" s="7">
        <v>0.2</v>
      </c>
      <c r="F218" s="9">
        <f t="shared" si="6"/>
        <v>64.5</v>
      </c>
      <c r="G218" s="10">
        <v>1</v>
      </c>
      <c r="H218" s="14">
        <f t="shared" si="7"/>
        <v>13.1</v>
      </c>
    </row>
    <row r="219" spans="1:8" ht="18">
      <c r="A219" s="5" t="s">
        <v>775</v>
      </c>
      <c r="B219" s="6" t="s">
        <v>776</v>
      </c>
      <c r="C219" s="6" t="s">
        <v>18</v>
      </c>
      <c r="D219" s="8">
        <v>10.1</v>
      </c>
      <c r="E219" s="8">
        <v>0.2</v>
      </c>
      <c r="F219" s="9">
        <f t="shared" si="6"/>
        <v>50.499999999999993</v>
      </c>
      <c r="G219" s="10">
        <v>1</v>
      </c>
      <c r="H219" s="14">
        <f t="shared" si="7"/>
        <v>10.299999999999999</v>
      </c>
    </row>
    <row r="220" spans="1:8" ht="18">
      <c r="A220" s="3" t="s">
        <v>779</v>
      </c>
      <c r="B220" s="4" t="s">
        <v>780</v>
      </c>
      <c r="C220" s="4" t="s">
        <v>18</v>
      </c>
      <c r="D220" s="7">
        <v>12.6</v>
      </c>
      <c r="E220" s="7">
        <v>0.2</v>
      </c>
      <c r="F220" s="9">
        <f t="shared" si="6"/>
        <v>62.999999999999993</v>
      </c>
      <c r="G220" s="10">
        <v>1</v>
      </c>
      <c r="H220" s="14">
        <f t="shared" si="7"/>
        <v>12.799999999999999</v>
      </c>
    </row>
    <row r="221" spans="1:8" ht="18">
      <c r="A221" s="5" t="s">
        <v>782</v>
      </c>
      <c r="B221" s="6" t="s">
        <v>783</v>
      </c>
      <c r="C221" s="6" t="s">
        <v>18</v>
      </c>
      <c r="D221" s="8">
        <v>11.5</v>
      </c>
      <c r="E221" s="8">
        <v>0.6</v>
      </c>
      <c r="F221" s="9">
        <f t="shared" si="6"/>
        <v>19.166666666666668</v>
      </c>
      <c r="G221" s="10">
        <v>1</v>
      </c>
      <c r="H221" s="14">
        <f t="shared" si="7"/>
        <v>12.1</v>
      </c>
    </row>
    <row r="222" spans="1:8" ht="18">
      <c r="A222" s="3" t="s">
        <v>786</v>
      </c>
      <c r="B222" s="4" t="s">
        <v>787</v>
      </c>
      <c r="C222" s="4" t="s">
        <v>18</v>
      </c>
      <c r="D222" s="7">
        <v>11.3</v>
      </c>
      <c r="E222" s="7">
        <v>0.9</v>
      </c>
      <c r="F222" s="9">
        <f t="shared" si="6"/>
        <v>12.555555555555555</v>
      </c>
      <c r="G222" s="10">
        <v>1</v>
      </c>
      <c r="H222" s="14">
        <f t="shared" si="7"/>
        <v>12.200000000000001</v>
      </c>
    </row>
    <row r="223" spans="1:8" ht="18">
      <c r="A223" s="5" t="s">
        <v>800</v>
      </c>
      <c r="B223" s="6" t="s">
        <v>801</v>
      </c>
      <c r="C223" s="6" t="s">
        <v>18</v>
      </c>
      <c r="D223" s="8">
        <v>3.2</v>
      </c>
      <c r="E223" s="8">
        <v>2</v>
      </c>
      <c r="F223" s="9">
        <f t="shared" si="6"/>
        <v>1.6</v>
      </c>
      <c r="G223" s="10">
        <v>1</v>
      </c>
      <c r="H223" s="14">
        <f t="shared" si="7"/>
        <v>5.2</v>
      </c>
    </row>
    <row r="224" spans="1:8" ht="18">
      <c r="A224" s="3" t="s">
        <v>804</v>
      </c>
      <c r="B224" s="4" t="s">
        <v>805</v>
      </c>
      <c r="C224" s="4" t="s">
        <v>18</v>
      </c>
      <c r="D224" s="7">
        <v>3.7</v>
      </c>
      <c r="E224" s="7">
        <v>2.6</v>
      </c>
      <c r="F224" s="9">
        <f t="shared" si="6"/>
        <v>1.4230769230769231</v>
      </c>
      <c r="G224" s="10">
        <v>1</v>
      </c>
      <c r="H224" s="14">
        <f t="shared" si="7"/>
        <v>6.3000000000000007</v>
      </c>
    </row>
    <row r="225" spans="1:8" ht="18">
      <c r="A225" s="5" t="s">
        <v>807</v>
      </c>
      <c r="B225" s="6" t="s">
        <v>808</v>
      </c>
      <c r="C225" s="6" t="s">
        <v>18</v>
      </c>
      <c r="D225" s="8">
        <v>3.7</v>
      </c>
      <c r="E225" s="8">
        <v>2.1</v>
      </c>
      <c r="F225" s="9">
        <f t="shared" si="6"/>
        <v>1.7619047619047619</v>
      </c>
      <c r="G225" s="10">
        <v>1</v>
      </c>
      <c r="H225" s="14">
        <f t="shared" si="7"/>
        <v>5.8000000000000007</v>
      </c>
    </row>
    <row r="226" spans="1:8" ht="18">
      <c r="A226" s="3" t="s">
        <v>811</v>
      </c>
      <c r="B226" s="4" t="s">
        <v>812</v>
      </c>
      <c r="C226" s="4" t="s">
        <v>18</v>
      </c>
      <c r="D226" s="7">
        <v>5.5</v>
      </c>
      <c r="E226" s="7">
        <v>2</v>
      </c>
      <c r="F226" s="9">
        <f t="shared" si="6"/>
        <v>2.75</v>
      </c>
      <c r="G226" s="10">
        <v>1</v>
      </c>
      <c r="H226" s="14">
        <f t="shared" si="7"/>
        <v>7.5</v>
      </c>
    </row>
    <row r="227" spans="1:8" ht="18">
      <c r="A227" s="5" t="s">
        <v>814</v>
      </c>
      <c r="B227" s="6" t="s">
        <v>815</v>
      </c>
      <c r="C227" s="6" t="s">
        <v>18</v>
      </c>
      <c r="D227" s="8">
        <v>5.3</v>
      </c>
      <c r="E227" s="8">
        <v>2.1</v>
      </c>
      <c r="F227" s="9">
        <f t="shared" si="6"/>
        <v>2.5238095238095237</v>
      </c>
      <c r="G227" s="10">
        <v>1</v>
      </c>
      <c r="H227" s="14">
        <f t="shared" si="7"/>
        <v>7.4</v>
      </c>
    </row>
    <row r="228" spans="1:8" ht="18">
      <c r="A228" s="3" t="s">
        <v>818</v>
      </c>
      <c r="B228" s="4" t="s">
        <v>819</v>
      </c>
      <c r="C228" s="4" t="s">
        <v>18</v>
      </c>
      <c r="D228" s="7">
        <v>4.0999999999999996</v>
      </c>
      <c r="E228" s="7">
        <v>2.1</v>
      </c>
      <c r="F228" s="9">
        <f t="shared" si="6"/>
        <v>1.9523809523809521</v>
      </c>
      <c r="G228" s="10">
        <v>1</v>
      </c>
      <c r="H228" s="14">
        <f t="shared" si="7"/>
        <v>6.1999999999999993</v>
      </c>
    </row>
    <row r="229" spans="1:8" ht="18">
      <c r="A229" s="5" t="s">
        <v>823</v>
      </c>
      <c r="B229" s="6" t="s">
        <v>824</v>
      </c>
      <c r="C229" s="6" t="s">
        <v>18</v>
      </c>
      <c r="D229" s="8">
        <v>3</v>
      </c>
      <c r="E229" s="8">
        <v>2.2999999999999998</v>
      </c>
      <c r="F229" s="9">
        <f t="shared" si="6"/>
        <v>1.3043478260869565</v>
      </c>
      <c r="G229" s="10">
        <v>1</v>
      </c>
      <c r="H229" s="14">
        <f t="shared" si="7"/>
        <v>5.3</v>
      </c>
    </row>
    <row r="230" spans="1:8" ht="18">
      <c r="A230" s="3" t="s">
        <v>829</v>
      </c>
      <c r="B230" s="4" t="s">
        <v>830</v>
      </c>
      <c r="C230" s="4" t="s">
        <v>18</v>
      </c>
      <c r="D230" s="7">
        <v>4.7</v>
      </c>
      <c r="E230" s="7">
        <v>2.4</v>
      </c>
      <c r="F230" s="9">
        <f t="shared" si="6"/>
        <v>1.9583333333333335</v>
      </c>
      <c r="G230" s="10">
        <v>1</v>
      </c>
      <c r="H230" s="14">
        <f t="shared" si="7"/>
        <v>7.1</v>
      </c>
    </row>
    <row r="231" spans="1:8" ht="18">
      <c r="A231" s="5" t="s">
        <v>832</v>
      </c>
      <c r="B231" s="6" t="s">
        <v>833</v>
      </c>
      <c r="C231" s="6" t="s">
        <v>18</v>
      </c>
      <c r="D231" s="8">
        <v>3.9</v>
      </c>
      <c r="E231" s="8">
        <v>2</v>
      </c>
      <c r="F231" s="9">
        <f t="shared" si="6"/>
        <v>1.95</v>
      </c>
      <c r="G231" s="10">
        <v>1</v>
      </c>
      <c r="H231" s="14">
        <f t="shared" si="7"/>
        <v>5.9</v>
      </c>
    </row>
    <row r="232" spans="1:8" ht="18">
      <c r="A232" s="3" t="s">
        <v>835</v>
      </c>
      <c r="B232" s="4" t="s">
        <v>836</v>
      </c>
      <c r="C232" s="4" t="s">
        <v>18</v>
      </c>
      <c r="D232" s="7">
        <v>7.5</v>
      </c>
      <c r="E232" s="7">
        <v>1.9</v>
      </c>
      <c r="F232" s="9">
        <f t="shared" si="6"/>
        <v>3.9473684210526319</v>
      </c>
      <c r="G232" s="10">
        <v>1</v>
      </c>
      <c r="H232" s="14">
        <f t="shared" si="7"/>
        <v>9.4</v>
      </c>
    </row>
    <row r="233" spans="1:8" ht="18">
      <c r="A233" s="5" t="s">
        <v>840</v>
      </c>
      <c r="B233" s="6" t="s">
        <v>841</v>
      </c>
      <c r="C233" s="6" t="s">
        <v>18</v>
      </c>
      <c r="D233" s="8">
        <v>4.4000000000000004</v>
      </c>
      <c r="E233" s="8">
        <v>2</v>
      </c>
      <c r="F233" s="9">
        <f t="shared" si="6"/>
        <v>2.2000000000000002</v>
      </c>
      <c r="G233" s="10">
        <v>1</v>
      </c>
      <c r="H233" s="14">
        <f t="shared" si="7"/>
        <v>6.4</v>
      </c>
    </row>
    <row r="234" spans="1:8" ht="18">
      <c r="A234" s="3" t="s">
        <v>845</v>
      </c>
      <c r="B234" s="4" t="s">
        <v>846</v>
      </c>
      <c r="C234" s="4" t="s">
        <v>18</v>
      </c>
      <c r="D234" s="7">
        <v>4</v>
      </c>
      <c r="E234" s="7">
        <v>1.8</v>
      </c>
      <c r="F234" s="9">
        <f t="shared" si="6"/>
        <v>2.2222222222222223</v>
      </c>
      <c r="G234" s="10">
        <v>1</v>
      </c>
      <c r="H234" s="14">
        <f t="shared" si="7"/>
        <v>5.8</v>
      </c>
    </row>
    <row r="235" spans="1:8" ht="18">
      <c r="A235" s="5" t="s">
        <v>849</v>
      </c>
      <c r="B235" s="6" t="s">
        <v>850</v>
      </c>
      <c r="C235" s="6" t="s">
        <v>18</v>
      </c>
      <c r="D235" s="8">
        <v>4.7</v>
      </c>
      <c r="E235" s="8">
        <v>1.8</v>
      </c>
      <c r="F235" s="9">
        <f t="shared" si="6"/>
        <v>2.6111111111111112</v>
      </c>
      <c r="G235" s="10">
        <v>1</v>
      </c>
      <c r="H235" s="14">
        <f t="shared" si="7"/>
        <v>6.5</v>
      </c>
    </row>
    <row r="236" spans="1:8" ht="18">
      <c r="A236" s="3" t="s">
        <v>852</v>
      </c>
      <c r="B236" s="4" t="s">
        <v>853</v>
      </c>
      <c r="C236" s="4" t="s">
        <v>18</v>
      </c>
      <c r="D236" s="7">
        <v>3.1</v>
      </c>
      <c r="E236" s="7">
        <v>1.9</v>
      </c>
      <c r="F236" s="9">
        <f t="shared" si="6"/>
        <v>1.6315789473684212</v>
      </c>
      <c r="G236" s="10">
        <v>1</v>
      </c>
      <c r="H236" s="14">
        <f t="shared" si="7"/>
        <v>5</v>
      </c>
    </row>
    <row r="237" spans="1:8" ht="18">
      <c r="A237" s="5" t="s">
        <v>856</v>
      </c>
      <c r="B237" s="6" t="s">
        <v>857</v>
      </c>
      <c r="C237" s="6" t="s">
        <v>18</v>
      </c>
      <c r="D237" s="8">
        <v>6.2</v>
      </c>
      <c r="E237" s="8">
        <v>1.7</v>
      </c>
      <c r="F237" s="9">
        <f t="shared" si="6"/>
        <v>3.6470588235294121</v>
      </c>
      <c r="G237" s="10">
        <v>1</v>
      </c>
      <c r="H237" s="14">
        <f t="shared" si="7"/>
        <v>7.9</v>
      </c>
    </row>
    <row r="238" spans="1:8" ht="18">
      <c r="A238" s="3" t="s">
        <v>859</v>
      </c>
      <c r="B238" s="4" t="s">
        <v>860</v>
      </c>
      <c r="C238" s="4" t="s">
        <v>18</v>
      </c>
      <c r="D238" s="7">
        <v>3.8</v>
      </c>
      <c r="E238" s="7">
        <v>1.9</v>
      </c>
      <c r="F238" s="9">
        <f t="shared" si="6"/>
        <v>2</v>
      </c>
      <c r="G238" s="10">
        <v>1</v>
      </c>
      <c r="H238" s="14">
        <f t="shared" si="7"/>
        <v>5.6999999999999993</v>
      </c>
    </row>
    <row r="239" spans="1:8" ht="18">
      <c r="A239" s="5" t="s">
        <v>863</v>
      </c>
      <c r="B239" s="6" t="s">
        <v>864</v>
      </c>
      <c r="C239" s="6" t="s">
        <v>18</v>
      </c>
      <c r="D239" s="8">
        <v>6.6</v>
      </c>
      <c r="E239" s="8">
        <v>2</v>
      </c>
      <c r="F239" s="9">
        <f t="shared" si="6"/>
        <v>3.3</v>
      </c>
      <c r="G239" s="10">
        <v>1</v>
      </c>
      <c r="H239" s="14">
        <f t="shared" si="7"/>
        <v>8.6</v>
      </c>
    </row>
    <row r="240" spans="1:8" ht="18">
      <c r="A240" s="3" t="s">
        <v>866</v>
      </c>
      <c r="B240" s="4" t="s">
        <v>867</v>
      </c>
      <c r="C240" s="4" t="s">
        <v>18</v>
      </c>
      <c r="D240" s="7">
        <v>4.5999999999999996</v>
      </c>
      <c r="E240" s="7">
        <v>2</v>
      </c>
      <c r="F240" s="9">
        <f t="shared" si="6"/>
        <v>2.2999999999999998</v>
      </c>
      <c r="G240" s="10">
        <v>1</v>
      </c>
      <c r="H240" s="14">
        <f t="shared" si="7"/>
        <v>6.6</v>
      </c>
    </row>
    <row r="241" spans="1:8" ht="18">
      <c r="A241" s="5" t="s">
        <v>871</v>
      </c>
      <c r="B241" s="6" t="s">
        <v>872</v>
      </c>
      <c r="C241" s="6" t="s">
        <v>18</v>
      </c>
      <c r="D241" s="8">
        <v>5.6</v>
      </c>
      <c r="E241" s="8">
        <v>2.1</v>
      </c>
      <c r="F241" s="9">
        <f t="shared" si="6"/>
        <v>2.6666666666666665</v>
      </c>
      <c r="G241" s="10">
        <v>1</v>
      </c>
      <c r="H241" s="14">
        <f t="shared" si="7"/>
        <v>7.6999999999999993</v>
      </c>
    </row>
    <row r="242" spans="1:8" ht="18">
      <c r="A242" s="3" t="s">
        <v>875</v>
      </c>
      <c r="B242" s="4" t="s">
        <v>876</v>
      </c>
      <c r="C242" s="4" t="s">
        <v>18</v>
      </c>
      <c r="D242" s="7">
        <v>4.9000000000000004</v>
      </c>
      <c r="E242" s="7">
        <v>2.4</v>
      </c>
      <c r="F242" s="9">
        <f t="shared" si="6"/>
        <v>2.041666666666667</v>
      </c>
      <c r="G242" s="10">
        <v>1</v>
      </c>
      <c r="H242" s="14">
        <f t="shared" si="7"/>
        <v>7.3000000000000007</v>
      </c>
    </row>
    <row r="243" spans="1:8" ht="18">
      <c r="A243" s="5" t="s">
        <v>879</v>
      </c>
      <c r="B243" s="6" t="s">
        <v>880</v>
      </c>
      <c r="C243" s="6" t="s">
        <v>18</v>
      </c>
      <c r="D243" s="8">
        <v>10</v>
      </c>
      <c r="E243" s="8">
        <v>1.3</v>
      </c>
      <c r="F243" s="9">
        <f t="shared" si="6"/>
        <v>7.6923076923076916</v>
      </c>
      <c r="G243" s="10">
        <v>1</v>
      </c>
      <c r="H243" s="14">
        <f t="shared" si="7"/>
        <v>11.3</v>
      </c>
    </row>
    <row r="244" spans="1:8" ht="18">
      <c r="A244" s="3" t="s">
        <v>882</v>
      </c>
      <c r="B244" s="4" t="s">
        <v>883</v>
      </c>
      <c r="C244" s="4" t="s">
        <v>18</v>
      </c>
      <c r="D244" s="7">
        <v>10.8</v>
      </c>
      <c r="E244" s="7">
        <v>1.1000000000000001</v>
      </c>
      <c r="F244" s="9">
        <f t="shared" si="6"/>
        <v>9.8181818181818183</v>
      </c>
      <c r="G244" s="10">
        <v>1</v>
      </c>
      <c r="H244" s="14">
        <f t="shared" si="7"/>
        <v>11.9</v>
      </c>
    </row>
    <row r="245" spans="1:8" ht="18">
      <c r="A245" s="5" t="s">
        <v>886</v>
      </c>
      <c r="B245" s="6" t="s">
        <v>887</v>
      </c>
      <c r="C245" s="6" t="s">
        <v>18</v>
      </c>
      <c r="D245" s="8">
        <v>15.3</v>
      </c>
      <c r="E245" s="8">
        <v>0.2</v>
      </c>
      <c r="F245" s="9">
        <f t="shared" si="6"/>
        <v>76.5</v>
      </c>
      <c r="G245" s="10">
        <v>1</v>
      </c>
      <c r="H245" s="14">
        <f t="shared" si="7"/>
        <v>15.5</v>
      </c>
    </row>
    <row r="246" spans="1:8" ht="18">
      <c r="A246" s="3" t="s">
        <v>890</v>
      </c>
      <c r="B246" s="4" t="s">
        <v>891</v>
      </c>
      <c r="C246" s="4" t="s">
        <v>18</v>
      </c>
      <c r="D246" s="7">
        <v>10.5</v>
      </c>
      <c r="E246" s="7">
        <v>0.4</v>
      </c>
      <c r="F246" s="9">
        <f t="shared" si="6"/>
        <v>26.25</v>
      </c>
      <c r="G246" s="10">
        <v>1</v>
      </c>
      <c r="H246" s="14">
        <f t="shared" si="7"/>
        <v>10.9</v>
      </c>
    </row>
    <row r="247" spans="1:8" ht="18">
      <c r="A247" s="5" t="s">
        <v>893</v>
      </c>
      <c r="B247" s="6" t="s">
        <v>894</v>
      </c>
      <c r="C247" s="6" t="s">
        <v>18</v>
      </c>
      <c r="D247" s="8">
        <v>11.7</v>
      </c>
      <c r="E247" s="8">
        <v>0.5</v>
      </c>
      <c r="F247" s="9">
        <f t="shared" si="6"/>
        <v>23.4</v>
      </c>
      <c r="G247" s="10">
        <v>1</v>
      </c>
      <c r="H247" s="14">
        <f t="shared" si="7"/>
        <v>12.2</v>
      </c>
    </row>
    <row r="248" spans="1:8" ht="18">
      <c r="A248" s="3" t="s">
        <v>895</v>
      </c>
      <c r="B248" s="4" t="s">
        <v>896</v>
      </c>
      <c r="C248" s="4" t="s">
        <v>18</v>
      </c>
      <c r="D248" s="7">
        <v>14.9</v>
      </c>
      <c r="E248" s="7">
        <v>0.2</v>
      </c>
      <c r="F248" s="9">
        <f t="shared" si="6"/>
        <v>74.5</v>
      </c>
      <c r="G248" s="10">
        <v>1</v>
      </c>
      <c r="H248" s="14">
        <f t="shared" si="7"/>
        <v>15.1</v>
      </c>
    </row>
    <row r="249" spans="1:8" ht="18">
      <c r="A249" s="5" t="s">
        <v>899</v>
      </c>
      <c r="B249" s="6" t="s">
        <v>900</v>
      </c>
      <c r="C249" s="6" t="s">
        <v>18</v>
      </c>
      <c r="D249" s="8">
        <v>14.5</v>
      </c>
      <c r="E249" s="8">
        <v>0.2</v>
      </c>
      <c r="F249" s="9">
        <f t="shared" si="6"/>
        <v>72.5</v>
      </c>
      <c r="G249" s="10">
        <v>1</v>
      </c>
      <c r="H249" s="14">
        <f t="shared" si="7"/>
        <v>14.7</v>
      </c>
    </row>
    <row r="250" spans="1:8" ht="18">
      <c r="A250" s="3" t="s">
        <v>902</v>
      </c>
      <c r="B250" s="4" t="s">
        <v>903</v>
      </c>
      <c r="C250" s="4" t="s">
        <v>18</v>
      </c>
      <c r="D250" s="7">
        <v>13.8</v>
      </c>
      <c r="E250" s="7">
        <v>0.2</v>
      </c>
      <c r="F250" s="9">
        <f t="shared" si="6"/>
        <v>69</v>
      </c>
      <c r="G250" s="10">
        <v>1</v>
      </c>
      <c r="H250" s="14">
        <f t="shared" si="7"/>
        <v>14</v>
      </c>
    </row>
    <row r="251" spans="1:8" ht="18">
      <c r="A251" s="5" t="s">
        <v>905</v>
      </c>
      <c r="B251" s="6" t="s">
        <v>906</v>
      </c>
      <c r="C251" s="6" t="s">
        <v>18</v>
      </c>
      <c r="D251" s="8">
        <v>19.899999999999999</v>
      </c>
      <c r="E251" s="8">
        <v>0.2</v>
      </c>
      <c r="F251" s="9">
        <f t="shared" si="6"/>
        <v>99.499999999999986</v>
      </c>
      <c r="G251" s="10">
        <v>1</v>
      </c>
      <c r="H251" s="14">
        <f t="shared" si="7"/>
        <v>20.099999999999998</v>
      </c>
    </row>
    <row r="252" spans="1:8" ht="18">
      <c r="A252" s="3" t="s">
        <v>908</v>
      </c>
      <c r="B252" s="4" t="s">
        <v>909</v>
      </c>
      <c r="C252" s="4" t="s">
        <v>18</v>
      </c>
      <c r="D252" s="7">
        <v>16.399999999999999</v>
      </c>
      <c r="E252" s="7">
        <v>0.2</v>
      </c>
      <c r="F252" s="9">
        <f t="shared" si="6"/>
        <v>81.999999999999986</v>
      </c>
      <c r="G252" s="10">
        <v>1</v>
      </c>
      <c r="H252" s="14">
        <f t="shared" si="7"/>
        <v>16.599999999999998</v>
      </c>
    </row>
    <row r="253" spans="1:8" ht="18">
      <c r="A253" s="5" t="s">
        <v>912</v>
      </c>
      <c r="B253" s="6" t="s">
        <v>913</v>
      </c>
      <c r="C253" s="6" t="s">
        <v>18</v>
      </c>
      <c r="D253" s="8">
        <v>16.100000000000001</v>
      </c>
      <c r="E253" s="8">
        <v>0.4</v>
      </c>
      <c r="F253" s="9">
        <f t="shared" si="6"/>
        <v>40.25</v>
      </c>
      <c r="G253" s="10">
        <v>1</v>
      </c>
      <c r="H253" s="14">
        <f t="shared" si="7"/>
        <v>16.5</v>
      </c>
    </row>
    <row r="254" spans="1:8" ht="18">
      <c r="A254" s="3" t="s">
        <v>916</v>
      </c>
      <c r="B254" s="4" t="s">
        <v>917</v>
      </c>
      <c r="C254" s="4" t="s">
        <v>18</v>
      </c>
      <c r="D254" s="7">
        <v>18.2</v>
      </c>
      <c r="E254" s="7">
        <v>0.2</v>
      </c>
      <c r="F254" s="9">
        <f t="shared" si="6"/>
        <v>90.999999999999986</v>
      </c>
      <c r="G254" s="10">
        <v>1</v>
      </c>
      <c r="H254" s="14">
        <f t="shared" si="7"/>
        <v>18.399999999999999</v>
      </c>
    </row>
    <row r="255" spans="1:8" ht="18">
      <c r="A255" s="5" t="s">
        <v>920</v>
      </c>
      <c r="B255" s="6" t="s">
        <v>921</v>
      </c>
      <c r="C255" s="6" t="s">
        <v>18</v>
      </c>
      <c r="D255" s="8">
        <v>17</v>
      </c>
      <c r="E255" s="8">
        <v>0.2</v>
      </c>
      <c r="F255" s="9">
        <f t="shared" si="6"/>
        <v>85</v>
      </c>
      <c r="G255" s="10">
        <v>1</v>
      </c>
      <c r="H255" s="14">
        <f t="shared" si="7"/>
        <v>17.2</v>
      </c>
    </row>
    <row r="256" spans="1:8" ht="18">
      <c r="A256" s="3" t="s">
        <v>923</v>
      </c>
      <c r="B256" s="4" t="s">
        <v>924</v>
      </c>
      <c r="C256" s="4" t="s">
        <v>18</v>
      </c>
      <c r="D256" s="7">
        <v>16.100000000000001</v>
      </c>
      <c r="E256" s="7">
        <v>0.9</v>
      </c>
      <c r="F256" s="9">
        <f t="shared" si="6"/>
        <v>17.888888888888889</v>
      </c>
      <c r="G256" s="10">
        <v>1</v>
      </c>
      <c r="H256" s="14">
        <f t="shared" si="7"/>
        <v>17</v>
      </c>
    </row>
    <row r="257" spans="1:8" ht="18">
      <c r="A257" s="5" t="s">
        <v>927</v>
      </c>
      <c r="B257" s="6" t="s">
        <v>928</v>
      </c>
      <c r="C257" s="6" t="s">
        <v>18</v>
      </c>
      <c r="D257" s="8">
        <v>14.5</v>
      </c>
      <c r="E257" s="8">
        <v>0.2</v>
      </c>
      <c r="F257" s="9">
        <f t="shared" si="6"/>
        <v>72.5</v>
      </c>
      <c r="G257" s="10">
        <v>1</v>
      </c>
      <c r="H257" s="14">
        <f t="shared" si="7"/>
        <v>14.7</v>
      </c>
    </row>
    <row r="258" spans="1:8" ht="18">
      <c r="A258" s="3" t="s">
        <v>930</v>
      </c>
      <c r="B258" s="4" t="s">
        <v>931</v>
      </c>
      <c r="C258" s="4" t="s">
        <v>18</v>
      </c>
      <c r="D258" s="7">
        <v>13</v>
      </c>
      <c r="E258" s="7">
        <v>0.2</v>
      </c>
      <c r="F258" s="9">
        <f t="shared" si="6"/>
        <v>65</v>
      </c>
      <c r="G258" s="10">
        <v>1</v>
      </c>
      <c r="H258" s="14">
        <f t="shared" si="7"/>
        <v>13.2</v>
      </c>
    </row>
    <row r="259" spans="1:8" ht="18">
      <c r="A259" s="5" t="s">
        <v>933</v>
      </c>
      <c r="B259" s="6" t="s">
        <v>934</v>
      </c>
      <c r="C259" s="6" t="s">
        <v>18</v>
      </c>
      <c r="D259" s="8">
        <v>13</v>
      </c>
      <c r="E259" s="8">
        <v>0.4</v>
      </c>
      <c r="F259" s="9">
        <f t="shared" ref="F259:F322" si="8">D259/E259</f>
        <v>32.5</v>
      </c>
      <c r="G259" s="10">
        <v>1</v>
      </c>
      <c r="H259" s="14">
        <f t="shared" ref="H259:H322" si="9">D259+E259</f>
        <v>13.4</v>
      </c>
    </row>
    <row r="260" spans="1:8" ht="18">
      <c r="A260" s="3" t="s">
        <v>935</v>
      </c>
      <c r="B260" s="4" t="s">
        <v>936</v>
      </c>
      <c r="C260" s="4" t="s">
        <v>18</v>
      </c>
      <c r="D260" s="7">
        <v>16.100000000000001</v>
      </c>
      <c r="E260" s="7">
        <v>1</v>
      </c>
      <c r="F260" s="9">
        <f t="shared" si="8"/>
        <v>16.100000000000001</v>
      </c>
      <c r="G260" s="10">
        <v>1</v>
      </c>
      <c r="H260" s="14">
        <f t="shared" si="9"/>
        <v>17.100000000000001</v>
      </c>
    </row>
    <row r="261" spans="1:8" ht="18">
      <c r="A261" s="5" t="s">
        <v>938</v>
      </c>
      <c r="B261" s="6" t="s">
        <v>939</v>
      </c>
      <c r="C261" s="6" t="s">
        <v>18</v>
      </c>
      <c r="D261" s="8">
        <v>20.399999999999999</v>
      </c>
      <c r="E261" s="8">
        <v>0.2</v>
      </c>
      <c r="F261" s="9">
        <f t="shared" si="8"/>
        <v>101.99999999999999</v>
      </c>
      <c r="G261" s="10">
        <v>1</v>
      </c>
      <c r="H261" s="14">
        <f t="shared" si="9"/>
        <v>20.599999999999998</v>
      </c>
    </row>
    <row r="262" spans="1:8" ht="18">
      <c r="A262" s="3" t="s">
        <v>942</v>
      </c>
      <c r="B262" s="4" t="s">
        <v>943</v>
      </c>
      <c r="C262" s="4" t="s">
        <v>18</v>
      </c>
      <c r="D262" s="7">
        <v>18.899999999999999</v>
      </c>
      <c r="E262" s="7">
        <v>0.7</v>
      </c>
      <c r="F262" s="9">
        <f t="shared" si="8"/>
        <v>27</v>
      </c>
      <c r="G262" s="10">
        <v>1</v>
      </c>
      <c r="H262" s="14">
        <f t="shared" si="9"/>
        <v>19.599999999999998</v>
      </c>
    </row>
    <row r="263" spans="1:8" ht="18">
      <c r="A263" s="5" t="s">
        <v>945</v>
      </c>
      <c r="B263" s="6" t="s">
        <v>946</v>
      </c>
      <c r="C263" s="6" t="s">
        <v>18</v>
      </c>
      <c r="D263" s="8">
        <v>19.600000000000001</v>
      </c>
      <c r="E263" s="8">
        <v>0.2</v>
      </c>
      <c r="F263" s="9">
        <f t="shared" si="8"/>
        <v>98</v>
      </c>
      <c r="G263" s="10">
        <v>1</v>
      </c>
      <c r="H263" s="14">
        <f t="shared" si="9"/>
        <v>19.8</v>
      </c>
    </row>
    <row r="264" spans="1:8" ht="18">
      <c r="A264" s="3" t="s">
        <v>948</v>
      </c>
      <c r="B264" s="4" t="s">
        <v>949</v>
      </c>
      <c r="C264" s="4" t="s">
        <v>18</v>
      </c>
      <c r="D264" s="7">
        <v>16.899999999999999</v>
      </c>
      <c r="E264" s="7">
        <v>0.2</v>
      </c>
      <c r="F264" s="9">
        <f t="shared" si="8"/>
        <v>84.499999999999986</v>
      </c>
      <c r="G264" s="10">
        <v>1</v>
      </c>
      <c r="H264" s="14">
        <f t="shared" si="9"/>
        <v>17.099999999999998</v>
      </c>
    </row>
    <row r="265" spans="1:8" ht="18">
      <c r="A265" s="5" t="s">
        <v>951</v>
      </c>
      <c r="B265" s="6" t="s">
        <v>952</v>
      </c>
      <c r="C265" s="6" t="s">
        <v>18</v>
      </c>
      <c r="D265" s="8">
        <v>13.4</v>
      </c>
      <c r="E265" s="8">
        <v>0.6</v>
      </c>
      <c r="F265" s="9">
        <f t="shared" si="8"/>
        <v>22.333333333333336</v>
      </c>
      <c r="G265" s="10">
        <v>1</v>
      </c>
      <c r="H265" s="14">
        <f t="shared" si="9"/>
        <v>14</v>
      </c>
    </row>
    <row r="266" spans="1:8" ht="18">
      <c r="A266" s="3" t="s">
        <v>954</v>
      </c>
      <c r="B266" s="4" t="s">
        <v>955</v>
      </c>
      <c r="C266" s="4" t="s">
        <v>18</v>
      </c>
      <c r="D266" s="7">
        <v>11.1</v>
      </c>
      <c r="E266" s="7">
        <v>0.7</v>
      </c>
      <c r="F266" s="9">
        <f t="shared" si="8"/>
        <v>15.857142857142858</v>
      </c>
      <c r="G266" s="10">
        <v>1</v>
      </c>
      <c r="H266" s="14">
        <f t="shared" si="9"/>
        <v>11.799999999999999</v>
      </c>
    </row>
    <row r="267" spans="1:8" ht="18">
      <c r="A267" s="5" t="s">
        <v>959</v>
      </c>
      <c r="B267" s="6" t="s">
        <v>960</v>
      </c>
      <c r="C267" s="6" t="s">
        <v>18</v>
      </c>
      <c r="D267" s="8">
        <v>18.8</v>
      </c>
      <c r="E267" s="8">
        <v>0.2</v>
      </c>
      <c r="F267" s="9">
        <f t="shared" si="8"/>
        <v>94</v>
      </c>
      <c r="G267" s="10">
        <v>1</v>
      </c>
      <c r="H267" s="14">
        <f t="shared" si="9"/>
        <v>19</v>
      </c>
    </row>
    <row r="268" spans="1:8" ht="18">
      <c r="A268" s="3" t="s">
        <v>962</v>
      </c>
      <c r="B268" s="4" t="s">
        <v>963</v>
      </c>
      <c r="C268" s="4" t="s">
        <v>18</v>
      </c>
      <c r="D268" s="7">
        <v>15.2</v>
      </c>
      <c r="E268" s="7">
        <v>0.2</v>
      </c>
      <c r="F268" s="9">
        <f t="shared" si="8"/>
        <v>75.999999999999986</v>
      </c>
      <c r="G268" s="10">
        <v>1</v>
      </c>
      <c r="H268" s="14">
        <f t="shared" si="9"/>
        <v>15.399999999999999</v>
      </c>
    </row>
    <row r="269" spans="1:8" ht="18">
      <c r="A269" s="5" t="s">
        <v>969</v>
      </c>
      <c r="B269" s="6" t="s">
        <v>970</v>
      </c>
      <c r="C269" s="6" t="s">
        <v>18</v>
      </c>
      <c r="D269" s="8">
        <v>19.7</v>
      </c>
      <c r="E269" s="8">
        <v>0.2</v>
      </c>
      <c r="F269" s="9">
        <f t="shared" si="8"/>
        <v>98.499999999999986</v>
      </c>
      <c r="G269" s="10">
        <v>1</v>
      </c>
      <c r="H269" s="14">
        <f t="shared" si="9"/>
        <v>19.899999999999999</v>
      </c>
    </row>
    <row r="270" spans="1:8" ht="18">
      <c r="A270" s="3" t="s">
        <v>972</v>
      </c>
      <c r="B270" s="4" t="s">
        <v>973</v>
      </c>
      <c r="C270" s="4" t="s">
        <v>18</v>
      </c>
      <c r="D270" s="7">
        <v>15.3</v>
      </c>
      <c r="E270" s="7">
        <v>0.2</v>
      </c>
      <c r="F270" s="9">
        <f t="shared" si="8"/>
        <v>76.5</v>
      </c>
      <c r="G270" s="10">
        <v>1</v>
      </c>
      <c r="H270" s="14">
        <f t="shared" si="9"/>
        <v>15.5</v>
      </c>
    </row>
    <row r="271" spans="1:8" ht="18">
      <c r="A271" s="5" t="s">
        <v>975</v>
      </c>
      <c r="B271" s="6" t="s">
        <v>976</v>
      </c>
      <c r="C271" s="6" t="s">
        <v>18</v>
      </c>
      <c r="D271" s="8">
        <v>18.100000000000001</v>
      </c>
      <c r="E271" s="8">
        <v>0.2</v>
      </c>
      <c r="F271" s="9">
        <f t="shared" si="8"/>
        <v>90.5</v>
      </c>
      <c r="G271" s="10">
        <v>1</v>
      </c>
      <c r="H271" s="14">
        <f t="shared" si="9"/>
        <v>18.3</v>
      </c>
    </row>
    <row r="272" spans="1:8" ht="18">
      <c r="A272" s="3" t="s">
        <v>982</v>
      </c>
      <c r="B272" s="4" t="s">
        <v>983</v>
      </c>
      <c r="C272" s="4" t="s">
        <v>18</v>
      </c>
      <c r="D272" s="7">
        <v>19.899999999999999</v>
      </c>
      <c r="E272" s="7">
        <v>0.2</v>
      </c>
      <c r="F272" s="9">
        <f t="shared" si="8"/>
        <v>99.499999999999986</v>
      </c>
      <c r="G272" s="10">
        <v>1</v>
      </c>
      <c r="H272" s="14">
        <f t="shared" si="9"/>
        <v>20.099999999999998</v>
      </c>
    </row>
    <row r="273" spans="1:8" ht="18">
      <c r="A273" s="5" t="s">
        <v>987</v>
      </c>
      <c r="B273" s="6" t="s">
        <v>988</v>
      </c>
      <c r="C273" s="6" t="s">
        <v>18</v>
      </c>
      <c r="D273" s="8">
        <v>10.7</v>
      </c>
      <c r="E273" s="8">
        <v>1.3</v>
      </c>
      <c r="F273" s="9">
        <f t="shared" si="8"/>
        <v>8.2307692307692299</v>
      </c>
      <c r="G273" s="10">
        <v>1</v>
      </c>
      <c r="H273" s="14">
        <f t="shared" si="9"/>
        <v>12</v>
      </c>
    </row>
    <row r="274" spans="1:8" ht="18">
      <c r="A274" s="3" t="s">
        <v>990</v>
      </c>
      <c r="B274" s="4" t="s">
        <v>991</v>
      </c>
      <c r="C274" s="4" t="s">
        <v>18</v>
      </c>
      <c r="D274" s="7">
        <v>17.3</v>
      </c>
      <c r="E274" s="7">
        <v>0.2</v>
      </c>
      <c r="F274" s="9">
        <f t="shared" si="8"/>
        <v>86.5</v>
      </c>
      <c r="G274" s="10">
        <v>1</v>
      </c>
      <c r="H274" s="14">
        <f t="shared" si="9"/>
        <v>17.5</v>
      </c>
    </row>
    <row r="275" spans="1:8" ht="18">
      <c r="A275" s="5" t="s">
        <v>993</v>
      </c>
      <c r="B275" s="6" t="s">
        <v>994</v>
      </c>
      <c r="C275" s="6" t="s">
        <v>18</v>
      </c>
      <c r="D275" s="8">
        <v>14.6</v>
      </c>
      <c r="E275" s="8">
        <v>0.2</v>
      </c>
      <c r="F275" s="9">
        <f t="shared" si="8"/>
        <v>73</v>
      </c>
      <c r="G275" s="10">
        <v>1</v>
      </c>
      <c r="H275" s="14">
        <f t="shared" si="9"/>
        <v>14.799999999999999</v>
      </c>
    </row>
    <row r="276" spans="1:8" ht="18">
      <c r="A276" s="3" t="s">
        <v>997</v>
      </c>
      <c r="B276" s="4" t="s">
        <v>998</v>
      </c>
      <c r="C276" s="4" t="s">
        <v>18</v>
      </c>
      <c r="D276" s="7">
        <v>11.9</v>
      </c>
      <c r="E276" s="7">
        <v>0.6</v>
      </c>
      <c r="F276" s="9">
        <f t="shared" si="8"/>
        <v>19.833333333333336</v>
      </c>
      <c r="G276" s="10">
        <v>1</v>
      </c>
      <c r="H276" s="14">
        <f t="shared" si="9"/>
        <v>12.5</v>
      </c>
    </row>
    <row r="277" spans="1:8" ht="18">
      <c r="A277" s="5" t="s">
        <v>1001</v>
      </c>
      <c r="B277" s="6" t="s">
        <v>1002</v>
      </c>
      <c r="C277" s="6" t="s">
        <v>18</v>
      </c>
      <c r="D277" s="8">
        <v>7.9</v>
      </c>
      <c r="E277" s="8">
        <v>1.3</v>
      </c>
      <c r="F277" s="9">
        <f t="shared" si="8"/>
        <v>6.0769230769230766</v>
      </c>
      <c r="G277" s="10">
        <v>1</v>
      </c>
      <c r="H277" s="14">
        <f t="shared" si="9"/>
        <v>9.2000000000000011</v>
      </c>
    </row>
    <row r="278" spans="1:8" ht="18">
      <c r="A278" s="3" t="s">
        <v>1004</v>
      </c>
      <c r="B278" s="4" t="s">
        <v>1005</v>
      </c>
      <c r="C278" s="4" t="s">
        <v>18</v>
      </c>
      <c r="D278" s="7">
        <v>9</v>
      </c>
      <c r="E278" s="7">
        <v>0.4</v>
      </c>
      <c r="F278" s="9">
        <f t="shared" si="8"/>
        <v>22.5</v>
      </c>
      <c r="G278" s="10">
        <v>1</v>
      </c>
      <c r="H278" s="14">
        <f t="shared" si="9"/>
        <v>9.4</v>
      </c>
    </row>
    <row r="279" spans="1:8" ht="18">
      <c r="A279" s="5" t="s">
        <v>1015</v>
      </c>
      <c r="B279" s="6" t="s">
        <v>1016</v>
      </c>
      <c r="C279" s="6" t="s">
        <v>18</v>
      </c>
      <c r="D279" s="8">
        <v>15.2</v>
      </c>
      <c r="E279" s="8">
        <v>0.5</v>
      </c>
      <c r="F279" s="9">
        <f t="shared" si="8"/>
        <v>30.4</v>
      </c>
      <c r="G279" s="10">
        <v>1</v>
      </c>
      <c r="H279" s="14">
        <f t="shared" si="9"/>
        <v>15.7</v>
      </c>
    </row>
    <row r="280" spans="1:8" ht="18">
      <c r="A280" s="3" t="s">
        <v>1018</v>
      </c>
      <c r="B280" s="4" t="s">
        <v>1019</v>
      </c>
      <c r="C280" s="4" t="s">
        <v>18</v>
      </c>
      <c r="D280" s="7">
        <v>0.4</v>
      </c>
      <c r="E280" s="7">
        <v>12.3</v>
      </c>
      <c r="F280" s="9">
        <f t="shared" si="8"/>
        <v>3.2520325203252029E-2</v>
      </c>
      <c r="G280" s="10">
        <v>1</v>
      </c>
      <c r="H280" s="14">
        <f t="shared" si="9"/>
        <v>12.700000000000001</v>
      </c>
    </row>
    <row r="281" spans="1:8" ht="18">
      <c r="A281" s="5" t="s">
        <v>1023</v>
      </c>
      <c r="B281" s="6" t="s">
        <v>1024</v>
      </c>
      <c r="C281" s="6" t="s">
        <v>18</v>
      </c>
      <c r="D281" s="8">
        <v>3.7</v>
      </c>
      <c r="E281" s="8">
        <v>2.4</v>
      </c>
      <c r="F281" s="9">
        <f t="shared" si="8"/>
        <v>1.5416666666666667</v>
      </c>
      <c r="G281" s="10">
        <v>1</v>
      </c>
      <c r="H281" s="14">
        <f t="shared" si="9"/>
        <v>6.1</v>
      </c>
    </row>
    <row r="282" spans="1:8" ht="18">
      <c r="A282" s="3" t="s">
        <v>1027</v>
      </c>
      <c r="B282" s="4" t="s">
        <v>1028</v>
      </c>
      <c r="C282" s="4" t="s">
        <v>18</v>
      </c>
      <c r="D282" s="7">
        <v>4.2</v>
      </c>
      <c r="E282" s="7">
        <v>2.1</v>
      </c>
      <c r="F282" s="9">
        <f t="shared" si="8"/>
        <v>2</v>
      </c>
      <c r="G282" s="10">
        <v>1</v>
      </c>
      <c r="H282" s="14">
        <f t="shared" si="9"/>
        <v>6.3000000000000007</v>
      </c>
    </row>
    <row r="283" spans="1:8" ht="18">
      <c r="A283" s="5" t="s">
        <v>1034</v>
      </c>
      <c r="B283" s="6" t="s">
        <v>1035</v>
      </c>
      <c r="C283" s="6" t="s">
        <v>18</v>
      </c>
      <c r="D283" s="8">
        <v>15.7</v>
      </c>
      <c r="E283" s="8">
        <v>0.2</v>
      </c>
      <c r="F283" s="9">
        <f t="shared" si="8"/>
        <v>78.499999999999986</v>
      </c>
      <c r="G283" s="10">
        <v>1</v>
      </c>
      <c r="H283" s="14">
        <f t="shared" si="9"/>
        <v>15.899999999999999</v>
      </c>
    </row>
    <row r="284" spans="1:8" ht="18">
      <c r="A284" s="3" t="s">
        <v>1049</v>
      </c>
      <c r="B284" s="4" t="s">
        <v>1050</v>
      </c>
      <c r="C284" s="4" t="s">
        <v>18</v>
      </c>
      <c r="D284" s="7">
        <v>9.4</v>
      </c>
      <c r="E284" s="7">
        <v>1.6</v>
      </c>
      <c r="F284" s="9">
        <f t="shared" si="8"/>
        <v>5.875</v>
      </c>
      <c r="G284" s="10">
        <v>1</v>
      </c>
      <c r="H284" s="14">
        <f t="shared" si="9"/>
        <v>11</v>
      </c>
    </row>
    <row r="285" spans="1:8" ht="18">
      <c r="A285" s="5" t="s">
        <v>1056</v>
      </c>
      <c r="B285" s="6" t="s">
        <v>1057</v>
      </c>
      <c r="C285" s="6" t="s">
        <v>18</v>
      </c>
      <c r="D285" s="8">
        <v>6.8</v>
      </c>
      <c r="E285" s="8">
        <v>1.3</v>
      </c>
      <c r="F285" s="9">
        <f t="shared" si="8"/>
        <v>5.2307692307692308</v>
      </c>
      <c r="G285" s="10">
        <v>1</v>
      </c>
      <c r="H285" s="14">
        <f t="shared" si="9"/>
        <v>8.1</v>
      </c>
    </row>
    <row r="286" spans="1:8" ht="18">
      <c r="A286" s="3" t="s">
        <v>1059</v>
      </c>
      <c r="B286" s="4" t="s">
        <v>1060</v>
      </c>
      <c r="C286" s="4" t="s">
        <v>18</v>
      </c>
      <c r="D286" s="7">
        <v>18.100000000000001</v>
      </c>
      <c r="E286" s="7">
        <v>0.2</v>
      </c>
      <c r="F286" s="9">
        <f t="shared" si="8"/>
        <v>90.5</v>
      </c>
      <c r="G286" s="10">
        <v>1</v>
      </c>
      <c r="H286" s="14">
        <f t="shared" si="9"/>
        <v>18.3</v>
      </c>
    </row>
    <row r="287" spans="1:8" ht="18">
      <c r="A287" s="5" t="s">
        <v>1062</v>
      </c>
      <c r="B287" s="6" t="s">
        <v>1063</v>
      </c>
      <c r="C287" s="6" t="s">
        <v>18</v>
      </c>
      <c r="D287" s="8">
        <v>15.4</v>
      </c>
      <c r="E287" s="8">
        <v>0.2</v>
      </c>
      <c r="F287" s="9">
        <f t="shared" si="8"/>
        <v>77</v>
      </c>
      <c r="G287" s="10">
        <v>1</v>
      </c>
      <c r="H287" s="14">
        <f t="shared" si="9"/>
        <v>15.6</v>
      </c>
    </row>
    <row r="288" spans="1:8" ht="18">
      <c r="A288" s="3" t="s">
        <v>1066</v>
      </c>
      <c r="B288" s="4" t="s">
        <v>1067</v>
      </c>
      <c r="C288" s="4" t="s">
        <v>18</v>
      </c>
      <c r="D288" s="7">
        <v>17.600000000000001</v>
      </c>
      <c r="E288" s="7">
        <v>2.5</v>
      </c>
      <c r="F288" s="9">
        <f t="shared" si="8"/>
        <v>7.0400000000000009</v>
      </c>
      <c r="G288" s="10">
        <v>1</v>
      </c>
      <c r="H288" s="14">
        <f t="shared" si="9"/>
        <v>20.100000000000001</v>
      </c>
    </row>
    <row r="289" spans="1:8" ht="18">
      <c r="A289" s="5" t="s">
        <v>1070</v>
      </c>
      <c r="B289" s="6" t="s">
        <v>1071</v>
      </c>
      <c r="C289" s="6" t="s">
        <v>18</v>
      </c>
      <c r="D289" s="8">
        <v>14</v>
      </c>
      <c r="E289" s="8">
        <v>0.2</v>
      </c>
      <c r="F289" s="9">
        <f t="shared" si="8"/>
        <v>70</v>
      </c>
      <c r="G289" s="10">
        <v>1</v>
      </c>
      <c r="H289" s="14">
        <f t="shared" si="9"/>
        <v>14.2</v>
      </c>
    </row>
    <row r="290" spans="1:8" ht="18">
      <c r="A290" s="3" t="s">
        <v>1073</v>
      </c>
      <c r="B290" s="4" t="s">
        <v>1074</v>
      </c>
      <c r="C290" s="4" t="s">
        <v>18</v>
      </c>
      <c r="D290" s="7">
        <v>9.6999999999999993</v>
      </c>
      <c r="E290" s="7">
        <v>1.4</v>
      </c>
      <c r="F290" s="9">
        <f t="shared" si="8"/>
        <v>6.9285714285714288</v>
      </c>
      <c r="G290" s="10">
        <v>1</v>
      </c>
      <c r="H290" s="14">
        <f t="shared" si="9"/>
        <v>11.1</v>
      </c>
    </row>
    <row r="291" spans="1:8" ht="18">
      <c r="A291" s="5" t="s">
        <v>1078</v>
      </c>
      <c r="B291" s="6" t="s">
        <v>1079</v>
      </c>
      <c r="C291" s="6" t="s">
        <v>18</v>
      </c>
      <c r="D291" s="8">
        <v>13.3</v>
      </c>
      <c r="E291" s="8">
        <v>0.6</v>
      </c>
      <c r="F291" s="9">
        <f t="shared" si="8"/>
        <v>22.166666666666668</v>
      </c>
      <c r="G291" s="10">
        <v>1</v>
      </c>
      <c r="H291" s="14">
        <f t="shared" si="9"/>
        <v>13.9</v>
      </c>
    </row>
    <row r="292" spans="1:8" ht="18">
      <c r="A292" s="3" t="s">
        <v>1082</v>
      </c>
      <c r="B292" s="4" t="s">
        <v>1083</v>
      </c>
      <c r="C292" s="4" t="s">
        <v>18</v>
      </c>
      <c r="D292" s="7">
        <v>14</v>
      </c>
      <c r="E292" s="7">
        <v>1.6</v>
      </c>
      <c r="F292" s="9">
        <f t="shared" si="8"/>
        <v>8.75</v>
      </c>
      <c r="G292" s="10">
        <v>1</v>
      </c>
      <c r="H292" s="14">
        <f t="shared" si="9"/>
        <v>15.6</v>
      </c>
    </row>
    <row r="293" spans="1:8" ht="18">
      <c r="A293" s="5" t="s">
        <v>1089</v>
      </c>
      <c r="B293" s="6" t="s">
        <v>1090</v>
      </c>
      <c r="C293" s="6" t="s">
        <v>18</v>
      </c>
      <c r="D293" s="8">
        <v>9</v>
      </c>
      <c r="E293" s="8">
        <v>0.5</v>
      </c>
      <c r="F293" s="9">
        <f t="shared" si="8"/>
        <v>18</v>
      </c>
      <c r="G293" s="10">
        <v>1</v>
      </c>
      <c r="H293" s="14">
        <f t="shared" si="9"/>
        <v>9.5</v>
      </c>
    </row>
    <row r="294" spans="1:8" ht="18">
      <c r="A294" s="3" t="s">
        <v>1091</v>
      </c>
      <c r="B294" s="4" t="s">
        <v>1092</v>
      </c>
      <c r="C294" s="4" t="s">
        <v>18</v>
      </c>
      <c r="D294" s="7">
        <v>13.1</v>
      </c>
      <c r="E294" s="7">
        <v>1.1000000000000001</v>
      </c>
      <c r="F294" s="9">
        <f t="shared" si="8"/>
        <v>11.909090909090908</v>
      </c>
      <c r="G294" s="10">
        <v>1</v>
      </c>
      <c r="H294" s="14">
        <f t="shared" si="9"/>
        <v>14.2</v>
      </c>
    </row>
    <row r="295" spans="1:8" ht="18">
      <c r="A295" s="5" t="s">
        <v>1093</v>
      </c>
      <c r="B295" s="6" t="s">
        <v>1094</v>
      </c>
      <c r="C295" s="6" t="s">
        <v>18</v>
      </c>
      <c r="D295" s="8">
        <v>9.8000000000000007</v>
      </c>
      <c r="E295" s="8">
        <v>2.5</v>
      </c>
      <c r="F295" s="9">
        <f t="shared" si="8"/>
        <v>3.9200000000000004</v>
      </c>
      <c r="G295" s="10">
        <v>1</v>
      </c>
      <c r="H295" s="14">
        <f t="shared" si="9"/>
        <v>12.3</v>
      </c>
    </row>
    <row r="296" spans="1:8" ht="18">
      <c r="A296" s="3" t="s">
        <v>1095</v>
      </c>
      <c r="B296" s="4" t="s">
        <v>1096</v>
      </c>
      <c r="C296" s="4" t="s">
        <v>18</v>
      </c>
      <c r="D296" s="7">
        <v>9.3000000000000007</v>
      </c>
      <c r="E296" s="7">
        <v>1.6</v>
      </c>
      <c r="F296" s="9">
        <f t="shared" si="8"/>
        <v>5.8125</v>
      </c>
      <c r="G296" s="10">
        <v>1</v>
      </c>
      <c r="H296" s="14">
        <f t="shared" si="9"/>
        <v>10.9</v>
      </c>
    </row>
    <row r="297" spans="1:8" ht="18">
      <c r="A297" s="5" t="s">
        <v>1100</v>
      </c>
      <c r="B297" s="6" t="s">
        <v>1101</v>
      </c>
      <c r="C297" s="6" t="s">
        <v>18</v>
      </c>
      <c r="D297" s="8">
        <v>11.1</v>
      </c>
      <c r="E297" s="8">
        <v>1</v>
      </c>
      <c r="F297" s="9">
        <f t="shared" si="8"/>
        <v>11.1</v>
      </c>
      <c r="G297" s="10">
        <v>1</v>
      </c>
      <c r="H297" s="14">
        <f t="shared" si="9"/>
        <v>12.1</v>
      </c>
    </row>
    <row r="298" spans="1:8" ht="18">
      <c r="A298" s="3" t="s">
        <v>1102</v>
      </c>
      <c r="B298" s="4" t="s">
        <v>1103</v>
      </c>
      <c r="C298" s="4" t="s">
        <v>18</v>
      </c>
      <c r="D298" s="7">
        <v>15.3</v>
      </c>
      <c r="E298" s="7">
        <v>0.4</v>
      </c>
      <c r="F298" s="9">
        <f t="shared" si="8"/>
        <v>38.25</v>
      </c>
      <c r="G298" s="10">
        <v>1</v>
      </c>
      <c r="H298" s="14">
        <f t="shared" si="9"/>
        <v>15.700000000000001</v>
      </c>
    </row>
    <row r="299" spans="1:8" ht="18">
      <c r="A299" s="5" t="s">
        <v>1106</v>
      </c>
      <c r="B299" s="6" t="s">
        <v>1107</v>
      </c>
      <c r="C299" s="6" t="s">
        <v>18</v>
      </c>
      <c r="D299" s="8">
        <v>7.6</v>
      </c>
      <c r="E299" s="8">
        <v>2.2000000000000002</v>
      </c>
      <c r="F299" s="9">
        <f t="shared" si="8"/>
        <v>3.4545454545454541</v>
      </c>
      <c r="G299" s="10">
        <v>1</v>
      </c>
      <c r="H299" s="14">
        <f t="shared" si="9"/>
        <v>9.8000000000000007</v>
      </c>
    </row>
    <row r="300" spans="1:8" ht="18">
      <c r="A300" s="3" t="s">
        <v>1111</v>
      </c>
      <c r="B300" s="4" t="s">
        <v>1112</v>
      </c>
      <c r="C300" s="4" t="s">
        <v>18</v>
      </c>
      <c r="D300" s="7">
        <v>11</v>
      </c>
      <c r="E300" s="7">
        <v>1.2</v>
      </c>
      <c r="F300" s="9">
        <f t="shared" si="8"/>
        <v>9.1666666666666679</v>
      </c>
      <c r="G300" s="10">
        <v>1</v>
      </c>
      <c r="H300" s="14">
        <f t="shared" si="9"/>
        <v>12.2</v>
      </c>
    </row>
    <row r="301" spans="1:8" ht="18">
      <c r="A301" s="5" t="s">
        <v>1115</v>
      </c>
      <c r="B301" s="6" t="s">
        <v>1116</v>
      </c>
      <c r="C301" s="6" t="s">
        <v>18</v>
      </c>
      <c r="D301" s="8">
        <v>14.1</v>
      </c>
      <c r="E301" s="8">
        <v>0.6</v>
      </c>
      <c r="F301" s="9">
        <f t="shared" si="8"/>
        <v>23.5</v>
      </c>
      <c r="G301" s="10">
        <v>1</v>
      </c>
      <c r="H301" s="14">
        <f t="shared" si="9"/>
        <v>14.7</v>
      </c>
    </row>
    <row r="302" spans="1:8" ht="18">
      <c r="A302" s="3" t="s">
        <v>1122</v>
      </c>
      <c r="B302" s="4" t="s">
        <v>1123</v>
      </c>
      <c r="C302" s="4" t="s">
        <v>18</v>
      </c>
      <c r="D302" s="7">
        <v>8.9</v>
      </c>
      <c r="E302" s="7">
        <v>1.6</v>
      </c>
      <c r="F302" s="9">
        <f t="shared" si="8"/>
        <v>5.5625</v>
      </c>
      <c r="G302" s="10">
        <v>1</v>
      </c>
      <c r="H302" s="14">
        <f t="shared" si="9"/>
        <v>10.5</v>
      </c>
    </row>
    <row r="303" spans="1:8" ht="18">
      <c r="A303" s="5" t="s">
        <v>1129</v>
      </c>
      <c r="B303" s="6" t="s">
        <v>1130</v>
      </c>
      <c r="C303" s="6" t="s">
        <v>18</v>
      </c>
      <c r="D303" s="8">
        <v>10.7</v>
      </c>
      <c r="E303" s="8">
        <v>0.6</v>
      </c>
      <c r="F303" s="9">
        <f t="shared" si="8"/>
        <v>17.833333333333332</v>
      </c>
      <c r="G303" s="10">
        <v>1</v>
      </c>
      <c r="H303" s="14">
        <f t="shared" si="9"/>
        <v>11.299999999999999</v>
      </c>
    </row>
    <row r="304" spans="1:8" ht="18">
      <c r="A304" s="3" t="s">
        <v>1134</v>
      </c>
      <c r="B304" s="4" t="s">
        <v>1135</v>
      </c>
      <c r="C304" s="4" t="s">
        <v>18</v>
      </c>
      <c r="D304" s="7">
        <v>8.8000000000000007</v>
      </c>
      <c r="E304" s="7">
        <v>0.7</v>
      </c>
      <c r="F304" s="9">
        <f t="shared" si="8"/>
        <v>12.571428571428573</v>
      </c>
      <c r="G304" s="10">
        <v>1</v>
      </c>
      <c r="H304" s="14">
        <f t="shared" si="9"/>
        <v>9.5</v>
      </c>
    </row>
    <row r="305" spans="1:8" ht="18">
      <c r="A305" s="5" t="s">
        <v>1137</v>
      </c>
      <c r="B305" s="6" t="s">
        <v>1138</v>
      </c>
      <c r="C305" s="6" t="s">
        <v>18</v>
      </c>
      <c r="D305" s="8">
        <v>14.3</v>
      </c>
      <c r="E305" s="8">
        <v>1.2</v>
      </c>
      <c r="F305" s="9">
        <f t="shared" si="8"/>
        <v>11.916666666666668</v>
      </c>
      <c r="G305" s="10">
        <v>1</v>
      </c>
      <c r="H305" s="14">
        <f t="shared" si="9"/>
        <v>15.5</v>
      </c>
    </row>
    <row r="306" spans="1:8" ht="18">
      <c r="A306" s="3" t="s">
        <v>1141</v>
      </c>
      <c r="B306" s="4" t="s">
        <v>1142</v>
      </c>
      <c r="C306" s="4" t="s">
        <v>18</v>
      </c>
      <c r="D306" s="7">
        <v>13.7</v>
      </c>
      <c r="E306" s="7">
        <v>1.7</v>
      </c>
      <c r="F306" s="9">
        <f t="shared" si="8"/>
        <v>8.0588235294117645</v>
      </c>
      <c r="G306" s="10">
        <v>1</v>
      </c>
      <c r="H306" s="14">
        <f t="shared" si="9"/>
        <v>15.399999999999999</v>
      </c>
    </row>
    <row r="307" spans="1:8" ht="18">
      <c r="A307" s="5" t="s">
        <v>1144</v>
      </c>
      <c r="B307" s="6" t="s">
        <v>1145</v>
      </c>
      <c r="C307" s="6" t="s">
        <v>18</v>
      </c>
      <c r="D307" s="8">
        <v>13.7</v>
      </c>
      <c r="E307" s="8">
        <v>0.7</v>
      </c>
      <c r="F307" s="9">
        <f t="shared" si="8"/>
        <v>19.571428571428573</v>
      </c>
      <c r="G307" s="10">
        <v>1</v>
      </c>
      <c r="H307" s="14">
        <f t="shared" si="9"/>
        <v>14.399999999999999</v>
      </c>
    </row>
    <row r="308" spans="1:8" ht="18">
      <c r="A308" s="3" t="s">
        <v>1146</v>
      </c>
      <c r="B308" s="4" t="s">
        <v>1147</v>
      </c>
      <c r="C308" s="4" t="s">
        <v>18</v>
      </c>
      <c r="D308" s="7">
        <v>12.1</v>
      </c>
      <c r="E308" s="7">
        <v>0.8</v>
      </c>
      <c r="F308" s="9">
        <f t="shared" si="8"/>
        <v>15.124999999999998</v>
      </c>
      <c r="G308" s="10">
        <v>1</v>
      </c>
      <c r="H308" s="14">
        <f t="shared" si="9"/>
        <v>12.9</v>
      </c>
    </row>
    <row r="309" spans="1:8" ht="18">
      <c r="A309" s="5" t="s">
        <v>1150</v>
      </c>
      <c r="B309" s="6" t="s">
        <v>1151</v>
      </c>
      <c r="C309" s="6" t="s">
        <v>18</v>
      </c>
      <c r="D309" s="8">
        <v>13</v>
      </c>
      <c r="E309" s="8">
        <v>0.7</v>
      </c>
      <c r="F309" s="9">
        <f t="shared" si="8"/>
        <v>18.571428571428573</v>
      </c>
      <c r="G309" s="10">
        <v>1</v>
      </c>
      <c r="H309" s="14">
        <f t="shared" si="9"/>
        <v>13.7</v>
      </c>
    </row>
    <row r="310" spans="1:8" ht="18">
      <c r="A310" s="3" t="s">
        <v>1153</v>
      </c>
      <c r="B310" s="4" t="s">
        <v>1154</v>
      </c>
      <c r="C310" s="4" t="s">
        <v>18</v>
      </c>
      <c r="D310" s="7">
        <v>12.5</v>
      </c>
      <c r="E310" s="7">
        <v>1</v>
      </c>
      <c r="F310" s="9">
        <f t="shared" si="8"/>
        <v>12.5</v>
      </c>
      <c r="G310" s="10">
        <v>1</v>
      </c>
      <c r="H310" s="14">
        <f t="shared" si="9"/>
        <v>13.5</v>
      </c>
    </row>
    <row r="311" spans="1:8" ht="18">
      <c r="A311" s="5" t="s">
        <v>1156</v>
      </c>
      <c r="B311" s="6" t="s">
        <v>1157</v>
      </c>
      <c r="C311" s="6" t="s">
        <v>18</v>
      </c>
      <c r="D311" s="8">
        <v>16.3</v>
      </c>
      <c r="E311" s="8">
        <v>0.6</v>
      </c>
      <c r="F311" s="9">
        <f t="shared" si="8"/>
        <v>27.166666666666668</v>
      </c>
      <c r="G311" s="10">
        <v>1</v>
      </c>
      <c r="H311" s="14">
        <f t="shared" si="9"/>
        <v>16.900000000000002</v>
      </c>
    </row>
    <row r="312" spans="1:8" ht="18">
      <c r="A312" s="3" t="s">
        <v>1159</v>
      </c>
      <c r="B312" s="4" t="s">
        <v>1160</v>
      </c>
      <c r="C312" s="4" t="s">
        <v>18</v>
      </c>
      <c r="D312" s="7">
        <v>14.1</v>
      </c>
      <c r="E312" s="7">
        <v>1</v>
      </c>
      <c r="F312" s="9">
        <f t="shared" si="8"/>
        <v>14.1</v>
      </c>
      <c r="G312" s="10">
        <v>1</v>
      </c>
      <c r="H312" s="14">
        <f t="shared" si="9"/>
        <v>15.1</v>
      </c>
    </row>
    <row r="313" spans="1:8" ht="18">
      <c r="A313" s="5" t="s">
        <v>1161</v>
      </c>
      <c r="B313" s="6" t="s">
        <v>1162</v>
      </c>
      <c r="C313" s="6" t="s">
        <v>18</v>
      </c>
      <c r="D313" s="8">
        <v>15.6</v>
      </c>
      <c r="E313" s="8">
        <v>0.2</v>
      </c>
      <c r="F313" s="9">
        <f t="shared" si="8"/>
        <v>78</v>
      </c>
      <c r="G313" s="10">
        <v>1</v>
      </c>
      <c r="H313" s="14">
        <f t="shared" si="9"/>
        <v>15.799999999999999</v>
      </c>
    </row>
    <row r="314" spans="1:8" ht="18">
      <c r="A314" s="3" t="s">
        <v>1163</v>
      </c>
      <c r="B314" s="4" t="s">
        <v>1164</v>
      </c>
      <c r="C314" s="4" t="s">
        <v>18</v>
      </c>
      <c r="D314" s="7">
        <v>11.4</v>
      </c>
      <c r="E314" s="7">
        <v>1.1000000000000001</v>
      </c>
      <c r="F314" s="9">
        <f t="shared" si="8"/>
        <v>10.363636363636363</v>
      </c>
      <c r="G314" s="10">
        <v>1</v>
      </c>
      <c r="H314" s="14">
        <f t="shared" si="9"/>
        <v>12.5</v>
      </c>
    </row>
    <row r="315" spans="1:8" ht="18">
      <c r="A315" s="5" t="s">
        <v>1166</v>
      </c>
      <c r="B315" s="6" t="s">
        <v>1167</v>
      </c>
      <c r="C315" s="6" t="s">
        <v>18</v>
      </c>
      <c r="D315" s="8">
        <v>11.3</v>
      </c>
      <c r="E315" s="8">
        <v>0.9</v>
      </c>
      <c r="F315" s="9">
        <f t="shared" si="8"/>
        <v>12.555555555555555</v>
      </c>
      <c r="G315" s="10">
        <v>1</v>
      </c>
      <c r="H315" s="14">
        <f t="shared" si="9"/>
        <v>12.200000000000001</v>
      </c>
    </row>
    <row r="316" spans="1:8" ht="18">
      <c r="A316" s="3" t="s">
        <v>1169</v>
      </c>
      <c r="B316" s="4" t="s">
        <v>1170</v>
      </c>
      <c r="C316" s="4" t="s">
        <v>18</v>
      </c>
      <c r="D316" s="7">
        <v>18.8</v>
      </c>
      <c r="E316" s="7">
        <v>0.2</v>
      </c>
      <c r="F316" s="9">
        <f t="shared" si="8"/>
        <v>94</v>
      </c>
      <c r="G316" s="10">
        <v>1</v>
      </c>
      <c r="H316" s="14">
        <f t="shared" si="9"/>
        <v>19</v>
      </c>
    </row>
    <row r="317" spans="1:8" ht="18">
      <c r="A317" s="5" t="s">
        <v>1171</v>
      </c>
      <c r="B317" s="6" t="s">
        <v>1172</v>
      </c>
      <c r="C317" s="6" t="s">
        <v>18</v>
      </c>
      <c r="D317" s="8">
        <v>12.2</v>
      </c>
      <c r="E317" s="8">
        <v>0.2</v>
      </c>
      <c r="F317" s="9">
        <f t="shared" si="8"/>
        <v>60.999999999999993</v>
      </c>
      <c r="G317" s="10">
        <v>1</v>
      </c>
      <c r="H317" s="14">
        <f t="shared" si="9"/>
        <v>12.399999999999999</v>
      </c>
    </row>
    <row r="318" spans="1:8" ht="18">
      <c r="A318" s="3" t="s">
        <v>1173</v>
      </c>
      <c r="B318" s="4" t="s">
        <v>1174</v>
      </c>
      <c r="C318" s="4" t="s">
        <v>18</v>
      </c>
      <c r="D318" s="7">
        <v>0.6</v>
      </c>
      <c r="E318" s="7">
        <v>11.5</v>
      </c>
      <c r="F318" s="9">
        <f t="shared" si="8"/>
        <v>5.2173913043478258E-2</v>
      </c>
      <c r="G318" s="10">
        <v>1</v>
      </c>
      <c r="H318" s="14">
        <f t="shared" si="9"/>
        <v>12.1</v>
      </c>
    </row>
    <row r="319" spans="1:8" ht="18">
      <c r="A319" s="5" t="s">
        <v>1177</v>
      </c>
      <c r="B319" s="6" t="s">
        <v>1178</v>
      </c>
      <c r="C319" s="6" t="s">
        <v>18</v>
      </c>
      <c r="D319" s="8">
        <v>0.7</v>
      </c>
      <c r="E319" s="8">
        <v>10.9</v>
      </c>
      <c r="F319" s="9">
        <f t="shared" si="8"/>
        <v>6.4220183486238522E-2</v>
      </c>
      <c r="G319" s="10">
        <v>1</v>
      </c>
      <c r="H319" s="14">
        <f t="shared" si="9"/>
        <v>11.6</v>
      </c>
    </row>
    <row r="320" spans="1:8" ht="18">
      <c r="A320" s="3" t="s">
        <v>1180</v>
      </c>
      <c r="B320" s="4" t="s">
        <v>1181</v>
      </c>
      <c r="C320" s="4" t="s">
        <v>18</v>
      </c>
      <c r="D320" s="7">
        <v>0.6</v>
      </c>
      <c r="E320" s="7">
        <v>13.1</v>
      </c>
      <c r="F320" s="9">
        <f t="shared" si="8"/>
        <v>4.5801526717557252E-2</v>
      </c>
      <c r="G320" s="10">
        <v>1</v>
      </c>
      <c r="H320" s="14">
        <f t="shared" si="9"/>
        <v>13.7</v>
      </c>
    </row>
    <row r="321" spans="1:8" ht="18">
      <c r="A321" s="5" t="s">
        <v>1184</v>
      </c>
      <c r="B321" s="6" t="s">
        <v>1185</v>
      </c>
      <c r="C321" s="6" t="s">
        <v>18</v>
      </c>
      <c r="D321" s="8">
        <v>0.5</v>
      </c>
      <c r="E321" s="8">
        <v>12.2</v>
      </c>
      <c r="F321" s="9">
        <f t="shared" si="8"/>
        <v>4.0983606557377053E-2</v>
      </c>
      <c r="G321" s="10">
        <v>1</v>
      </c>
      <c r="H321" s="14">
        <f t="shared" si="9"/>
        <v>12.7</v>
      </c>
    </row>
    <row r="322" spans="1:8" ht="18">
      <c r="A322" s="3" t="s">
        <v>1186</v>
      </c>
      <c r="B322" s="4" t="s">
        <v>1187</v>
      </c>
      <c r="C322" s="4" t="s">
        <v>18</v>
      </c>
      <c r="D322" s="7">
        <v>9.1999999999999993</v>
      </c>
      <c r="E322" s="7">
        <v>0.2</v>
      </c>
      <c r="F322" s="9">
        <f t="shared" si="8"/>
        <v>45.999999999999993</v>
      </c>
      <c r="G322" s="10">
        <v>1</v>
      </c>
      <c r="H322" s="14">
        <f t="shared" si="9"/>
        <v>9.3999999999999986</v>
      </c>
    </row>
    <row r="323" spans="1:8" ht="18">
      <c r="A323" s="5" t="s">
        <v>1190</v>
      </c>
      <c r="B323" s="6" t="s">
        <v>1191</v>
      </c>
      <c r="C323" s="6" t="s">
        <v>18</v>
      </c>
      <c r="D323" s="8">
        <v>8.9</v>
      </c>
      <c r="E323" s="8">
        <v>0.2</v>
      </c>
      <c r="F323" s="9">
        <f t="shared" ref="F323:F386" si="10">D323/E323</f>
        <v>44.5</v>
      </c>
      <c r="G323" s="10">
        <v>1</v>
      </c>
      <c r="H323" s="14">
        <f t="shared" ref="H323:H386" si="11">D323+E323</f>
        <v>9.1</v>
      </c>
    </row>
    <row r="324" spans="1:8" ht="18">
      <c r="A324" s="3" t="s">
        <v>1193</v>
      </c>
      <c r="B324" s="4" t="s">
        <v>1194</v>
      </c>
      <c r="C324" s="4" t="s">
        <v>18</v>
      </c>
      <c r="D324" s="7">
        <v>8.6999999999999993</v>
      </c>
      <c r="E324" s="7">
        <v>0.2</v>
      </c>
      <c r="F324" s="9">
        <f t="shared" si="10"/>
        <v>43.499999999999993</v>
      </c>
      <c r="G324" s="10">
        <v>1</v>
      </c>
      <c r="H324" s="14">
        <f t="shared" si="11"/>
        <v>8.8999999999999986</v>
      </c>
    </row>
    <row r="325" spans="1:8" ht="18">
      <c r="A325" s="5" t="s">
        <v>1196</v>
      </c>
      <c r="B325" s="6" t="s">
        <v>1197</v>
      </c>
      <c r="C325" s="6" t="s">
        <v>18</v>
      </c>
      <c r="D325" s="8">
        <v>8.6</v>
      </c>
      <c r="E325" s="8">
        <v>0.5</v>
      </c>
      <c r="F325" s="9">
        <f t="shared" si="10"/>
        <v>17.2</v>
      </c>
      <c r="G325" s="10">
        <v>1</v>
      </c>
      <c r="H325" s="14">
        <f t="shared" si="11"/>
        <v>9.1</v>
      </c>
    </row>
    <row r="326" spans="1:8" ht="18">
      <c r="A326" s="3" t="s">
        <v>1198</v>
      </c>
      <c r="B326" s="4" t="s">
        <v>1199</v>
      </c>
      <c r="C326" s="4" t="s">
        <v>18</v>
      </c>
      <c r="D326" s="7">
        <v>11.1</v>
      </c>
      <c r="E326" s="7">
        <v>0.2</v>
      </c>
      <c r="F326" s="9">
        <f t="shared" si="10"/>
        <v>55.499999999999993</v>
      </c>
      <c r="G326" s="10">
        <v>1</v>
      </c>
      <c r="H326" s="14">
        <f t="shared" si="11"/>
        <v>11.299999999999999</v>
      </c>
    </row>
    <row r="327" spans="1:8" ht="18">
      <c r="A327" s="5" t="s">
        <v>1201</v>
      </c>
      <c r="B327" s="6" t="s">
        <v>1202</v>
      </c>
      <c r="C327" s="6" t="s">
        <v>18</v>
      </c>
      <c r="D327" s="8">
        <v>12.2</v>
      </c>
      <c r="E327" s="8">
        <v>0.2</v>
      </c>
      <c r="F327" s="9">
        <f t="shared" si="10"/>
        <v>60.999999999999993</v>
      </c>
      <c r="G327" s="10">
        <v>1</v>
      </c>
      <c r="H327" s="14">
        <f t="shared" si="11"/>
        <v>12.399999999999999</v>
      </c>
    </row>
    <row r="328" spans="1:8" ht="18">
      <c r="A328" s="3" t="s">
        <v>1203</v>
      </c>
      <c r="B328" s="4" t="s">
        <v>1204</v>
      </c>
      <c r="C328" s="4" t="s">
        <v>18</v>
      </c>
      <c r="D328" s="7">
        <v>0.4</v>
      </c>
      <c r="E328" s="7">
        <v>12</v>
      </c>
      <c r="F328" s="9">
        <f t="shared" si="10"/>
        <v>3.3333333333333333E-2</v>
      </c>
      <c r="G328" s="10">
        <v>1</v>
      </c>
      <c r="H328" s="14">
        <f t="shared" si="11"/>
        <v>12.4</v>
      </c>
    </row>
    <row r="329" spans="1:8" ht="18">
      <c r="A329" s="5" t="s">
        <v>1207</v>
      </c>
      <c r="B329" s="6" t="s">
        <v>1208</v>
      </c>
      <c r="C329" s="6" t="s">
        <v>18</v>
      </c>
      <c r="D329" s="8">
        <v>8.6999999999999993</v>
      </c>
      <c r="E329" s="8">
        <v>0.9</v>
      </c>
      <c r="F329" s="9">
        <f t="shared" si="10"/>
        <v>9.6666666666666661</v>
      </c>
      <c r="G329" s="10">
        <v>1</v>
      </c>
      <c r="H329" s="14">
        <f t="shared" si="11"/>
        <v>9.6</v>
      </c>
    </row>
    <row r="330" spans="1:8" ht="18">
      <c r="A330" s="3" t="s">
        <v>1210</v>
      </c>
      <c r="B330" s="4" t="s">
        <v>1211</v>
      </c>
      <c r="C330" s="4" t="s">
        <v>18</v>
      </c>
      <c r="D330" s="7">
        <v>12.1</v>
      </c>
      <c r="E330" s="7">
        <v>0.2</v>
      </c>
      <c r="F330" s="9">
        <f t="shared" si="10"/>
        <v>60.499999999999993</v>
      </c>
      <c r="G330" s="10">
        <v>1</v>
      </c>
      <c r="H330" s="14">
        <f t="shared" si="11"/>
        <v>12.299999999999999</v>
      </c>
    </row>
    <row r="331" spans="1:8" ht="18">
      <c r="A331" s="5" t="s">
        <v>1214</v>
      </c>
      <c r="B331" s="6" t="s">
        <v>1215</v>
      </c>
      <c r="C331" s="6" t="s">
        <v>18</v>
      </c>
      <c r="D331" s="8">
        <v>10.8</v>
      </c>
      <c r="E331" s="8">
        <v>0.6</v>
      </c>
      <c r="F331" s="9">
        <f t="shared" si="10"/>
        <v>18.000000000000004</v>
      </c>
      <c r="G331" s="10">
        <v>1</v>
      </c>
      <c r="H331" s="14">
        <f t="shared" si="11"/>
        <v>11.4</v>
      </c>
    </row>
    <row r="332" spans="1:8" ht="18">
      <c r="A332" s="3" t="s">
        <v>1216</v>
      </c>
      <c r="B332" s="4" t="s">
        <v>1217</v>
      </c>
      <c r="C332" s="4" t="s">
        <v>18</v>
      </c>
      <c r="D332" s="7">
        <v>14.3</v>
      </c>
      <c r="E332" s="7">
        <v>0.2</v>
      </c>
      <c r="F332" s="9">
        <f t="shared" si="10"/>
        <v>71.5</v>
      </c>
      <c r="G332" s="10">
        <v>1</v>
      </c>
      <c r="H332" s="14">
        <f t="shared" si="11"/>
        <v>14.5</v>
      </c>
    </row>
    <row r="333" spans="1:8" ht="18">
      <c r="A333" s="5" t="s">
        <v>1220</v>
      </c>
      <c r="B333" s="6" t="s">
        <v>1221</v>
      </c>
      <c r="C333" s="6" t="s">
        <v>18</v>
      </c>
      <c r="D333" s="8">
        <v>18.3</v>
      </c>
      <c r="E333" s="8">
        <v>0.2</v>
      </c>
      <c r="F333" s="9">
        <f t="shared" si="10"/>
        <v>91.5</v>
      </c>
      <c r="G333" s="10">
        <v>1</v>
      </c>
      <c r="H333" s="14">
        <f t="shared" si="11"/>
        <v>18.5</v>
      </c>
    </row>
    <row r="334" spans="1:8" ht="18">
      <c r="A334" s="3" t="s">
        <v>1223</v>
      </c>
      <c r="B334" s="4" t="s">
        <v>1224</v>
      </c>
      <c r="C334" s="4" t="s">
        <v>18</v>
      </c>
      <c r="D334" s="7">
        <v>18</v>
      </c>
      <c r="E334" s="7">
        <v>0.2</v>
      </c>
      <c r="F334" s="9">
        <f t="shared" si="10"/>
        <v>90</v>
      </c>
      <c r="G334" s="10">
        <v>1</v>
      </c>
      <c r="H334" s="14">
        <f t="shared" si="11"/>
        <v>18.2</v>
      </c>
    </row>
    <row r="335" spans="1:8" ht="18">
      <c r="A335" s="5" t="s">
        <v>1226</v>
      </c>
      <c r="B335" s="6" t="s">
        <v>1227</v>
      </c>
      <c r="C335" s="6" t="s">
        <v>18</v>
      </c>
      <c r="D335" s="8">
        <v>17.899999999999999</v>
      </c>
      <c r="E335" s="8">
        <v>0.2</v>
      </c>
      <c r="F335" s="9">
        <f t="shared" si="10"/>
        <v>89.499999999999986</v>
      </c>
      <c r="G335" s="10">
        <v>1</v>
      </c>
      <c r="H335" s="14">
        <f t="shared" si="11"/>
        <v>18.099999999999998</v>
      </c>
    </row>
    <row r="336" spans="1:8" ht="18">
      <c r="A336" s="3" t="s">
        <v>1229</v>
      </c>
      <c r="B336" s="4" t="s">
        <v>1230</v>
      </c>
      <c r="C336" s="4" t="s">
        <v>18</v>
      </c>
      <c r="D336" s="7">
        <v>12.4</v>
      </c>
      <c r="E336" s="7">
        <v>0.2</v>
      </c>
      <c r="F336" s="9">
        <f t="shared" si="10"/>
        <v>62</v>
      </c>
      <c r="G336" s="10">
        <v>1</v>
      </c>
      <c r="H336" s="14">
        <f t="shared" si="11"/>
        <v>12.6</v>
      </c>
    </row>
    <row r="337" spans="1:8" ht="18">
      <c r="A337" s="5" t="s">
        <v>1232</v>
      </c>
      <c r="B337" s="6" t="s">
        <v>1233</v>
      </c>
      <c r="C337" s="6" t="s">
        <v>18</v>
      </c>
      <c r="D337" s="8">
        <v>12.3</v>
      </c>
      <c r="E337" s="8">
        <v>0.2</v>
      </c>
      <c r="F337" s="9">
        <f t="shared" si="10"/>
        <v>61.5</v>
      </c>
      <c r="G337" s="10">
        <v>1</v>
      </c>
      <c r="H337" s="14">
        <f t="shared" si="11"/>
        <v>12.5</v>
      </c>
    </row>
    <row r="338" spans="1:8" ht="18">
      <c r="A338" s="3" t="s">
        <v>1237</v>
      </c>
      <c r="B338" s="4" t="s">
        <v>1238</v>
      </c>
      <c r="C338" s="4" t="s">
        <v>18</v>
      </c>
      <c r="D338" s="7">
        <v>9.9</v>
      </c>
      <c r="E338" s="7">
        <v>1.2</v>
      </c>
      <c r="F338" s="9">
        <f t="shared" si="10"/>
        <v>8.25</v>
      </c>
      <c r="G338" s="10">
        <v>1</v>
      </c>
      <c r="H338" s="14">
        <f t="shared" si="11"/>
        <v>11.1</v>
      </c>
    </row>
    <row r="339" spans="1:8" ht="18">
      <c r="A339" s="5" t="s">
        <v>1241</v>
      </c>
      <c r="B339" s="6" t="s">
        <v>1242</v>
      </c>
      <c r="C339" s="6" t="s">
        <v>18</v>
      </c>
      <c r="D339" s="8">
        <v>14.2</v>
      </c>
      <c r="E339" s="8">
        <v>0.2</v>
      </c>
      <c r="F339" s="9">
        <f t="shared" si="10"/>
        <v>70.999999999999986</v>
      </c>
      <c r="G339" s="10">
        <v>1</v>
      </c>
      <c r="H339" s="14">
        <f t="shared" si="11"/>
        <v>14.399999999999999</v>
      </c>
    </row>
    <row r="340" spans="1:8" ht="18">
      <c r="A340" s="3" t="s">
        <v>1244</v>
      </c>
      <c r="B340" s="4" t="s">
        <v>1245</v>
      </c>
      <c r="C340" s="4" t="s">
        <v>18</v>
      </c>
      <c r="D340" s="7">
        <v>10.7</v>
      </c>
      <c r="E340" s="7">
        <v>0.7</v>
      </c>
      <c r="F340" s="9">
        <f t="shared" si="10"/>
        <v>15.285714285714286</v>
      </c>
      <c r="G340" s="10">
        <v>1</v>
      </c>
      <c r="H340" s="14">
        <f t="shared" si="11"/>
        <v>11.399999999999999</v>
      </c>
    </row>
    <row r="341" spans="1:8" ht="18">
      <c r="A341" s="5" t="s">
        <v>1246</v>
      </c>
      <c r="B341" s="6" t="s">
        <v>1247</v>
      </c>
      <c r="C341" s="6" t="s">
        <v>18</v>
      </c>
      <c r="D341" s="8">
        <v>11.8</v>
      </c>
      <c r="E341" s="8">
        <v>0.7</v>
      </c>
      <c r="F341" s="9">
        <f t="shared" si="10"/>
        <v>16.857142857142858</v>
      </c>
      <c r="G341" s="10">
        <v>1</v>
      </c>
      <c r="H341" s="14">
        <f t="shared" si="11"/>
        <v>12.5</v>
      </c>
    </row>
    <row r="342" spans="1:8" ht="18">
      <c r="A342" s="3" t="s">
        <v>1250</v>
      </c>
      <c r="B342" s="4" t="s">
        <v>1251</v>
      </c>
      <c r="C342" s="4" t="s">
        <v>18</v>
      </c>
      <c r="D342" s="7">
        <v>12</v>
      </c>
      <c r="E342" s="7">
        <v>0.6</v>
      </c>
      <c r="F342" s="9">
        <f t="shared" si="10"/>
        <v>20</v>
      </c>
      <c r="G342" s="10">
        <v>1</v>
      </c>
      <c r="H342" s="14">
        <f t="shared" si="11"/>
        <v>12.6</v>
      </c>
    </row>
    <row r="343" spans="1:8" ht="18">
      <c r="A343" s="5" t="s">
        <v>1254</v>
      </c>
      <c r="B343" s="6" t="s">
        <v>1255</v>
      </c>
      <c r="C343" s="6" t="s">
        <v>18</v>
      </c>
      <c r="D343" s="8">
        <v>12.2</v>
      </c>
      <c r="E343" s="8">
        <v>0.9</v>
      </c>
      <c r="F343" s="9">
        <f t="shared" si="10"/>
        <v>13.555555555555554</v>
      </c>
      <c r="G343" s="10">
        <v>1</v>
      </c>
      <c r="H343" s="14">
        <f t="shared" si="11"/>
        <v>13.1</v>
      </c>
    </row>
    <row r="344" spans="1:8" ht="18">
      <c r="A344" s="3" t="s">
        <v>1258</v>
      </c>
      <c r="B344" s="4" t="s">
        <v>1259</v>
      </c>
      <c r="C344" s="4" t="s">
        <v>18</v>
      </c>
      <c r="D344" s="7">
        <v>9.1</v>
      </c>
      <c r="E344" s="7">
        <v>1.7</v>
      </c>
      <c r="F344" s="9">
        <f t="shared" si="10"/>
        <v>5.3529411764705879</v>
      </c>
      <c r="G344" s="10">
        <v>1</v>
      </c>
      <c r="H344" s="14">
        <f t="shared" si="11"/>
        <v>10.799999999999999</v>
      </c>
    </row>
    <row r="345" spans="1:8" ht="18">
      <c r="A345" s="5" t="s">
        <v>1262</v>
      </c>
      <c r="B345" s="6" t="s">
        <v>1263</v>
      </c>
      <c r="C345" s="6" t="s">
        <v>18</v>
      </c>
      <c r="D345" s="8">
        <v>14.3</v>
      </c>
      <c r="E345" s="8">
        <v>0.2</v>
      </c>
      <c r="F345" s="9">
        <f t="shared" si="10"/>
        <v>71.5</v>
      </c>
      <c r="G345" s="10">
        <v>1</v>
      </c>
      <c r="H345" s="14">
        <f t="shared" si="11"/>
        <v>14.5</v>
      </c>
    </row>
    <row r="346" spans="1:8" ht="18">
      <c r="A346" s="3" t="s">
        <v>1265</v>
      </c>
      <c r="B346" s="4" t="s">
        <v>1266</v>
      </c>
      <c r="C346" s="4" t="s">
        <v>18</v>
      </c>
      <c r="D346" s="7">
        <v>9.4</v>
      </c>
      <c r="E346" s="7">
        <v>1.6</v>
      </c>
      <c r="F346" s="9">
        <f t="shared" si="10"/>
        <v>5.875</v>
      </c>
      <c r="G346" s="10">
        <v>1</v>
      </c>
      <c r="H346" s="14">
        <f t="shared" si="11"/>
        <v>11</v>
      </c>
    </row>
    <row r="347" spans="1:8" ht="18">
      <c r="A347" s="5" t="s">
        <v>1268</v>
      </c>
      <c r="B347" s="6" t="s">
        <v>1269</v>
      </c>
      <c r="C347" s="6" t="s">
        <v>18</v>
      </c>
      <c r="D347" s="8">
        <v>13.9</v>
      </c>
      <c r="E347" s="8">
        <v>0.2</v>
      </c>
      <c r="F347" s="9">
        <f t="shared" si="10"/>
        <v>69.5</v>
      </c>
      <c r="G347" s="10">
        <v>1</v>
      </c>
      <c r="H347" s="14">
        <f t="shared" si="11"/>
        <v>14.1</v>
      </c>
    </row>
    <row r="348" spans="1:8" ht="18">
      <c r="A348" s="3" t="s">
        <v>1271</v>
      </c>
      <c r="B348" s="4" t="s">
        <v>1272</v>
      </c>
      <c r="C348" s="4" t="s">
        <v>18</v>
      </c>
      <c r="D348" s="7">
        <v>13.8</v>
      </c>
      <c r="E348" s="7">
        <v>1.1000000000000001</v>
      </c>
      <c r="F348" s="9">
        <f t="shared" si="10"/>
        <v>12.545454545454545</v>
      </c>
      <c r="G348" s="10">
        <v>1</v>
      </c>
      <c r="H348" s="14">
        <f t="shared" si="11"/>
        <v>14.9</v>
      </c>
    </row>
    <row r="349" spans="1:8" ht="18">
      <c r="A349" s="5" t="s">
        <v>1274</v>
      </c>
      <c r="B349" s="6" t="s">
        <v>1275</v>
      </c>
      <c r="C349" s="6" t="s">
        <v>18</v>
      </c>
      <c r="D349" s="8">
        <v>16.7</v>
      </c>
      <c r="E349" s="8">
        <v>1.4</v>
      </c>
      <c r="F349" s="9">
        <f t="shared" si="10"/>
        <v>11.928571428571429</v>
      </c>
      <c r="G349" s="10">
        <v>1</v>
      </c>
      <c r="H349" s="14">
        <f t="shared" si="11"/>
        <v>18.099999999999998</v>
      </c>
    </row>
    <row r="350" spans="1:8" ht="18">
      <c r="A350" s="3" t="s">
        <v>1277</v>
      </c>
      <c r="B350" s="4" t="s">
        <v>1278</v>
      </c>
      <c r="C350" s="4" t="s">
        <v>18</v>
      </c>
      <c r="D350" s="7">
        <v>13.5</v>
      </c>
      <c r="E350" s="7">
        <v>0.6</v>
      </c>
      <c r="F350" s="9">
        <f t="shared" si="10"/>
        <v>22.5</v>
      </c>
      <c r="G350" s="10">
        <v>1</v>
      </c>
      <c r="H350" s="14">
        <f t="shared" si="11"/>
        <v>14.1</v>
      </c>
    </row>
    <row r="351" spans="1:8" ht="18">
      <c r="A351" s="5" t="s">
        <v>1280</v>
      </c>
      <c r="B351" s="6" t="s">
        <v>1281</v>
      </c>
      <c r="C351" s="6" t="s">
        <v>18</v>
      </c>
      <c r="D351" s="8">
        <v>11.8</v>
      </c>
      <c r="E351" s="8">
        <v>1</v>
      </c>
      <c r="F351" s="9">
        <f t="shared" si="10"/>
        <v>11.8</v>
      </c>
      <c r="G351" s="10">
        <v>1</v>
      </c>
      <c r="H351" s="14">
        <f t="shared" si="11"/>
        <v>12.8</v>
      </c>
    </row>
    <row r="352" spans="1:8" ht="18">
      <c r="A352" s="3" t="s">
        <v>1283</v>
      </c>
      <c r="B352" s="4" t="s">
        <v>1284</v>
      </c>
      <c r="C352" s="4" t="s">
        <v>18</v>
      </c>
      <c r="D352" s="7">
        <v>0.4</v>
      </c>
      <c r="E352" s="7">
        <v>11.9</v>
      </c>
      <c r="F352" s="9">
        <f t="shared" si="10"/>
        <v>3.3613445378151259E-2</v>
      </c>
      <c r="G352" s="10">
        <v>1</v>
      </c>
      <c r="H352" s="14">
        <f t="shared" si="11"/>
        <v>12.3</v>
      </c>
    </row>
    <row r="353" spans="1:8" ht="18">
      <c r="A353" s="5" t="s">
        <v>1286</v>
      </c>
      <c r="B353" s="6" t="s">
        <v>1287</v>
      </c>
      <c r="C353" s="6" t="s">
        <v>18</v>
      </c>
      <c r="D353" s="8">
        <v>0.5</v>
      </c>
      <c r="E353" s="8">
        <v>10.8</v>
      </c>
      <c r="F353" s="9">
        <f t="shared" si="10"/>
        <v>4.6296296296296294E-2</v>
      </c>
      <c r="G353" s="10">
        <v>1</v>
      </c>
      <c r="H353" s="14">
        <f t="shared" si="11"/>
        <v>11.3</v>
      </c>
    </row>
    <row r="354" spans="1:8" ht="18">
      <c r="A354" s="3" t="s">
        <v>1289</v>
      </c>
      <c r="B354" s="4" t="s">
        <v>1290</v>
      </c>
      <c r="C354" s="4" t="s">
        <v>18</v>
      </c>
      <c r="D354" s="7">
        <v>0.4</v>
      </c>
      <c r="E354" s="7">
        <v>12.2</v>
      </c>
      <c r="F354" s="9">
        <f t="shared" si="10"/>
        <v>3.2786885245901641E-2</v>
      </c>
      <c r="G354" s="10">
        <v>1</v>
      </c>
      <c r="H354" s="14">
        <f t="shared" si="11"/>
        <v>12.6</v>
      </c>
    </row>
    <row r="355" spans="1:8" ht="18">
      <c r="A355" s="5" t="s">
        <v>1293</v>
      </c>
      <c r="B355" s="6" t="s">
        <v>1294</v>
      </c>
      <c r="C355" s="6" t="s">
        <v>18</v>
      </c>
      <c r="D355" s="8">
        <v>0.4</v>
      </c>
      <c r="E355" s="8">
        <v>14.5</v>
      </c>
      <c r="F355" s="9">
        <f t="shared" si="10"/>
        <v>2.7586206896551727E-2</v>
      </c>
      <c r="G355" s="10">
        <v>1</v>
      </c>
      <c r="H355" s="14">
        <f t="shared" si="11"/>
        <v>14.9</v>
      </c>
    </row>
    <row r="356" spans="1:8" ht="18">
      <c r="A356" s="3" t="s">
        <v>1296</v>
      </c>
      <c r="B356" s="4" t="s">
        <v>1297</v>
      </c>
      <c r="C356" s="4" t="s">
        <v>18</v>
      </c>
      <c r="D356" s="7">
        <v>0.4</v>
      </c>
      <c r="E356" s="7">
        <v>12.8</v>
      </c>
      <c r="F356" s="9">
        <f t="shared" si="10"/>
        <v>3.125E-2</v>
      </c>
      <c r="G356" s="10">
        <v>1</v>
      </c>
      <c r="H356" s="14">
        <f t="shared" si="11"/>
        <v>13.200000000000001</v>
      </c>
    </row>
    <row r="357" spans="1:8" ht="18">
      <c r="A357" s="5" t="s">
        <v>1299</v>
      </c>
      <c r="B357" s="6" t="s">
        <v>1300</v>
      </c>
      <c r="C357" s="6" t="s">
        <v>18</v>
      </c>
      <c r="D357" s="8">
        <v>0.4</v>
      </c>
      <c r="E357" s="8">
        <v>12.2</v>
      </c>
      <c r="F357" s="9">
        <f t="shared" si="10"/>
        <v>3.2786885245901641E-2</v>
      </c>
      <c r="G357" s="10">
        <v>1</v>
      </c>
      <c r="H357" s="14">
        <f t="shared" si="11"/>
        <v>12.6</v>
      </c>
    </row>
    <row r="358" spans="1:8" ht="18">
      <c r="A358" s="3" t="s">
        <v>1302</v>
      </c>
      <c r="B358" s="4" t="s">
        <v>1303</v>
      </c>
      <c r="C358" s="4" t="s">
        <v>18</v>
      </c>
      <c r="D358" s="7">
        <v>0.4</v>
      </c>
      <c r="E358" s="7">
        <v>12.8</v>
      </c>
      <c r="F358" s="9">
        <f t="shared" si="10"/>
        <v>3.125E-2</v>
      </c>
      <c r="G358" s="10">
        <v>1</v>
      </c>
      <c r="H358" s="14">
        <f t="shared" si="11"/>
        <v>13.200000000000001</v>
      </c>
    </row>
    <row r="359" spans="1:8" ht="18">
      <c r="A359" s="5" t="s">
        <v>1306</v>
      </c>
      <c r="B359" s="6" t="s">
        <v>1307</v>
      </c>
      <c r="C359" s="6" t="s">
        <v>18</v>
      </c>
      <c r="D359" s="8">
        <v>0.4</v>
      </c>
      <c r="E359" s="8">
        <v>15.3</v>
      </c>
      <c r="F359" s="9">
        <f t="shared" si="10"/>
        <v>2.6143790849673203E-2</v>
      </c>
      <c r="G359" s="10">
        <v>1</v>
      </c>
      <c r="H359" s="14">
        <f t="shared" si="11"/>
        <v>15.700000000000001</v>
      </c>
    </row>
    <row r="360" spans="1:8" ht="18">
      <c r="A360" s="3" t="s">
        <v>1310</v>
      </c>
      <c r="B360" s="4" t="s">
        <v>1311</v>
      </c>
      <c r="C360" s="4" t="s">
        <v>18</v>
      </c>
      <c r="D360" s="7">
        <v>0.6</v>
      </c>
      <c r="E360" s="7">
        <v>11.6</v>
      </c>
      <c r="F360" s="9">
        <f t="shared" si="10"/>
        <v>5.1724137931034482E-2</v>
      </c>
      <c r="G360" s="10">
        <v>1</v>
      </c>
      <c r="H360" s="14">
        <f t="shared" si="11"/>
        <v>12.2</v>
      </c>
    </row>
    <row r="361" spans="1:8" ht="18">
      <c r="A361" s="5" t="s">
        <v>1313</v>
      </c>
      <c r="B361" s="6" t="s">
        <v>1314</v>
      </c>
      <c r="C361" s="6" t="s">
        <v>18</v>
      </c>
      <c r="D361" s="8">
        <v>0.4</v>
      </c>
      <c r="E361" s="8">
        <v>13.7</v>
      </c>
      <c r="F361" s="9">
        <f t="shared" si="10"/>
        <v>2.9197080291970805E-2</v>
      </c>
      <c r="G361" s="10">
        <v>1</v>
      </c>
      <c r="H361" s="14">
        <f t="shared" si="11"/>
        <v>14.1</v>
      </c>
    </row>
    <row r="362" spans="1:8" ht="18">
      <c r="A362" s="3" t="s">
        <v>1316</v>
      </c>
      <c r="B362" s="4" t="s">
        <v>1317</v>
      </c>
      <c r="C362" s="4" t="s">
        <v>18</v>
      </c>
      <c r="D362" s="7">
        <v>0.4</v>
      </c>
      <c r="E362" s="7">
        <v>13.6</v>
      </c>
      <c r="F362" s="9">
        <f t="shared" si="10"/>
        <v>2.9411764705882356E-2</v>
      </c>
      <c r="G362" s="10">
        <v>1</v>
      </c>
      <c r="H362" s="14">
        <f t="shared" si="11"/>
        <v>14</v>
      </c>
    </row>
    <row r="363" spans="1:8" ht="18">
      <c r="A363" s="5" t="s">
        <v>1319</v>
      </c>
      <c r="B363" s="6" t="s">
        <v>1320</v>
      </c>
      <c r="C363" s="6" t="s">
        <v>18</v>
      </c>
      <c r="D363" s="8">
        <v>0.2</v>
      </c>
      <c r="E363" s="8">
        <v>11.2</v>
      </c>
      <c r="F363" s="9">
        <f t="shared" si="10"/>
        <v>1.785714285714286E-2</v>
      </c>
      <c r="G363" s="10">
        <v>1</v>
      </c>
      <c r="H363" s="14">
        <f t="shared" si="11"/>
        <v>11.399999999999999</v>
      </c>
    </row>
    <row r="364" spans="1:8" ht="18">
      <c r="A364" s="3" t="s">
        <v>1322</v>
      </c>
      <c r="B364" s="4" t="s">
        <v>1323</v>
      </c>
      <c r="C364" s="4" t="s">
        <v>18</v>
      </c>
      <c r="D364" s="7">
        <v>0.5</v>
      </c>
      <c r="E364" s="7">
        <v>14.5</v>
      </c>
      <c r="F364" s="9">
        <f t="shared" si="10"/>
        <v>3.4482758620689655E-2</v>
      </c>
      <c r="G364" s="10">
        <v>1</v>
      </c>
      <c r="H364" s="14">
        <f t="shared" si="11"/>
        <v>15</v>
      </c>
    </row>
    <row r="365" spans="1:8" ht="18">
      <c r="A365" s="5" t="s">
        <v>1325</v>
      </c>
      <c r="B365" s="6" t="s">
        <v>1326</v>
      </c>
      <c r="C365" s="6" t="s">
        <v>18</v>
      </c>
      <c r="D365" s="8">
        <v>0.4</v>
      </c>
      <c r="E365" s="8">
        <v>13.5</v>
      </c>
      <c r="F365" s="9">
        <f t="shared" si="10"/>
        <v>2.9629629629629631E-2</v>
      </c>
      <c r="G365" s="10">
        <v>1</v>
      </c>
      <c r="H365" s="14">
        <f t="shared" si="11"/>
        <v>13.9</v>
      </c>
    </row>
    <row r="366" spans="1:8" ht="18">
      <c r="A366" s="3" t="s">
        <v>1328</v>
      </c>
      <c r="B366" s="4" t="s">
        <v>1329</v>
      </c>
      <c r="C366" s="4" t="s">
        <v>18</v>
      </c>
      <c r="D366" s="7">
        <v>0.4</v>
      </c>
      <c r="E366" s="7">
        <v>14.9</v>
      </c>
      <c r="F366" s="9">
        <f t="shared" si="10"/>
        <v>2.6845637583892617E-2</v>
      </c>
      <c r="G366" s="10">
        <v>1</v>
      </c>
      <c r="H366" s="14">
        <f t="shared" si="11"/>
        <v>15.3</v>
      </c>
    </row>
    <row r="367" spans="1:8" ht="18">
      <c r="A367" s="5" t="s">
        <v>1332</v>
      </c>
      <c r="B367" s="6" t="s">
        <v>1333</v>
      </c>
      <c r="C367" s="6" t="s">
        <v>18</v>
      </c>
      <c r="D367" s="8">
        <v>0.4</v>
      </c>
      <c r="E367" s="8">
        <v>14.7</v>
      </c>
      <c r="F367" s="9">
        <f t="shared" si="10"/>
        <v>2.7210884353741499E-2</v>
      </c>
      <c r="G367" s="10">
        <v>1</v>
      </c>
      <c r="H367" s="14">
        <f t="shared" si="11"/>
        <v>15.1</v>
      </c>
    </row>
    <row r="368" spans="1:8" ht="18">
      <c r="A368" s="3" t="s">
        <v>1335</v>
      </c>
      <c r="B368" s="4" t="s">
        <v>1336</v>
      </c>
      <c r="C368" s="4" t="s">
        <v>18</v>
      </c>
      <c r="D368" s="7">
        <v>0.4</v>
      </c>
      <c r="E368" s="7">
        <v>14.7</v>
      </c>
      <c r="F368" s="9">
        <f t="shared" si="10"/>
        <v>2.7210884353741499E-2</v>
      </c>
      <c r="G368" s="10">
        <v>1</v>
      </c>
      <c r="H368" s="14">
        <f t="shared" si="11"/>
        <v>15.1</v>
      </c>
    </row>
    <row r="369" spans="1:8" ht="18">
      <c r="A369" s="5" t="s">
        <v>1339</v>
      </c>
      <c r="B369" s="6" t="s">
        <v>1340</v>
      </c>
      <c r="C369" s="6" t="s">
        <v>18</v>
      </c>
      <c r="D369" s="8">
        <v>0.4</v>
      </c>
      <c r="E369" s="8">
        <v>12.8</v>
      </c>
      <c r="F369" s="9">
        <f t="shared" si="10"/>
        <v>3.125E-2</v>
      </c>
      <c r="G369" s="10">
        <v>1</v>
      </c>
      <c r="H369" s="14">
        <f t="shared" si="11"/>
        <v>13.200000000000001</v>
      </c>
    </row>
    <row r="370" spans="1:8" ht="18">
      <c r="A370" s="3" t="s">
        <v>1343</v>
      </c>
      <c r="B370" s="4" t="s">
        <v>1344</v>
      </c>
      <c r="C370" s="4" t="s">
        <v>18</v>
      </c>
      <c r="D370" s="7">
        <v>0.5</v>
      </c>
      <c r="E370" s="7">
        <v>13.8</v>
      </c>
      <c r="F370" s="9">
        <f t="shared" si="10"/>
        <v>3.6231884057971016E-2</v>
      </c>
      <c r="G370" s="10">
        <v>1</v>
      </c>
      <c r="H370" s="14">
        <f t="shared" si="11"/>
        <v>14.3</v>
      </c>
    </row>
    <row r="371" spans="1:8" ht="18">
      <c r="A371" s="5" t="s">
        <v>1346</v>
      </c>
      <c r="B371" s="6" t="s">
        <v>1347</v>
      </c>
      <c r="C371" s="6" t="s">
        <v>18</v>
      </c>
      <c r="D371" s="8">
        <v>0.7</v>
      </c>
      <c r="E371" s="8">
        <v>9.8000000000000007</v>
      </c>
      <c r="F371" s="9">
        <f t="shared" si="10"/>
        <v>7.1428571428571425E-2</v>
      </c>
      <c r="G371" s="10">
        <v>1</v>
      </c>
      <c r="H371" s="14">
        <f t="shared" si="11"/>
        <v>10.5</v>
      </c>
    </row>
    <row r="372" spans="1:8" ht="18">
      <c r="A372" s="3" t="s">
        <v>1349</v>
      </c>
      <c r="B372" s="4" t="s">
        <v>1350</v>
      </c>
      <c r="C372" s="4" t="s">
        <v>18</v>
      </c>
      <c r="D372" s="7">
        <v>0.8</v>
      </c>
      <c r="E372" s="7">
        <v>7.7</v>
      </c>
      <c r="F372" s="9">
        <f t="shared" si="10"/>
        <v>0.1038961038961039</v>
      </c>
      <c r="G372" s="10">
        <v>1</v>
      </c>
      <c r="H372" s="14">
        <f t="shared" si="11"/>
        <v>8.5</v>
      </c>
    </row>
    <row r="373" spans="1:8" ht="18">
      <c r="A373" s="5" t="s">
        <v>1352</v>
      </c>
      <c r="B373" s="6" t="s">
        <v>1353</v>
      </c>
      <c r="C373" s="6" t="s">
        <v>18</v>
      </c>
      <c r="D373" s="8">
        <v>13.5</v>
      </c>
      <c r="E373" s="8">
        <v>0.4</v>
      </c>
      <c r="F373" s="9">
        <f t="shared" si="10"/>
        <v>33.75</v>
      </c>
      <c r="G373" s="10">
        <v>1</v>
      </c>
      <c r="H373" s="14">
        <f t="shared" si="11"/>
        <v>13.9</v>
      </c>
    </row>
    <row r="374" spans="1:8" ht="18">
      <c r="A374" s="3" t="s">
        <v>1355</v>
      </c>
      <c r="B374" s="4" t="s">
        <v>1356</v>
      </c>
      <c r="C374" s="4" t="s">
        <v>18</v>
      </c>
      <c r="D374" s="7">
        <v>14.6</v>
      </c>
      <c r="E374" s="7">
        <v>0.4</v>
      </c>
      <c r="F374" s="9">
        <f t="shared" si="10"/>
        <v>36.5</v>
      </c>
      <c r="G374" s="10">
        <v>1</v>
      </c>
      <c r="H374" s="14">
        <f t="shared" si="11"/>
        <v>15</v>
      </c>
    </row>
    <row r="375" spans="1:8" ht="18">
      <c r="A375" s="5" t="s">
        <v>1359</v>
      </c>
      <c r="B375" s="6" t="s">
        <v>1360</v>
      </c>
      <c r="C375" s="6" t="s">
        <v>18</v>
      </c>
      <c r="D375" s="8">
        <v>0.5</v>
      </c>
      <c r="E375" s="8">
        <v>14.6</v>
      </c>
      <c r="F375" s="9">
        <f t="shared" si="10"/>
        <v>3.4246575342465752E-2</v>
      </c>
      <c r="G375" s="10">
        <v>1</v>
      </c>
      <c r="H375" s="14">
        <f t="shared" si="11"/>
        <v>15.1</v>
      </c>
    </row>
    <row r="376" spans="1:8" ht="18">
      <c r="A376" s="3" t="s">
        <v>1362</v>
      </c>
      <c r="B376" s="4" t="s">
        <v>1363</v>
      </c>
      <c r="C376" s="4" t="s">
        <v>18</v>
      </c>
      <c r="D376" s="7">
        <v>0.5</v>
      </c>
      <c r="E376" s="7">
        <v>11.8</v>
      </c>
      <c r="F376" s="9">
        <f t="shared" si="10"/>
        <v>4.2372881355932202E-2</v>
      </c>
      <c r="G376" s="10">
        <v>1</v>
      </c>
      <c r="H376" s="14">
        <f t="shared" si="11"/>
        <v>12.3</v>
      </c>
    </row>
    <row r="377" spans="1:8" ht="18">
      <c r="A377" s="5" t="s">
        <v>1365</v>
      </c>
      <c r="B377" s="6" t="s">
        <v>1366</v>
      </c>
      <c r="C377" s="6" t="s">
        <v>18</v>
      </c>
      <c r="D377" s="8">
        <v>0.4</v>
      </c>
      <c r="E377" s="8">
        <v>12.3</v>
      </c>
      <c r="F377" s="9">
        <f t="shared" si="10"/>
        <v>3.2520325203252029E-2</v>
      </c>
      <c r="G377" s="10">
        <v>1</v>
      </c>
      <c r="H377" s="14">
        <f t="shared" si="11"/>
        <v>12.700000000000001</v>
      </c>
    </row>
    <row r="378" spans="1:8" ht="18">
      <c r="A378" s="3" t="s">
        <v>1368</v>
      </c>
      <c r="B378" s="4" t="s">
        <v>1369</v>
      </c>
      <c r="C378" s="4" t="s">
        <v>18</v>
      </c>
      <c r="D378" s="7">
        <v>0.2</v>
      </c>
      <c r="E378" s="7">
        <v>12.2</v>
      </c>
      <c r="F378" s="9">
        <f t="shared" si="10"/>
        <v>1.6393442622950821E-2</v>
      </c>
      <c r="G378" s="10">
        <v>1</v>
      </c>
      <c r="H378" s="14">
        <f t="shared" si="11"/>
        <v>12.399999999999999</v>
      </c>
    </row>
    <row r="379" spans="1:8" ht="18">
      <c r="A379" s="5" t="s">
        <v>1371</v>
      </c>
      <c r="B379" s="6" t="s">
        <v>1372</v>
      </c>
      <c r="C379" s="6" t="s">
        <v>18</v>
      </c>
      <c r="D379" s="8">
        <v>0.4</v>
      </c>
      <c r="E379" s="8">
        <v>10.6</v>
      </c>
      <c r="F379" s="9">
        <f t="shared" si="10"/>
        <v>3.7735849056603779E-2</v>
      </c>
      <c r="G379" s="10">
        <v>1</v>
      </c>
      <c r="H379" s="14">
        <f t="shared" si="11"/>
        <v>11</v>
      </c>
    </row>
    <row r="380" spans="1:8" ht="18">
      <c r="A380" s="3" t="s">
        <v>1374</v>
      </c>
      <c r="B380" s="4" t="s">
        <v>1375</v>
      </c>
      <c r="C380" s="4" t="s">
        <v>18</v>
      </c>
      <c r="D380" s="7">
        <v>0.5</v>
      </c>
      <c r="E380" s="7">
        <v>13.5</v>
      </c>
      <c r="F380" s="9">
        <f t="shared" si="10"/>
        <v>3.7037037037037035E-2</v>
      </c>
      <c r="G380" s="10">
        <v>1</v>
      </c>
      <c r="H380" s="14">
        <f t="shared" si="11"/>
        <v>14</v>
      </c>
    </row>
    <row r="381" spans="1:8" ht="18">
      <c r="A381" s="5" t="s">
        <v>1377</v>
      </c>
      <c r="B381" s="6" t="s">
        <v>1378</v>
      </c>
      <c r="C381" s="6" t="s">
        <v>18</v>
      </c>
      <c r="D381" s="8">
        <v>0.4</v>
      </c>
      <c r="E381" s="8">
        <v>11.4</v>
      </c>
      <c r="F381" s="9">
        <f t="shared" si="10"/>
        <v>3.5087719298245612E-2</v>
      </c>
      <c r="G381" s="10">
        <v>1</v>
      </c>
      <c r="H381" s="14">
        <f t="shared" si="11"/>
        <v>11.8</v>
      </c>
    </row>
    <row r="382" spans="1:8" ht="18">
      <c r="A382" s="3" t="s">
        <v>1380</v>
      </c>
      <c r="B382" s="4" t="s">
        <v>1381</v>
      </c>
      <c r="C382" s="4" t="s">
        <v>18</v>
      </c>
      <c r="D382" s="7">
        <v>0.5</v>
      </c>
      <c r="E382" s="7">
        <v>12.9</v>
      </c>
      <c r="F382" s="9">
        <f t="shared" si="10"/>
        <v>3.875968992248062E-2</v>
      </c>
      <c r="G382" s="10">
        <v>1</v>
      </c>
      <c r="H382" s="14">
        <f t="shared" si="11"/>
        <v>13.4</v>
      </c>
    </row>
    <row r="383" spans="1:8" ht="18">
      <c r="A383" s="5" t="s">
        <v>1384</v>
      </c>
      <c r="B383" s="6" t="s">
        <v>1385</v>
      </c>
      <c r="C383" s="6" t="s">
        <v>18</v>
      </c>
      <c r="D383" s="8">
        <v>0.2</v>
      </c>
      <c r="E383" s="8">
        <v>10.6</v>
      </c>
      <c r="F383" s="9">
        <f t="shared" si="10"/>
        <v>1.886792452830189E-2</v>
      </c>
      <c r="G383" s="10">
        <v>1</v>
      </c>
      <c r="H383" s="14">
        <f t="shared" si="11"/>
        <v>10.799999999999999</v>
      </c>
    </row>
    <row r="384" spans="1:8" ht="18">
      <c r="A384" s="3" t="s">
        <v>1388</v>
      </c>
      <c r="B384" s="4" t="s">
        <v>1389</v>
      </c>
      <c r="C384" s="4" t="s">
        <v>18</v>
      </c>
      <c r="D384" s="7">
        <v>0.5</v>
      </c>
      <c r="E384" s="7">
        <v>13.9</v>
      </c>
      <c r="F384" s="9">
        <f t="shared" si="10"/>
        <v>3.5971223021582732E-2</v>
      </c>
      <c r="G384" s="10">
        <v>1</v>
      </c>
      <c r="H384" s="14">
        <f t="shared" si="11"/>
        <v>14.4</v>
      </c>
    </row>
    <row r="385" spans="1:8" ht="18">
      <c r="A385" s="5" t="s">
        <v>1391</v>
      </c>
      <c r="B385" s="6" t="s">
        <v>1392</v>
      </c>
      <c r="C385" s="6" t="s">
        <v>18</v>
      </c>
      <c r="D385" s="8">
        <v>0.4</v>
      </c>
      <c r="E385" s="8">
        <v>14.9</v>
      </c>
      <c r="F385" s="9">
        <f t="shared" si="10"/>
        <v>2.6845637583892617E-2</v>
      </c>
      <c r="G385" s="10">
        <v>1</v>
      </c>
      <c r="H385" s="14">
        <f t="shared" si="11"/>
        <v>15.3</v>
      </c>
    </row>
    <row r="386" spans="1:8" ht="18">
      <c r="A386" s="3" t="s">
        <v>1396</v>
      </c>
      <c r="B386" s="4" t="s">
        <v>1397</v>
      </c>
      <c r="C386" s="4" t="s">
        <v>18</v>
      </c>
      <c r="D386" s="7">
        <v>8.6</v>
      </c>
      <c r="E386" s="7">
        <v>1.6</v>
      </c>
      <c r="F386" s="9">
        <f t="shared" si="10"/>
        <v>5.3749999999999991</v>
      </c>
      <c r="G386" s="10">
        <v>1</v>
      </c>
      <c r="H386" s="14">
        <f t="shared" si="11"/>
        <v>10.199999999999999</v>
      </c>
    </row>
    <row r="387" spans="1:8" ht="18">
      <c r="A387" s="5" t="s">
        <v>1400</v>
      </c>
      <c r="B387" s="6" t="s">
        <v>1401</v>
      </c>
      <c r="C387" s="6" t="s">
        <v>18</v>
      </c>
      <c r="D387" s="8">
        <v>10.3</v>
      </c>
      <c r="E387" s="8">
        <v>0.8</v>
      </c>
      <c r="F387" s="9">
        <f t="shared" ref="F387:F450" si="12">D387/E387</f>
        <v>12.875</v>
      </c>
      <c r="G387" s="10">
        <v>1</v>
      </c>
      <c r="H387" s="14">
        <f t="shared" ref="H387:H450" si="13">D387+E387</f>
        <v>11.100000000000001</v>
      </c>
    </row>
    <row r="388" spans="1:8" ht="18">
      <c r="A388" s="3" t="s">
        <v>1403</v>
      </c>
      <c r="B388" s="4" t="s">
        <v>1404</v>
      </c>
      <c r="C388" s="4" t="s">
        <v>18</v>
      </c>
      <c r="D388" s="7">
        <v>14.2</v>
      </c>
      <c r="E388" s="7">
        <v>0.2</v>
      </c>
      <c r="F388" s="9">
        <f t="shared" si="12"/>
        <v>70.999999999999986</v>
      </c>
      <c r="G388" s="10">
        <v>1</v>
      </c>
      <c r="H388" s="14">
        <f t="shared" si="13"/>
        <v>14.399999999999999</v>
      </c>
    </row>
    <row r="389" spans="1:8" ht="18">
      <c r="A389" s="5" t="s">
        <v>1406</v>
      </c>
      <c r="B389" s="6" t="s">
        <v>1407</v>
      </c>
      <c r="C389" s="6" t="s">
        <v>18</v>
      </c>
      <c r="D389" s="8">
        <v>13.8</v>
      </c>
      <c r="E389" s="8">
        <v>0.7</v>
      </c>
      <c r="F389" s="9">
        <f t="shared" si="12"/>
        <v>19.714285714285715</v>
      </c>
      <c r="G389" s="10">
        <v>1</v>
      </c>
      <c r="H389" s="14">
        <f t="shared" si="13"/>
        <v>14.5</v>
      </c>
    </row>
    <row r="390" spans="1:8" ht="18">
      <c r="A390" s="3" t="s">
        <v>1409</v>
      </c>
      <c r="B390" s="4" t="s">
        <v>1410</v>
      </c>
      <c r="C390" s="4" t="s">
        <v>18</v>
      </c>
      <c r="D390" s="7">
        <v>9.9</v>
      </c>
      <c r="E390" s="7">
        <v>1.1000000000000001</v>
      </c>
      <c r="F390" s="9">
        <f t="shared" si="12"/>
        <v>9</v>
      </c>
      <c r="G390" s="10">
        <v>1</v>
      </c>
      <c r="H390" s="14">
        <f t="shared" si="13"/>
        <v>11</v>
      </c>
    </row>
    <row r="391" spans="1:8" ht="18">
      <c r="A391" s="5" t="s">
        <v>1412</v>
      </c>
      <c r="B391" s="6" t="s">
        <v>1413</v>
      </c>
      <c r="C391" s="6" t="s">
        <v>18</v>
      </c>
      <c r="D391" s="8">
        <v>17.399999999999999</v>
      </c>
      <c r="E391" s="8">
        <v>0.2</v>
      </c>
      <c r="F391" s="9">
        <f t="shared" si="12"/>
        <v>86.999999999999986</v>
      </c>
      <c r="G391" s="10">
        <v>1</v>
      </c>
      <c r="H391" s="14">
        <f t="shared" si="13"/>
        <v>17.599999999999998</v>
      </c>
    </row>
    <row r="392" spans="1:8" ht="18">
      <c r="A392" s="3" t="s">
        <v>1415</v>
      </c>
      <c r="B392" s="4" t="s">
        <v>1416</v>
      </c>
      <c r="C392" s="4" t="s">
        <v>18</v>
      </c>
      <c r="D392" s="7">
        <v>0.5</v>
      </c>
      <c r="E392" s="7">
        <v>9.6</v>
      </c>
      <c r="F392" s="9">
        <f t="shared" si="12"/>
        <v>5.2083333333333336E-2</v>
      </c>
      <c r="G392" s="10">
        <v>1</v>
      </c>
      <c r="H392" s="14">
        <f t="shared" si="13"/>
        <v>10.1</v>
      </c>
    </row>
    <row r="393" spans="1:8" ht="18">
      <c r="A393" s="5" t="s">
        <v>1418</v>
      </c>
      <c r="B393" s="6" t="s">
        <v>1419</v>
      </c>
      <c r="C393" s="6" t="s">
        <v>18</v>
      </c>
      <c r="D393" s="8">
        <v>18.399999999999999</v>
      </c>
      <c r="E393" s="8">
        <v>0.2</v>
      </c>
      <c r="F393" s="9">
        <f t="shared" si="12"/>
        <v>91.999999999999986</v>
      </c>
      <c r="G393" s="10">
        <v>1</v>
      </c>
      <c r="H393" s="14">
        <f t="shared" si="13"/>
        <v>18.599999999999998</v>
      </c>
    </row>
    <row r="394" spans="1:8" ht="18">
      <c r="A394" s="3" t="s">
        <v>1422</v>
      </c>
      <c r="B394" s="4" t="s">
        <v>1423</v>
      </c>
      <c r="C394" s="4" t="s">
        <v>18</v>
      </c>
      <c r="D394" s="7">
        <v>7.2</v>
      </c>
      <c r="E394" s="7">
        <v>2.2000000000000002</v>
      </c>
      <c r="F394" s="9">
        <f t="shared" si="12"/>
        <v>3.2727272727272725</v>
      </c>
      <c r="G394" s="10">
        <v>1</v>
      </c>
      <c r="H394" s="14">
        <f t="shared" si="13"/>
        <v>9.4</v>
      </c>
    </row>
    <row r="395" spans="1:8" ht="18">
      <c r="A395" s="5" t="s">
        <v>1428</v>
      </c>
      <c r="B395" s="6" t="s">
        <v>1429</v>
      </c>
      <c r="C395" s="6" t="s">
        <v>18</v>
      </c>
      <c r="D395" s="8">
        <v>9.4</v>
      </c>
      <c r="E395" s="8">
        <v>1.2</v>
      </c>
      <c r="F395" s="9">
        <f t="shared" si="12"/>
        <v>7.8333333333333339</v>
      </c>
      <c r="G395" s="10">
        <v>1</v>
      </c>
      <c r="H395" s="14">
        <f t="shared" si="13"/>
        <v>10.6</v>
      </c>
    </row>
    <row r="396" spans="1:8" ht="18">
      <c r="A396" s="3" t="s">
        <v>1432</v>
      </c>
      <c r="B396" s="4" t="s">
        <v>1433</v>
      </c>
      <c r="C396" s="4" t="s">
        <v>18</v>
      </c>
      <c r="D396" s="7">
        <v>10.1</v>
      </c>
      <c r="E396" s="7">
        <v>0.6</v>
      </c>
      <c r="F396" s="9">
        <f t="shared" si="12"/>
        <v>16.833333333333332</v>
      </c>
      <c r="G396" s="10">
        <v>1</v>
      </c>
      <c r="H396" s="14">
        <f t="shared" si="13"/>
        <v>10.7</v>
      </c>
    </row>
    <row r="397" spans="1:8" ht="18">
      <c r="A397" s="5" t="s">
        <v>1435</v>
      </c>
      <c r="B397" s="6" t="s">
        <v>1436</v>
      </c>
      <c r="C397" s="6" t="s">
        <v>18</v>
      </c>
      <c r="D397" s="8">
        <v>10.6</v>
      </c>
      <c r="E397" s="8">
        <v>1.1000000000000001</v>
      </c>
      <c r="F397" s="9">
        <f t="shared" si="12"/>
        <v>9.6363636363636349</v>
      </c>
      <c r="G397" s="10">
        <v>1</v>
      </c>
      <c r="H397" s="14">
        <f t="shared" si="13"/>
        <v>11.7</v>
      </c>
    </row>
    <row r="398" spans="1:8" ht="18">
      <c r="A398" s="3" t="s">
        <v>1438</v>
      </c>
      <c r="B398" s="4" t="s">
        <v>1439</v>
      </c>
      <c r="C398" s="4" t="s">
        <v>18</v>
      </c>
      <c r="D398" s="7">
        <v>10</v>
      </c>
      <c r="E398" s="7">
        <v>1.1000000000000001</v>
      </c>
      <c r="F398" s="9">
        <f t="shared" si="12"/>
        <v>9.0909090909090899</v>
      </c>
      <c r="G398" s="10">
        <v>1</v>
      </c>
      <c r="H398" s="14">
        <f t="shared" si="13"/>
        <v>11.1</v>
      </c>
    </row>
    <row r="399" spans="1:8" ht="18">
      <c r="A399" s="5" t="s">
        <v>1441</v>
      </c>
      <c r="B399" s="6" t="s">
        <v>1442</v>
      </c>
      <c r="C399" s="6" t="s">
        <v>18</v>
      </c>
      <c r="D399" s="8">
        <v>8.6999999999999993</v>
      </c>
      <c r="E399" s="8">
        <v>1.2</v>
      </c>
      <c r="F399" s="9">
        <f t="shared" si="12"/>
        <v>7.25</v>
      </c>
      <c r="G399" s="10">
        <v>1</v>
      </c>
      <c r="H399" s="14">
        <f t="shared" si="13"/>
        <v>9.8999999999999986</v>
      </c>
    </row>
    <row r="400" spans="1:8" ht="18">
      <c r="A400" s="3" t="s">
        <v>1455</v>
      </c>
      <c r="B400" s="4" t="s">
        <v>1456</v>
      </c>
      <c r="C400" s="4" t="s">
        <v>18</v>
      </c>
      <c r="D400" s="7">
        <v>15.3</v>
      </c>
      <c r="E400" s="7">
        <v>0.2</v>
      </c>
      <c r="F400" s="9">
        <f t="shared" si="12"/>
        <v>76.5</v>
      </c>
      <c r="G400" s="10">
        <v>1</v>
      </c>
      <c r="H400" s="14">
        <f t="shared" si="13"/>
        <v>15.5</v>
      </c>
    </row>
    <row r="401" spans="1:8" ht="18">
      <c r="A401" s="5" t="s">
        <v>1459</v>
      </c>
      <c r="B401" s="6" t="s">
        <v>1460</v>
      </c>
      <c r="C401" s="6" t="s">
        <v>18</v>
      </c>
      <c r="D401" s="8">
        <v>14.9</v>
      </c>
      <c r="E401" s="8">
        <v>0.5</v>
      </c>
      <c r="F401" s="9">
        <f t="shared" si="12"/>
        <v>29.8</v>
      </c>
      <c r="G401" s="10">
        <v>1</v>
      </c>
      <c r="H401" s="14">
        <f t="shared" si="13"/>
        <v>15.4</v>
      </c>
    </row>
    <row r="402" spans="1:8" ht="18">
      <c r="A402" s="3" t="s">
        <v>1462</v>
      </c>
      <c r="B402" s="4" t="s">
        <v>1463</v>
      </c>
      <c r="C402" s="4" t="s">
        <v>18</v>
      </c>
      <c r="D402" s="7">
        <v>14.5</v>
      </c>
      <c r="E402" s="7">
        <v>1.8</v>
      </c>
      <c r="F402" s="9">
        <f t="shared" si="12"/>
        <v>8.0555555555555554</v>
      </c>
      <c r="G402" s="10">
        <v>1</v>
      </c>
      <c r="H402" s="14">
        <f t="shared" si="13"/>
        <v>16.3</v>
      </c>
    </row>
    <row r="403" spans="1:8" ht="18">
      <c r="A403" s="5" t="s">
        <v>1465</v>
      </c>
      <c r="B403" s="6" t="s">
        <v>1466</v>
      </c>
      <c r="C403" s="6" t="s">
        <v>18</v>
      </c>
      <c r="D403" s="8">
        <v>12.3</v>
      </c>
      <c r="E403" s="8">
        <v>0.5</v>
      </c>
      <c r="F403" s="9">
        <f t="shared" si="12"/>
        <v>24.6</v>
      </c>
      <c r="G403" s="10">
        <v>1</v>
      </c>
      <c r="H403" s="14">
        <f t="shared" si="13"/>
        <v>12.8</v>
      </c>
    </row>
    <row r="404" spans="1:8" ht="18">
      <c r="A404" s="3" t="s">
        <v>1470</v>
      </c>
      <c r="B404" s="4" t="s">
        <v>1471</v>
      </c>
      <c r="C404" s="4" t="s">
        <v>18</v>
      </c>
      <c r="D404" s="7">
        <v>14.3</v>
      </c>
      <c r="E404" s="7">
        <v>2.2999999999999998</v>
      </c>
      <c r="F404" s="9">
        <f t="shared" si="12"/>
        <v>6.2173913043478271</v>
      </c>
      <c r="G404" s="10">
        <v>1</v>
      </c>
      <c r="H404" s="14">
        <f t="shared" si="13"/>
        <v>16.600000000000001</v>
      </c>
    </row>
    <row r="405" spans="1:8" ht="18">
      <c r="A405" s="5" t="s">
        <v>1473</v>
      </c>
      <c r="B405" s="6" t="s">
        <v>1474</v>
      </c>
      <c r="C405" s="6" t="s">
        <v>18</v>
      </c>
      <c r="D405" s="8">
        <v>16.600000000000001</v>
      </c>
      <c r="E405" s="8">
        <v>0.6</v>
      </c>
      <c r="F405" s="9">
        <f t="shared" si="12"/>
        <v>27.666666666666671</v>
      </c>
      <c r="G405" s="10">
        <v>1</v>
      </c>
      <c r="H405" s="14">
        <f t="shared" si="13"/>
        <v>17.200000000000003</v>
      </c>
    </row>
    <row r="406" spans="1:8" ht="18">
      <c r="A406" s="3" t="s">
        <v>1478</v>
      </c>
      <c r="B406" s="4" t="s">
        <v>1479</v>
      </c>
      <c r="C406" s="4" t="s">
        <v>18</v>
      </c>
      <c r="D406" s="7">
        <v>10.7</v>
      </c>
      <c r="E406" s="7">
        <v>4.4000000000000004</v>
      </c>
      <c r="F406" s="9">
        <f t="shared" si="12"/>
        <v>2.4318181818181817</v>
      </c>
      <c r="G406" s="10">
        <v>1</v>
      </c>
      <c r="H406" s="14">
        <f t="shared" si="13"/>
        <v>15.1</v>
      </c>
    </row>
    <row r="407" spans="1:8" ht="18">
      <c r="A407" s="5" t="s">
        <v>1482</v>
      </c>
      <c r="B407" s="6" t="s">
        <v>1483</v>
      </c>
      <c r="C407" s="6" t="s">
        <v>18</v>
      </c>
      <c r="D407" s="8">
        <v>2.5</v>
      </c>
      <c r="E407" s="8">
        <v>9.4</v>
      </c>
      <c r="F407" s="9">
        <f t="shared" si="12"/>
        <v>0.26595744680851063</v>
      </c>
      <c r="G407" s="10">
        <v>1</v>
      </c>
      <c r="H407" s="14">
        <f t="shared" si="13"/>
        <v>11.9</v>
      </c>
    </row>
    <row r="408" spans="1:8" ht="18">
      <c r="A408" s="3" t="s">
        <v>1485</v>
      </c>
      <c r="B408" s="4" t="s">
        <v>1486</v>
      </c>
      <c r="C408" s="4" t="s">
        <v>18</v>
      </c>
      <c r="D408" s="7">
        <v>11.5</v>
      </c>
      <c r="E408" s="7">
        <v>0.2</v>
      </c>
      <c r="F408" s="9">
        <f t="shared" si="12"/>
        <v>57.5</v>
      </c>
      <c r="G408" s="10">
        <v>1</v>
      </c>
      <c r="H408" s="14">
        <f t="shared" si="13"/>
        <v>11.7</v>
      </c>
    </row>
    <row r="409" spans="1:8" ht="18">
      <c r="A409" s="5" t="s">
        <v>1488</v>
      </c>
      <c r="B409" s="6" t="s">
        <v>1489</v>
      </c>
      <c r="C409" s="6" t="s">
        <v>18</v>
      </c>
      <c r="D409" s="8">
        <v>14.2</v>
      </c>
      <c r="E409" s="8">
        <v>0.5</v>
      </c>
      <c r="F409" s="9">
        <f t="shared" si="12"/>
        <v>28.4</v>
      </c>
      <c r="G409" s="10">
        <v>1</v>
      </c>
      <c r="H409" s="14">
        <f t="shared" si="13"/>
        <v>14.7</v>
      </c>
    </row>
    <row r="410" spans="1:8" ht="18">
      <c r="A410" s="3" t="s">
        <v>1491</v>
      </c>
      <c r="B410" s="4" t="s">
        <v>1492</v>
      </c>
      <c r="C410" s="4" t="s">
        <v>18</v>
      </c>
      <c r="D410" s="7">
        <v>14</v>
      </c>
      <c r="E410" s="7">
        <v>1.4</v>
      </c>
      <c r="F410" s="9">
        <f t="shared" si="12"/>
        <v>10</v>
      </c>
      <c r="G410" s="10">
        <v>1</v>
      </c>
      <c r="H410" s="14">
        <f t="shared" si="13"/>
        <v>15.4</v>
      </c>
    </row>
    <row r="411" spans="1:8" ht="18">
      <c r="A411" s="5" t="s">
        <v>1494</v>
      </c>
      <c r="B411" s="6" t="s">
        <v>1495</v>
      </c>
      <c r="C411" s="6" t="s">
        <v>18</v>
      </c>
      <c r="D411" s="8">
        <v>12.1</v>
      </c>
      <c r="E411" s="8">
        <v>0.2</v>
      </c>
      <c r="F411" s="9">
        <f t="shared" si="12"/>
        <v>60.499999999999993</v>
      </c>
      <c r="G411" s="10">
        <v>1</v>
      </c>
      <c r="H411" s="14">
        <f t="shared" si="13"/>
        <v>12.299999999999999</v>
      </c>
    </row>
    <row r="412" spans="1:8" ht="18">
      <c r="A412" s="3" t="s">
        <v>1497</v>
      </c>
      <c r="B412" s="4" t="s">
        <v>1498</v>
      </c>
      <c r="C412" s="4" t="s">
        <v>18</v>
      </c>
      <c r="D412" s="7">
        <v>15.3</v>
      </c>
      <c r="E412" s="7">
        <v>0.2</v>
      </c>
      <c r="F412" s="9">
        <f t="shared" si="12"/>
        <v>76.5</v>
      </c>
      <c r="G412" s="10">
        <v>1</v>
      </c>
      <c r="H412" s="14">
        <f t="shared" si="13"/>
        <v>15.5</v>
      </c>
    </row>
    <row r="413" spans="1:8" ht="18">
      <c r="A413" s="5" t="s">
        <v>1501</v>
      </c>
      <c r="B413" s="6" t="s">
        <v>1502</v>
      </c>
      <c r="C413" s="6" t="s">
        <v>18</v>
      </c>
      <c r="D413" s="8">
        <v>15.3</v>
      </c>
      <c r="E413" s="8">
        <v>1.2</v>
      </c>
      <c r="F413" s="9">
        <f t="shared" si="12"/>
        <v>12.750000000000002</v>
      </c>
      <c r="G413" s="10">
        <v>1</v>
      </c>
      <c r="H413" s="14">
        <f t="shared" si="13"/>
        <v>16.5</v>
      </c>
    </row>
    <row r="414" spans="1:8" ht="18">
      <c r="A414" s="3" t="s">
        <v>1504</v>
      </c>
      <c r="B414" s="4" t="s">
        <v>1505</v>
      </c>
      <c r="C414" s="4" t="s">
        <v>18</v>
      </c>
      <c r="D414" s="7">
        <v>19.7</v>
      </c>
      <c r="E414" s="7">
        <v>0.9</v>
      </c>
      <c r="F414" s="9">
        <f t="shared" si="12"/>
        <v>21.888888888888889</v>
      </c>
      <c r="G414" s="10">
        <v>1</v>
      </c>
      <c r="H414" s="14">
        <f t="shared" si="13"/>
        <v>20.599999999999998</v>
      </c>
    </row>
    <row r="415" spans="1:8" ht="18">
      <c r="A415" s="5" t="s">
        <v>1509</v>
      </c>
      <c r="B415" s="6" t="s">
        <v>1510</v>
      </c>
      <c r="C415" s="6" t="s">
        <v>18</v>
      </c>
      <c r="D415" s="8">
        <v>19</v>
      </c>
      <c r="E415" s="8">
        <v>0.8</v>
      </c>
      <c r="F415" s="9">
        <f t="shared" si="12"/>
        <v>23.75</v>
      </c>
      <c r="G415" s="10">
        <v>1</v>
      </c>
      <c r="H415" s="14">
        <f t="shared" si="13"/>
        <v>19.8</v>
      </c>
    </row>
    <row r="416" spans="1:8" ht="18">
      <c r="A416" s="3" t="s">
        <v>1512</v>
      </c>
      <c r="B416" s="4" t="s">
        <v>1513</v>
      </c>
      <c r="C416" s="4" t="s">
        <v>18</v>
      </c>
      <c r="D416" s="7">
        <v>12.8</v>
      </c>
      <c r="E416" s="7">
        <v>1.5</v>
      </c>
      <c r="F416" s="9">
        <f t="shared" si="12"/>
        <v>8.5333333333333332</v>
      </c>
      <c r="G416" s="10">
        <v>1</v>
      </c>
      <c r="H416" s="14">
        <f t="shared" si="13"/>
        <v>14.3</v>
      </c>
    </row>
    <row r="417" spans="1:8" ht="18">
      <c r="A417" s="5" t="s">
        <v>1515</v>
      </c>
      <c r="B417" s="6" t="s">
        <v>1516</v>
      </c>
      <c r="C417" s="6" t="s">
        <v>18</v>
      </c>
      <c r="D417" s="8">
        <v>0.2</v>
      </c>
      <c r="E417" s="8">
        <v>11.1</v>
      </c>
      <c r="F417" s="9">
        <f t="shared" si="12"/>
        <v>1.8018018018018018E-2</v>
      </c>
      <c r="G417" s="10">
        <v>1</v>
      </c>
      <c r="H417" s="14">
        <f t="shared" si="13"/>
        <v>11.299999999999999</v>
      </c>
    </row>
    <row r="418" spans="1:8" ht="18">
      <c r="A418" s="3" t="s">
        <v>1519</v>
      </c>
      <c r="B418" s="4" t="s">
        <v>1520</v>
      </c>
      <c r="C418" s="4" t="s">
        <v>18</v>
      </c>
      <c r="D418" s="7">
        <v>0.7</v>
      </c>
      <c r="E418" s="7">
        <v>8.5</v>
      </c>
      <c r="F418" s="9">
        <f t="shared" si="12"/>
        <v>8.2352941176470587E-2</v>
      </c>
      <c r="G418" s="10">
        <v>1</v>
      </c>
      <c r="H418" s="14">
        <f t="shared" si="13"/>
        <v>9.1999999999999993</v>
      </c>
    </row>
    <row r="419" spans="1:8" ht="18">
      <c r="A419" s="5" t="s">
        <v>1522</v>
      </c>
      <c r="B419" s="6" t="s">
        <v>1523</v>
      </c>
      <c r="C419" s="6" t="s">
        <v>18</v>
      </c>
      <c r="D419" s="8">
        <v>0.2</v>
      </c>
      <c r="E419" s="8">
        <v>12.5</v>
      </c>
      <c r="F419" s="9">
        <f t="shared" si="12"/>
        <v>1.6E-2</v>
      </c>
      <c r="G419" s="10">
        <v>1</v>
      </c>
      <c r="H419" s="14">
        <f t="shared" si="13"/>
        <v>12.7</v>
      </c>
    </row>
    <row r="420" spans="1:8" ht="18">
      <c r="A420" s="3" t="s">
        <v>1525</v>
      </c>
      <c r="B420" s="4" t="s">
        <v>1526</v>
      </c>
      <c r="C420" s="4" t="s">
        <v>18</v>
      </c>
      <c r="D420" s="7">
        <v>0.4</v>
      </c>
      <c r="E420" s="7">
        <v>13.1</v>
      </c>
      <c r="F420" s="9">
        <f t="shared" si="12"/>
        <v>3.053435114503817E-2</v>
      </c>
      <c r="G420" s="10">
        <v>1</v>
      </c>
      <c r="H420" s="14">
        <f t="shared" si="13"/>
        <v>13.5</v>
      </c>
    </row>
    <row r="421" spans="1:8" ht="18">
      <c r="A421" s="5" t="s">
        <v>1528</v>
      </c>
      <c r="B421" s="6" t="s">
        <v>1529</v>
      </c>
      <c r="C421" s="6" t="s">
        <v>18</v>
      </c>
      <c r="D421" s="8">
        <v>12.1</v>
      </c>
      <c r="E421" s="8">
        <v>0.5</v>
      </c>
      <c r="F421" s="9">
        <f t="shared" si="12"/>
        <v>24.2</v>
      </c>
      <c r="G421" s="10">
        <v>1</v>
      </c>
      <c r="H421" s="14">
        <f t="shared" si="13"/>
        <v>12.6</v>
      </c>
    </row>
    <row r="422" spans="1:8" ht="18">
      <c r="A422" s="3" t="s">
        <v>1534</v>
      </c>
      <c r="B422" s="4" t="s">
        <v>1535</v>
      </c>
      <c r="C422" s="4" t="s">
        <v>18</v>
      </c>
      <c r="D422" s="7">
        <v>0.4</v>
      </c>
      <c r="E422" s="7">
        <v>15.4</v>
      </c>
      <c r="F422" s="9">
        <f t="shared" si="12"/>
        <v>2.5974025974025976E-2</v>
      </c>
      <c r="G422" s="10">
        <v>1</v>
      </c>
      <c r="H422" s="14">
        <f t="shared" si="13"/>
        <v>15.8</v>
      </c>
    </row>
    <row r="423" spans="1:8" ht="18">
      <c r="A423" s="5" t="s">
        <v>1538</v>
      </c>
      <c r="B423" s="6" t="s">
        <v>1539</v>
      </c>
      <c r="C423" s="6" t="s">
        <v>18</v>
      </c>
      <c r="D423" s="8">
        <v>0.4</v>
      </c>
      <c r="E423" s="8">
        <v>15.4</v>
      </c>
      <c r="F423" s="9">
        <f t="shared" si="12"/>
        <v>2.5974025974025976E-2</v>
      </c>
      <c r="G423" s="10">
        <v>1</v>
      </c>
      <c r="H423" s="14">
        <f t="shared" si="13"/>
        <v>15.8</v>
      </c>
    </row>
    <row r="424" spans="1:8" ht="18">
      <c r="A424" s="3" t="s">
        <v>1541</v>
      </c>
      <c r="B424" s="4" t="s">
        <v>1542</v>
      </c>
      <c r="C424" s="4" t="s">
        <v>18</v>
      </c>
      <c r="D424" s="7">
        <v>0.4</v>
      </c>
      <c r="E424" s="7">
        <v>14.9</v>
      </c>
      <c r="F424" s="9">
        <f t="shared" si="12"/>
        <v>2.6845637583892617E-2</v>
      </c>
      <c r="G424" s="10">
        <v>1</v>
      </c>
      <c r="H424" s="14">
        <f t="shared" si="13"/>
        <v>15.3</v>
      </c>
    </row>
    <row r="425" spans="1:8" ht="18">
      <c r="A425" s="5" t="s">
        <v>1544</v>
      </c>
      <c r="B425" s="6" t="s">
        <v>1545</v>
      </c>
      <c r="C425" s="6" t="s">
        <v>18</v>
      </c>
      <c r="D425" s="8">
        <v>19.399999999999999</v>
      </c>
      <c r="E425" s="8">
        <v>0.5</v>
      </c>
      <c r="F425" s="9">
        <f t="shared" si="12"/>
        <v>38.799999999999997</v>
      </c>
      <c r="G425" s="10">
        <v>1</v>
      </c>
      <c r="H425" s="14">
        <f t="shared" si="13"/>
        <v>19.899999999999999</v>
      </c>
    </row>
    <row r="426" spans="1:8" ht="18">
      <c r="A426" s="3" t="s">
        <v>1549</v>
      </c>
      <c r="B426" s="4" t="s">
        <v>1550</v>
      </c>
      <c r="C426" s="4" t="s">
        <v>18</v>
      </c>
      <c r="D426" s="7">
        <v>13.6</v>
      </c>
      <c r="E426" s="7">
        <v>0.2</v>
      </c>
      <c r="F426" s="9">
        <f t="shared" si="12"/>
        <v>68</v>
      </c>
      <c r="G426" s="10">
        <v>1</v>
      </c>
      <c r="H426" s="14">
        <f t="shared" si="13"/>
        <v>13.799999999999999</v>
      </c>
    </row>
    <row r="427" spans="1:8" ht="18">
      <c r="A427" s="5" t="s">
        <v>1553</v>
      </c>
      <c r="B427" s="6" t="s">
        <v>1554</v>
      </c>
      <c r="C427" s="6" t="s">
        <v>18</v>
      </c>
      <c r="D427" s="8">
        <v>13.5</v>
      </c>
      <c r="E427" s="8">
        <v>0.5</v>
      </c>
      <c r="F427" s="9">
        <f t="shared" si="12"/>
        <v>27</v>
      </c>
      <c r="G427" s="10">
        <v>1</v>
      </c>
      <c r="H427" s="14">
        <f t="shared" si="13"/>
        <v>14</v>
      </c>
    </row>
    <row r="428" spans="1:8" ht="18">
      <c r="A428" s="3" t="s">
        <v>1556</v>
      </c>
      <c r="B428" s="4" t="s">
        <v>1557</v>
      </c>
      <c r="C428" s="4" t="s">
        <v>18</v>
      </c>
      <c r="D428" s="7">
        <v>15.1</v>
      </c>
      <c r="E428" s="7">
        <v>1</v>
      </c>
      <c r="F428" s="9">
        <f t="shared" si="12"/>
        <v>15.1</v>
      </c>
      <c r="G428" s="10">
        <v>1</v>
      </c>
      <c r="H428" s="14">
        <f t="shared" si="13"/>
        <v>16.100000000000001</v>
      </c>
    </row>
    <row r="429" spans="1:8" ht="18">
      <c r="A429" s="5" t="s">
        <v>1560</v>
      </c>
      <c r="B429" s="6" t="s">
        <v>1561</v>
      </c>
      <c r="C429" s="6" t="s">
        <v>18</v>
      </c>
      <c r="D429" s="8">
        <v>13.6</v>
      </c>
      <c r="E429" s="8">
        <v>0.5</v>
      </c>
      <c r="F429" s="9">
        <f t="shared" si="12"/>
        <v>27.2</v>
      </c>
      <c r="G429" s="10">
        <v>1</v>
      </c>
      <c r="H429" s="14">
        <f t="shared" si="13"/>
        <v>14.1</v>
      </c>
    </row>
    <row r="430" spans="1:8" ht="18">
      <c r="A430" s="3" t="s">
        <v>1563</v>
      </c>
      <c r="B430" s="4" t="s">
        <v>1564</v>
      </c>
      <c r="C430" s="4" t="s">
        <v>18</v>
      </c>
      <c r="D430" s="7">
        <v>13</v>
      </c>
      <c r="E430" s="7">
        <v>0.2</v>
      </c>
      <c r="F430" s="9">
        <f t="shared" si="12"/>
        <v>65</v>
      </c>
      <c r="G430" s="10">
        <v>1</v>
      </c>
      <c r="H430" s="14">
        <f t="shared" si="13"/>
        <v>13.2</v>
      </c>
    </row>
    <row r="431" spans="1:8" ht="18">
      <c r="A431" s="5" t="s">
        <v>1566</v>
      </c>
      <c r="B431" s="6" t="s">
        <v>1567</v>
      </c>
      <c r="C431" s="6" t="s">
        <v>18</v>
      </c>
      <c r="D431" s="8">
        <v>12.2</v>
      </c>
      <c r="E431" s="8">
        <v>0.2</v>
      </c>
      <c r="F431" s="9">
        <f t="shared" si="12"/>
        <v>60.999999999999993</v>
      </c>
      <c r="G431" s="10">
        <v>1</v>
      </c>
      <c r="H431" s="14">
        <f t="shared" si="13"/>
        <v>12.399999999999999</v>
      </c>
    </row>
    <row r="432" spans="1:8" ht="18">
      <c r="A432" s="3" t="s">
        <v>1568</v>
      </c>
      <c r="B432" s="4" t="s">
        <v>1569</v>
      </c>
      <c r="C432" s="4" t="s">
        <v>18</v>
      </c>
      <c r="D432" s="7">
        <v>12</v>
      </c>
      <c r="E432" s="7">
        <v>0.2</v>
      </c>
      <c r="F432" s="9">
        <f t="shared" si="12"/>
        <v>60</v>
      </c>
      <c r="G432" s="10">
        <v>1</v>
      </c>
      <c r="H432" s="14">
        <f t="shared" si="13"/>
        <v>12.2</v>
      </c>
    </row>
    <row r="433" spans="1:8" ht="18">
      <c r="A433" s="5" t="s">
        <v>1575</v>
      </c>
      <c r="B433" s="6" t="s">
        <v>1576</v>
      </c>
      <c r="C433" s="6" t="s">
        <v>18</v>
      </c>
      <c r="D433" s="8">
        <v>16.8</v>
      </c>
      <c r="E433" s="8">
        <v>0.4</v>
      </c>
      <c r="F433" s="9">
        <f t="shared" si="12"/>
        <v>42</v>
      </c>
      <c r="G433" s="10">
        <v>1</v>
      </c>
      <c r="H433" s="14">
        <f t="shared" si="13"/>
        <v>17.2</v>
      </c>
    </row>
    <row r="434" spans="1:8" ht="18">
      <c r="A434" s="3" t="s">
        <v>1583</v>
      </c>
      <c r="B434" s="4" t="s">
        <v>1584</v>
      </c>
      <c r="C434" s="4" t="s">
        <v>18</v>
      </c>
      <c r="D434" s="7">
        <v>9.4</v>
      </c>
      <c r="E434" s="7">
        <v>0.9</v>
      </c>
      <c r="F434" s="9">
        <f t="shared" si="12"/>
        <v>10.444444444444445</v>
      </c>
      <c r="G434" s="10">
        <v>1</v>
      </c>
      <c r="H434" s="14">
        <f t="shared" si="13"/>
        <v>10.3</v>
      </c>
    </row>
    <row r="435" spans="1:8" ht="18">
      <c r="A435" s="5" t="s">
        <v>1589</v>
      </c>
      <c r="B435" s="6" t="s">
        <v>1590</v>
      </c>
      <c r="C435" s="6" t="s">
        <v>18</v>
      </c>
      <c r="D435" s="8">
        <v>8.3000000000000007</v>
      </c>
      <c r="E435" s="8">
        <v>1.4</v>
      </c>
      <c r="F435" s="9">
        <f t="shared" si="12"/>
        <v>5.9285714285714297</v>
      </c>
      <c r="G435" s="10">
        <v>1</v>
      </c>
      <c r="H435" s="14">
        <f t="shared" si="13"/>
        <v>9.7000000000000011</v>
      </c>
    </row>
    <row r="436" spans="1:8" ht="18">
      <c r="A436" s="3" t="s">
        <v>1593</v>
      </c>
      <c r="B436" s="4" t="s">
        <v>1594</v>
      </c>
      <c r="C436" s="4" t="s">
        <v>18</v>
      </c>
      <c r="D436" s="7">
        <v>16.2</v>
      </c>
      <c r="E436" s="7">
        <v>0.4</v>
      </c>
      <c r="F436" s="9">
        <f t="shared" si="12"/>
        <v>40.499999999999993</v>
      </c>
      <c r="G436" s="10">
        <v>1</v>
      </c>
      <c r="H436" s="14">
        <f t="shared" si="13"/>
        <v>16.599999999999998</v>
      </c>
    </row>
    <row r="437" spans="1:8" ht="18">
      <c r="A437" s="5" t="s">
        <v>1597</v>
      </c>
      <c r="B437" s="6" t="s">
        <v>1598</v>
      </c>
      <c r="C437" s="6" t="s">
        <v>18</v>
      </c>
      <c r="D437" s="8">
        <v>11.6</v>
      </c>
      <c r="E437" s="8">
        <v>2.5</v>
      </c>
      <c r="F437" s="9">
        <f t="shared" si="12"/>
        <v>4.6399999999999997</v>
      </c>
      <c r="G437" s="10">
        <v>1</v>
      </c>
      <c r="H437" s="14">
        <f t="shared" si="13"/>
        <v>14.1</v>
      </c>
    </row>
    <row r="438" spans="1:8" ht="18">
      <c r="A438" s="3" t="s">
        <v>1601</v>
      </c>
      <c r="B438" s="4" t="s">
        <v>1602</v>
      </c>
      <c r="C438" s="4" t="s">
        <v>18</v>
      </c>
      <c r="D438" s="7">
        <v>1.6</v>
      </c>
      <c r="E438" s="7">
        <v>8.6</v>
      </c>
      <c r="F438" s="9">
        <f t="shared" si="12"/>
        <v>0.186046511627907</v>
      </c>
      <c r="G438" s="10">
        <v>1</v>
      </c>
      <c r="H438" s="14">
        <f t="shared" si="13"/>
        <v>10.199999999999999</v>
      </c>
    </row>
    <row r="439" spans="1:8" ht="18">
      <c r="A439" s="5" t="s">
        <v>1604</v>
      </c>
      <c r="B439" s="6" t="s">
        <v>1605</v>
      </c>
      <c r="C439" s="6" t="s">
        <v>18</v>
      </c>
      <c r="D439" s="8">
        <v>1.1000000000000001</v>
      </c>
      <c r="E439" s="8">
        <v>6.1</v>
      </c>
      <c r="F439" s="9">
        <f t="shared" si="12"/>
        <v>0.18032786885245905</v>
      </c>
      <c r="G439" s="10">
        <v>1</v>
      </c>
      <c r="H439" s="14">
        <f t="shared" si="13"/>
        <v>7.1999999999999993</v>
      </c>
    </row>
    <row r="440" spans="1:8" ht="18">
      <c r="A440" s="3" t="s">
        <v>1607</v>
      </c>
      <c r="B440" s="4" t="s">
        <v>1608</v>
      </c>
      <c r="C440" s="4" t="s">
        <v>18</v>
      </c>
      <c r="D440" s="7">
        <v>12.2</v>
      </c>
      <c r="E440" s="7">
        <v>0.7</v>
      </c>
      <c r="F440" s="9">
        <f t="shared" si="12"/>
        <v>17.428571428571427</v>
      </c>
      <c r="G440" s="10">
        <v>1</v>
      </c>
      <c r="H440" s="14">
        <f t="shared" si="13"/>
        <v>12.899999999999999</v>
      </c>
    </row>
    <row r="441" spans="1:8" ht="18">
      <c r="A441" s="5" t="s">
        <v>1610</v>
      </c>
      <c r="B441" s="6" t="s">
        <v>1611</v>
      </c>
      <c r="C441" s="6" t="s">
        <v>18</v>
      </c>
      <c r="D441" s="8">
        <v>6.5</v>
      </c>
      <c r="E441" s="8">
        <v>2</v>
      </c>
      <c r="F441" s="9">
        <f t="shared" si="12"/>
        <v>3.25</v>
      </c>
      <c r="G441" s="10">
        <v>1</v>
      </c>
      <c r="H441" s="14">
        <f t="shared" si="13"/>
        <v>8.5</v>
      </c>
    </row>
    <row r="442" spans="1:8" ht="18">
      <c r="A442" s="3" t="s">
        <v>1614</v>
      </c>
      <c r="B442" s="4" t="s">
        <v>1615</v>
      </c>
      <c r="C442" s="4" t="s">
        <v>18</v>
      </c>
      <c r="D442" s="7">
        <v>0.7</v>
      </c>
      <c r="E442" s="7">
        <v>9.3000000000000007</v>
      </c>
      <c r="F442" s="9">
        <f t="shared" si="12"/>
        <v>7.5268817204301064E-2</v>
      </c>
      <c r="G442" s="10">
        <v>1</v>
      </c>
      <c r="H442" s="14">
        <f t="shared" si="13"/>
        <v>10</v>
      </c>
    </row>
    <row r="443" spans="1:8" ht="18">
      <c r="A443" s="5" t="s">
        <v>1617</v>
      </c>
      <c r="B443" s="6" t="s">
        <v>1618</v>
      </c>
      <c r="C443" s="6" t="s">
        <v>18</v>
      </c>
      <c r="D443" s="8">
        <v>8.9</v>
      </c>
      <c r="E443" s="8">
        <v>1.1000000000000001</v>
      </c>
      <c r="F443" s="9">
        <f t="shared" si="12"/>
        <v>8.0909090909090899</v>
      </c>
      <c r="G443" s="10">
        <v>1</v>
      </c>
      <c r="H443" s="14">
        <f t="shared" si="13"/>
        <v>10</v>
      </c>
    </row>
    <row r="444" spans="1:8" ht="18">
      <c r="A444" s="3" t="s">
        <v>1619</v>
      </c>
      <c r="B444" s="4" t="s">
        <v>1620</v>
      </c>
      <c r="C444" s="4" t="s">
        <v>18</v>
      </c>
      <c r="D444" s="7">
        <v>8.5</v>
      </c>
      <c r="E444" s="7">
        <v>1.5</v>
      </c>
      <c r="F444" s="9">
        <f t="shared" si="12"/>
        <v>5.666666666666667</v>
      </c>
      <c r="G444" s="10">
        <v>1</v>
      </c>
      <c r="H444" s="14">
        <f t="shared" si="13"/>
        <v>10</v>
      </c>
    </row>
    <row r="445" spans="1:8" ht="18">
      <c r="A445" s="5" t="s">
        <v>1623</v>
      </c>
      <c r="B445" s="6" t="s">
        <v>1624</v>
      </c>
      <c r="C445" s="6" t="s">
        <v>18</v>
      </c>
      <c r="D445" s="8">
        <v>14.3</v>
      </c>
      <c r="E445" s="8">
        <v>0.2</v>
      </c>
      <c r="F445" s="9">
        <f t="shared" si="12"/>
        <v>71.5</v>
      </c>
      <c r="G445" s="10">
        <v>1</v>
      </c>
      <c r="H445" s="14">
        <f t="shared" si="13"/>
        <v>14.5</v>
      </c>
    </row>
    <row r="446" spans="1:8" ht="18">
      <c r="A446" s="3" t="s">
        <v>1628</v>
      </c>
      <c r="B446" s="4" t="s">
        <v>1629</v>
      </c>
      <c r="C446" s="4" t="s">
        <v>18</v>
      </c>
      <c r="D446" s="7">
        <v>14.2</v>
      </c>
      <c r="E446" s="7">
        <v>0.2</v>
      </c>
      <c r="F446" s="9">
        <f t="shared" si="12"/>
        <v>70.999999999999986</v>
      </c>
      <c r="G446" s="10">
        <v>1</v>
      </c>
      <c r="H446" s="14">
        <f t="shared" si="13"/>
        <v>14.399999999999999</v>
      </c>
    </row>
    <row r="447" spans="1:8" ht="18">
      <c r="A447" s="5" t="s">
        <v>1632</v>
      </c>
      <c r="B447" s="6" t="s">
        <v>1633</v>
      </c>
      <c r="C447" s="6" t="s">
        <v>18</v>
      </c>
      <c r="D447" s="8">
        <v>14.3</v>
      </c>
      <c r="E447" s="8">
        <v>0.6</v>
      </c>
      <c r="F447" s="9">
        <f t="shared" si="12"/>
        <v>23.833333333333336</v>
      </c>
      <c r="G447" s="10">
        <v>1</v>
      </c>
      <c r="H447" s="14">
        <f t="shared" si="13"/>
        <v>14.9</v>
      </c>
    </row>
    <row r="448" spans="1:8" ht="18">
      <c r="A448" s="3" t="s">
        <v>1639</v>
      </c>
      <c r="B448" s="4" t="s">
        <v>1640</v>
      </c>
      <c r="C448" s="4" t="s">
        <v>18</v>
      </c>
      <c r="D448" s="7">
        <v>9.6</v>
      </c>
      <c r="E448" s="7">
        <v>0.8</v>
      </c>
      <c r="F448" s="9">
        <f t="shared" si="12"/>
        <v>11.999999999999998</v>
      </c>
      <c r="G448" s="10">
        <v>1</v>
      </c>
      <c r="H448" s="14">
        <f t="shared" si="13"/>
        <v>10.4</v>
      </c>
    </row>
    <row r="449" spans="1:8" ht="18">
      <c r="A449" s="5" t="s">
        <v>1644</v>
      </c>
      <c r="B449" s="6" t="s">
        <v>1645</v>
      </c>
      <c r="C449" s="6" t="s">
        <v>18</v>
      </c>
      <c r="D449" s="8">
        <v>16.100000000000001</v>
      </c>
      <c r="E449" s="8">
        <v>0.2</v>
      </c>
      <c r="F449" s="9">
        <f t="shared" si="12"/>
        <v>80.5</v>
      </c>
      <c r="G449" s="10">
        <v>1</v>
      </c>
      <c r="H449" s="14">
        <f t="shared" si="13"/>
        <v>16.3</v>
      </c>
    </row>
    <row r="450" spans="1:8" ht="18">
      <c r="A450" s="3" t="s">
        <v>1649</v>
      </c>
      <c r="B450" s="4" t="s">
        <v>1650</v>
      </c>
      <c r="C450" s="4" t="s">
        <v>18</v>
      </c>
      <c r="D450" s="7">
        <v>14.6</v>
      </c>
      <c r="E450" s="7">
        <v>0.6</v>
      </c>
      <c r="F450" s="9">
        <f t="shared" si="12"/>
        <v>24.333333333333332</v>
      </c>
      <c r="G450" s="10">
        <v>1</v>
      </c>
      <c r="H450" s="14">
        <f t="shared" si="13"/>
        <v>15.2</v>
      </c>
    </row>
    <row r="451" spans="1:8" ht="18">
      <c r="A451" s="5" t="s">
        <v>1651</v>
      </c>
      <c r="B451" s="6" t="s">
        <v>1652</v>
      </c>
      <c r="C451" s="6" t="s">
        <v>18</v>
      </c>
      <c r="D451" s="8">
        <v>15.5</v>
      </c>
      <c r="E451" s="8">
        <v>0.7</v>
      </c>
      <c r="F451" s="9">
        <f t="shared" ref="F451:F514" si="14">D451/E451</f>
        <v>22.142857142857146</v>
      </c>
      <c r="G451" s="10">
        <v>1</v>
      </c>
      <c r="H451" s="14">
        <f t="shared" ref="H451:H514" si="15">D451+E451</f>
        <v>16.2</v>
      </c>
    </row>
    <row r="452" spans="1:8" ht="18">
      <c r="A452" s="3" t="s">
        <v>1656</v>
      </c>
      <c r="B452" s="4" t="s">
        <v>1657</v>
      </c>
      <c r="C452" s="4" t="s">
        <v>18</v>
      </c>
      <c r="D452" s="7">
        <v>15.9</v>
      </c>
      <c r="E452" s="7">
        <v>0.2</v>
      </c>
      <c r="F452" s="9">
        <f t="shared" si="14"/>
        <v>79.5</v>
      </c>
      <c r="G452" s="10">
        <v>1</v>
      </c>
      <c r="H452" s="14">
        <f t="shared" si="15"/>
        <v>16.100000000000001</v>
      </c>
    </row>
    <row r="453" spans="1:8" ht="18">
      <c r="A453" s="5" t="s">
        <v>1658</v>
      </c>
      <c r="B453" s="6" t="s">
        <v>1659</v>
      </c>
      <c r="C453" s="6" t="s">
        <v>18</v>
      </c>
      <c r="D453" s="8">
        <v>10.5</v>
      </c>
      <c r="E453" s="8">
        <v>1</v>
      </c>
      <c r="F453" s="9">
        <f t="shared" si="14"/>
        <v>10.5</v>
      </c>
      <c r="G453" s="10">
        <v>1</v>
      </c>
      <c r="H453" s="14">
        <f t="shared" si="15"/>
        <v>11.5</v>
      </c>
    </row>
    <row r="454" spans="1:8" ht="18">
      <c r="A454" s="3" t="s">
        <v>1661</v>
      </c>
      <c r="B454" s="4" t="s">
        <v>1662</v>
      </c>
      <c r="C454" s="4" t="s">
        <v>18</v>
      </c>
      <c r="D454" s="7">
        <v>10.1</v>
      </c>
      <c r="E454" s="7">
        <v>1.4</v>
      </c>
      <c r="F454" s="9">
        <f t="shared" si="14"/>
        <v>7.2142857142857144</v>
      </c>
      <c r="G454" s="10">
        <v>1</v>
      </c>
      <c r="H454" s="14">
        <f t="shared" si="15"/>
        <v>11.5</v>
      </c>
    </row>
    <row r="455" spans="1:8" ht="18">
      <c r="A455" s="5" t="s">
        <v>1663</v>
      </c>
      <c r="B455" s="6" t="s">
        <v>1664</v>
      </c>
      <c r="C455" s="6" t="s">
        <v>18</v>
      </c>
      <c r="D455" s="8">
        <v>12.1</v>
      </c>
      <c r="E455" s="8">
        <v>1.5</v>
      </c>
      <c r="F455" s="9">
        <f t="shared" si="14"/>
        <v>8.0666666666666664</v>
      </c>
      <c r="G455" s="10">
        <v>1</v>
      </c>
      <c r="H455" s="14">
        <f t="shared" si="15"/>
        <v>13.6</v>
      </c>
    </row>
    <row r="456" spans="1:8" ht="18">
      <c r="A456" s="3" t="s">
        <v>1666</v>
      </c>
      <c r="B456" s="4" t="s">
        <v>1667</v>
      </c>
      <c r="C456" s="4" t="s">
        <v>18</v>
      </c>
      <c r="D456" s="7">
        <v>9.9</v>
      </c>
      <c r="E456" s="7">
        <v>1.1000000000000001</v>
      </c>
      <c r="F456" s="9">
        <f t="shared" si="14"/>
        <v>9</v>
      </c>
      <c r="G456" s="10">
        <v>1</v>
      </c>
      <c r="H456" s="14">
        <f t="shared" si="15"/>
        <v>11</v>
      </c>
    </row>
    <row r="457" spans="1:8" ht="18">
      <c r="A457" s="5" t="s">
        <v>1669</v>
      </c>
      <c r="B457" s="6" t="s">
        <v>1670</v>
      </c>
      <c r="C457" s="6" t="s">
        <v>18</v>
      </c>
      <c r="D457" s="8">
        <v>13.8</v>
      </c>
      <c r="E457" s="8">
        <v>1</v>
      </c>
      <c r="F457" s="9">
        <f t="shared" si="14"/>
        <v>13.8</v>
      </c>
      <c r="G457" s="10">
        <v>1</v>
      </c>
      <c r="H457" s="14">
        <f t="shared" si="15"/>
        <v>14.8</v>
      </c>
    </row>
    <row r="458" spans="1:8" ht="18">
      <c r="A458" s="3" t="s">
        <v>1672</v>
      </c>
      <c r="B458" s="4" t="s">
        <v>1673</v>
      </c>
      <c r="C458" s="4" t="s">
        <v>18</v>
      </c>
      <c r="D458" s="7">
        <v>5.3</v>
      </c>
      <c r="E458" s="7">
        <v>2.2999999999999998</v>
      </c>
      <c r="F458" s="9">
        <f t="shared" si="14"/>
        <v>2.3043478260869565</v>
      </c>
      <c r="G458" s="10">
        <v>1</v>
      </c>
      <c r="H458" s="14">
        <f t="shared" si="15"/>
        <v>7.6</v>
      </c>
    </row>
    <row r="459" spans="1:8" ht="18">
      <c r="A459" s="5" t="s">
        <v>1676</v>
      </c>
      <c r="B459" s="6" t="s">
        <v>1677</v>
      </c>
      <c r="C459" s="6" t="s">
        <v>18</v>
      </c>
      <c r="D459" s="8">
        <v>9.9</v>
      </c>
      <c r="E459" s="8">
        <v>1</v>
      </c>
      <c r="F459" s="9">
        <f t="shared" si="14"/>
        <v>9.9</v>
      </c>
      <c r="G459" s="10">
        <v>1</v>
      </c>
      <c r="H459" s="14">
        <f t="shared" si="15"/>
        <v>10.9</v>
      </c>
    </row>
    <row r="460" spans="1:8" ht="18">
      <c r="A460" s="3" t="s">
        <v>1680</v>
      </c>
      <c r="B460" s="4" t="s">
        <v>1681</v>
      </c>
      <c r="C460" s="4" t="s">
        <v>18</v>
      </c>
      <c r="D460" s="7">
        <v>3.6</v>
      </c>
      <c r="E460" s="7">
        <v>8</v>
      </c>
      <c r="F460" s="9">
        <f t="shared" si="14"/>
        <v>0.45</v>
      </c>
      <c r="G460" s="10">
        <v>1</v>
      </c>
      <c r="H460" s="14">
        <f t="shared" si="15"/>
        <v>11.6</v>
      </c>
    </row>
    <row r="461" spans="1:8" ht="18">
      <c r="A461" s="5" t="s">
        <v>1683</v>
      </c>
      <c r="B461" s="6" t="s">
        <v>1684</v>
      </c>
      <c r="C461" s="6" t="s">
        <v>18</v>
      </c>
      <c r="D461" s="8">
        <v>4.3</v>
      </c>
      <c r="E461" s="8">
        <v>7.7</v>
      </c>
      <c r="F461" s="9">
        <f t="shared" si="14"/>
        <v>0.55844155844155841</v>
      </c>
      <c r="G461" s="10">
        <v>1</v>
      </c>
      <c r="H461" s="14">
        <f t="shared" si="15"/>
        <v>12</v>
      </c>
    </row>
    <row r="462" spans="1:8" ht="18">
      <c r="A462" s="3" t="s">
        <v>1686</v>
      </c>
      <c r="B462" s="4" t="s">
        <v>1687</v>
      </c>
      <c r="C462" s="4" t="s">
        <v>18</v>
      </c>
      <c r="D462" s="7">
        <v>4.5</v>
      </c>
      <c r="E462" s="7">
        <v>7.2</v>
      </c>
      <c r="F462" s="9">
        <f t="shared" si="14"/>
        <v>0.625</v>
      </c>
      <c r="G462" s="10">
        <v>1</v>
      </c>
      <c r="H462" s="14">
        <f t="shared" si="15"/>
        <v>11.7</v>
      </c>
    </row>
    <row r="463" spans="1:8" ht="18">
      <c r="A463" s="5" t="s">
        <v>1689</v>
      </c>
      <c r="B463" s="6" t="s">
        <v>1690</v>
      </c>
      <c r="C463" s="6" t="s">
        <v>18</v>
      </c>
      <c r="D463" s="8">
        <v>1</v>
      </c>
      <c r="E463" s="8">
        <v>10</v>
      </c>
      <c r="F463" s="9">
        <f t="shared" si="14"/>
        <v>0.1</v>
      </c>
      <c r="G463" s="10">
        <v>1</v>
      </c>
      <c r="H463" s="14">
        <f t="shared" si="15"/>
        <v>11</v>
      </c>
    </row>
    <row r="464" spans="1:8" ht="18">
      <c r="A464" s="3" t="s">
        <v>1694</v>
      </c>
      <c r="B464" s="4" t="s">
        <v>1695</v>
      </c>
      <c r="C464" s="4" t="s">
        <v>18</v>
      </c>
      <c r="D464" s="7">
        <v>1</v>
      </c>
      <c r="E464" s="7">
        <v>9.6</v>
      </c>
      <c r="F464" s="9">
        <f t="shared" si="14"/>
        <v>0.10416666666666667</v>
      </c>
      <c r="G464" s="10">
        <v>1</v>
      </c>
      <c r="H464" s="14">
        <f t="shared" si="15"/>
        <v>10.6</v>
      </c>
    </row>
    <row r="465" spans="1:8" ht="18">
      <c r="A465" s="5" t="s">
        <v>1696</v>
      </c>
      <c r="B465" s="6" t="s">
        <v>1697</v>
      </c>
      <c r="C465" s="6" t="s">
        <v>18</v>
      </c>
      <c r="D465" s="8">
        <v>0.8</v>
      </c>
      <c r="E465" s="8">
        <v>10.3</v>
      </c>
      <c r="F465" s="9">
        <f t="shared" si="14"/>
        <v>7.7669902912621352E-2</v>
      </c>
      <c r="G465" s="10">
        <v>1</v>
      </c>
      <c r="H465" s="14">
        <f t="shared" si="15"/>
        <v>11.100000000000001</v>
      </c>
    </row>
    <row r="466" spans="1:8" ht="18">
      <c r="A466" s="3" t="s">
        <v>1698</v>
      </c>
      <c r="B466" s="4" t="s">
        <v>1699</v>
      </c>
      <c r="C466" s="4" t="s">
        <v>18</v>
      </c>
      <c r="D466" s="7">
        <v>0.2</v>
      </c>
      <c r="E466" s="7">
        <v>10.7</v>
      </c>
      <c r="F466" s="9">
        <f t="shared" si="14"/>
        <v>1.8691588785046731E-2</v>
      </c>
      <c r="G466" s="10">
        <v>1</v>
      </c>
      <c r="H466" s="14">
        <f t="shared" si="15"/>
        <v>10.899999999999999</v>
      </c>
    </row>
    <row r="467" spans="1:8" ht="18">
      <c r="A467" s="5" t="s">
        <v>1702</v>
      </c>
      <c r="B467" s="6" t="s">
        <v>1703</v>
      </c>
      <c r="C467" s="6" t="s">
        <v>18</v>
      </c>
      <c r="D467" s="8">
        <v>0.6</v>
      </c>
      <c r="E467" s="8">
        <v>3.6</v>
      </c>
      <c r="F467" s="9">
        <f t="shared" si="14"/>
        <v>0.16666666666666666</v>
      </c>
      <c r="G467" s="10">
        <v>1</v>
      </c>
      <c r="H467" s="14">
        <f t="shared" si="15"/>
        <v>4.2</v>
      </c>
    </row>
    <row r="468" spans="1:8" ht="18">
      <c r="A468" s="3" t="s">
        <v>1706</v>
      </c>
      <c r="B468" s="4" t="s">
        <v>1707</v>
      </c>
      <c r="C468" s="4" t="s">
        <v>18</v>
      </c>
      <c r="D468" s="7">
        <v>0.7</v>
      </c>
      <c r="E468" s="7">
        <v>10.199999999999999</v>
      </c>
      <c r="F468" s="9">
        <f t="shared" si="14"/>
        <v>6.8627450980392163E-2</v>
      </c>
      <c r="G468" s="10">
        <v>1</v>
      </c>
      <c r="H468" s="14">
        <f t="shared" si="15"/>
        <v>10.899999999999999</v>
      </c>
    </row>
    <row r="469" spans="1:8" ht="18">
      <c r="A469" s="5" t="s">
        <v>1709</v>
      </c>
      <c r="B469" s="6" t="s">
        <v>1710</v>
      </c>
      <c r="C469" s="6" t="s">
        <v>18</v>
      </c>
      <c r="D469" s="8">
        <v>0.6</v>
      </c>
      <c r="E469" s="8">
        <v>11.4</v>
      </c>
      <c r="F469" s="9">
        <f t="shared" si="14"/>
        <v>5.2631578947368418E-2</v>
      </c>
      <c r="G469" s="10">
        <v>1</v>
      </c>
      <c r="H469" s="14">
        <f t="shared" si="15"/>
        <v>12</v>
      </c>
    </row>
    <row r="470" spans="1:8" ht="18">
      <c r="A470" s="3" t="s">
        <v>1713</v>
      </c>
      <c r="B470" s="4" t="s">
        <v>1714</v>
      </c>
      <c r="C470" s="4" t="s">
        <v>18</v>
      </c>
      <c r="D470" s="7">
        <v>0.5</v>
      </c>
      <c r="E470" s="7">
        <v>11.3</v>
      </c>
      <c r="F470" s="9">
        <f t="shared" si="14"/>
        <v>4.4247787610619468E-2</v>
      </c>
      <c r="G470" s="10">
        <v>1</v>
      </c>
      <c r="H470" s="14">
        <f t="shared" si="15"/>
        <v>11.8</v>
      </c>
    </row>
    <row r="471" spans="1:8" ht="18">
      <c r="A471" s="5" t="s">
        <v>1716</v>
      </c>
      <c r="B471" s="6" t="s">
        <v>1717</v>
      </c>
      <c r="C471" s="6" t="s">
        <v>18</v>
      </c>
      <c r="D471" s="8">
        <v>0.6</v>
      </c>
      <c r="E471" s="8">
        <v>11.6</v>
      </c>
      <c r="F471" s="9">
        <f t="shared" si="14"/>
        <v>5.1724137931034482E-2</v>
      </c>
      <c r="G471" s="10">
        <v>1</v>
      </c>
      <c r="H471" s="14">
        <f t="shared" si="15"/>
        <v>12.2</v>
      </c>
    </row>
    <row r="472" spans="1:8" ht="18">
      <c r="A472" s="3" t="s">
        <v>1719</v>
      </c>
      <c r="B472" s="4" t="s">
        <v>1720</v>
      </c>
      <c r="C472" s="4" t="s">
        <v>18</v>
      </c>
      <c r="D472" s="7">
        <v>0.7</v>
      </c>
      <c r="E472" s="7">
        <v>8.3000000000000007</v>
      </c>
      <c r="F472" s="9">
        <f t="shared" si="14"/>
        <v>8.4337349397590355E-2</v>
      </c>
      <c r="G472" s="10">
        <v>1</v>
      </c>
      <c r="H472" s="14">
        <f t="shared" si="15"/>
        <v>9</v>
      </c>
    </row>
    <row r="473" spans="1:8" ht="18">
      <c r="A473" s="5" t="s">
        <v>1723</v>
      </c>
      <c r="B473" s="6" t="s">
        <v>1724</v>
      </c>
      <c r="C473" s="6" t="s">
        <v>18</v>
      </c>
      <c r="D473" s="8">
        <v>0.6</v>
      </c>
      <c r="E473" s="8">
        <v>14.8</v>
      </c>
      <c r="F473" s="9">
        <f t="shared" si="14"/>
        <v>4.0540540540540536E-2</v>
      </c>
      <c r="G473" s="10">
        <v>1</v>
      </c>
      <c r="H473" s="14">
        <f t="shared" si="15"/>
        <v>15.4</v>
      </c>
    </row>
    <row r="474" spans="1:8" ht="18">
      <c r="A474" s="3" t="s">
        <v>1725</v>
      </c>
      <c r="B474" s="4" t="s">
        <v>1726</v>
      </c>
      <c r="C474" s="4" t="s">
        <v>18</v>
      </c>
      <c r="D474" s="7">
        <v>0.7</v>
      </c>
      <c r="E474" s="7">
        <v>10.4</v>
      </c>
      <c r="F474" s="9">
        <f t="shared" si="14"/>
        <v>6.7307692307692304E-2</v>
      </c>
      <c r="G474" s="10">
        <v>1</v>
      </c>
      <c r="H474" s="14">
        <f t="shared" si="15"/>
        <v>11.1</v>
      </c>
    </row>
    <row r="475" spans="1:8" ht="18">
      <c r="A475" s="5" t="s">
        <v>1729</v>
      </c>
      <c r="B475" s="6" t="s">
        <v>1730</v>
      </c>
      <c r="C475" s="6" t="s">
        <v>18</v>
      </c>
      <c r="D475" s="8">
        <v>0.5</v>
      </c>
      <c r="E475" s="8">
        <v>11.9</v>
      </c>
      <c r="F475" s="9">
        <f t="shared" si="14"/>
        <v>4.2016806722689072E-2</v>
      </c>
      <c r="G475" s="10">
        <v>1</v>
      </c>
      <c r="H475" s="14">
        <f t="shared" si="15"/>
        <v>12.4</v>
      </c>
    </row>
    <row r="476" spans="1:8" ht="18">
      <c r="A476" s="3" t="s">
        <v>1732</v>
      </c>
      <c r="B476" s="4" t="s">
        <v>1733</v>
      </c>
      <c r="C476" s="4" t="s">
        <v>18</v>
      </c>
      <c r="D476" s="7">
        <v>0.6</v>
      </c>
      <c r="E476" s="7">
        <v>7.2</v>
      </c>
      <c r="F476" s="9">
        <f t="shared" si="14"/>
        <v>8.3333333333333329E-2</v>
      </c>
      <c r="G476" s="10">
        <v>1</v>
      </c>
      <c r="H476" s="14">
        <f t="shared" si="15"/>
        <v>7.8</v>
      </c>
    </row>
    <row r="477" spans="1:8" ht="18">
      <c r="A477" s="5" t="s">
        <v>1735</v>
      </c>
      <c r="B477" s="6" t="s">
        <v>1736</v>
      </c>
      <c r="C477" s="6" t="s">
        <v>18</v>
      </c>
      <c r="D477" s="8">
        <v>0.4</v>
      </c>
      <c r="E477" s="8">
        <v>9.6</v>
      </c>
      <c r="F477" s="9">
        <f t="shared" si="14"/>
        <v>4.1666666666666671E-2</v>
      </c>
      <c r="G477" s="10">
        <v>1</v>
      </c>
      <c r="H477" s="14">
        <f t="shared" si="15"/>
        <v>10</v>
      </c>
    </row>
    <row r="478" spans="1:8" ht="18">
      <c r="A478" s="3" t="s">
        <v>1738</v>
      </c>
      <c r="B478" s="4" t="s">
        <v>1739</v>
      </c>
      <c r="C478" s="4" t="s">
        <v>18</v>
      </c>
      <c r="D478" s="7">
        <v>0.5</v>
      </c>
      <c r="E478" s="7">
        <v>11.9</v>
      </c>
      <c r="F478" s="9">
        <f t="shared" si="14"/>
        <v>4.2016806722689072E-2</v>
      </c>
      <c r="G478" s="10">
        <v>1</v>
      </c>
      <c r="H478" s="14">
        <f t="shared" si="15"/>
        <v>12.4</v>
      </c>
    </row>
    <row r="479" spans="1:8" ht="18">
      <c r="A479" s="5" t="s">
        <v>1741</v>
      </c>
      <c r="B479" s="6" t="s">
        <v>1742</v>
      </c>
      <c r="C479" s="6" t="s">
        <v>18</v>
      </c>
      <c r="D479" s="8">
        <v>0.6</v>
      </c>
      <c r="E479" s="8">
        <v>12.7</v>
      </c>
      <c r="F479" s="9">
        <f t="shared" si="14"/>
        <v>4.7244094488188976E-2</v>
      </c>
      <c r="G479" s="10">
        <v>1</v>
      </c>
      <c r="H479" s="14">
        <f t="shared" si="15"/>
        <v>13.299999999999999</v>
      </c>
    </row>
    <row r="480" spans="1:8" ht="18">
      <c r="A480" s="3" t="s">
        <v>1744</v>
      </c>
      <c r="B480" s="4" t="s">
        <v>1745</v>
      </c>
      <c r="C480" s="4" t="s">
        <v>18</v>
      </c>
      <c r="D480" s="7">
        <v>0.9</v>
      </c>
      <c r="E480" s="7">
        <v>8.6999999999999993</v>
      </c>
      <c r="F480" s="9">
        <f t="shared" si="14"/>
        <v>0.10344827586206898</v>
      </c>
      <c r="G480" s="10">
        <v>1</v>
      </c>
      <c r="H480" s="14">
        <f t="shared" si="15"/>
        <v>9.6</v>
      </c>
    </row>
    <row r="481" spans="1:8" ht="18">
      <c r="A481" s="5" t="s">
        <v>1747</v>
      </c>
      <c r="B481" s="6" t="s">
        <v>1748</v>
      </c>
      <c r="C481" s="6" t="s">
        <v>18</v>
      </c>
      <c r="D481" s="8">
        <v>0.2</v>
      </c>
      <c r="E481" s="8">
        <v>11.3</v>
      </c>
      <c r="F481" s="9">
        <f t="shared" si="14"/>
        <v>1.7699115044247787E-2</v>
      </c>
      <c r="G481" s="10">
        <v>1</v>
      </c>
      <c r="H481" s="14">
        <f t="shared" si="15"/>
        <v>11.5</v>
      </c>
    </row>
    <row r="482" spans="1:8" ht="18">
      <c r="A482" s="3" t="s">
        <v>1749</v>
      </c>
      <c r="B482" s="4" t="s">
        <v>1750</v>
      </c>
      <c r="C482" s="4" t="s">
        <v>18</v>
      </c>
      <c r="D482" s="7">
        <v>0.4</v>
      </c>
      <c r="E482" s="7">
        <v>9</v>
      </c>
      <c r="F482" s="9">
        <f t="shared" si="14"/>
        <v>4.4444444444444446E-2</v>
      </c>
      <c r="G482" s="10">
        <v>1</v>
      </c>
      <c r="H482" s="14">
        <f t="shared" si="15"/>
        <v>9.4</v>
      </c>
    </row>
    <row r="483" spans="1:8" ht="18">
      <c r="A483" s="5" t="s">
        <v>1752</v>
      </c>
      <c r="B483" s="6" t="s">
        <v>1753</v>
      </c>
      <c r="C483" s="6" t="s">
        <v>18</v>
      </c>
      <c r="D483" s="8">
        <v>0.5</v>
      </c>
      <c r="E483" s="8">
        <v>11.5</v>
      </c>
      <c r="F483" s="9">
        <f t="shared" si="14"/>
        <v>4.3478260869565216E-2</v>
      </c>
      <c r="G483" s="10">
        <v>1</v>
      </c>
      <c r="H483" s="14">
        <f t="shared" si="15"/>
        <v>12</v>
      </c>
    </row>
    <row r="484" spans="1:8" ht="18">
      <c r="A484" s="3" t="s">
        <v>1755</v>
      </c>
      <c r="B484" s="4" t="s">
        <v>1756</v>
      </c>
      <c r="C484" s="4" t="s">
        <v>18</v>
      </c>
      <c r="D484" s="7">
        <v>0.7</v>
      </c>
      <c r="E484" s="7">
        <v>11.2</v>
      </c>
      <c r="F484" s="9">
        <f t="shared" si="14"/>
        <v>6.25E-2</v>
      </c>
      <c r="G484" s="10">
        <v>1</v>
      </c>
      <c r="H484" s="14">
        <f t="shared" si="15"/>
        <v>11.899999999999999</v>
      </c>
    </row>
    <row r="485" spans="1:8" ht="18">
      <c r="A485" s="5" t="s">
        <v>1758</v>
      </c>
      <c r="B485" s="6" t="s">
        <v>1759</v>
      </c>
      <c r="C485" s="6" t="s">
        <v>18</v>
      </c>
      <c r="D485" s="8">
        <v>0.6</v>
      </c>
      <c r="E485" s="8">
        <v>11.8</v>
      </c>
      <c r="F485" s="9">
        <f t="shared" si="14"/>
        <v>5.084745762711864E-2</v>
      </c>
      <c r="G485" s="10">
        <v>1</v>
      </c>
      <c r="H485" s="14">
        <f t="shared" si="15"/>
        <v>12.4</v>
      </c>
    </row>
    <row r="486" spans="1:8" ht="18">
      <c r="A486" s="3" t="s">
        <v>1761</v>
      </c>
      <c r="B486" s="4" t="s">
        <v>1762</v>
      </c>
      <c r="C486" s="4" t="s">
        <v>18</v>
      </c>
      <c r="D486" s="7">
        <v>0.6</v>
      </c>
      <c r="E486" s="7">
        <v>8.5</v>
      </c>
      <c r="F486" s="9">
        <f t="shared" si="14"/>
        <v>7.0588235294117646E-2</v>
      </c>
      <c r="G486" s="10">
        <v>1</v>
      </c>
      <c r="H486" s="14">
        <f t="shared" si="15"/>
        <v>9.1</v>
      </c>
    </row>
    <row r="487" spans="1:8" ht="18">
      <c r="A487" s="5" t="s">
        <v>1763</v>
      </c>
      <c r="B487" s="6" t="s">
        <v>1764</v>
      </c>
      <c r="C487" s="6" t="s">
        <v>18</v>
      </c>
      <c r="D487" s="8">
        <v>0.5</v>
      </c>
      <c r="E487" s="8">
        <v>11.2</v>
      </c>
      <c r="F487" s="9">
        <f t="shared" si="14"/>
        <v>4.4642857142857144E-2</v>
      </c>
      <c r="G487" s="10">
        <v>1</v>
      </c>
      <c r="H487" s="14">
        <f t="shared" si="15"/>
        <v>11.7</v>
      </c>
    </row>
    <row r="488" spans="1:8" ht="18">
      <c r="A488" s="3" t="s">
        <v>1765</v>
      </c>
      <c r="B488" s="4" t="s">
        <v>1766</v>
      </c>
      <c r="C488" s="4" t="s">
        <v>18</v>
      </c>
      <c r="D488" s="7">
        <v>0.7</v>
      </c>
      <c r="E488" s="7">
        <v>11.6</v>
      </c>
      <c r="F488" s="9">
        <f t="shared" si="14"/>
        <v>6.0344827586206892E-2</v>
      </c>
      <c r="G488" s="10">
        <v>1</v>
      </c>
      <c r="H488" s="14">
        <f t="shared" si="15"/>
        <v>12.299999999999999</v>
      </c>
    </row>
    <row r="489" spans="1:8" ht="18">
      <c r="A489" s="5" t="s">
        <v>1767</v>
      </c>
      <c r="B489" s="6" t="s">
        <v>1768</v>
      </c>
      <c r="C489" s="6" t="s">
        <v>18</v>
      </c>
      <c r="D489" s="8">
        <v>0.7</v>
      </c>
      <c r="E489" s="8">
        <v>9.1</v>
      </c>
      <c r="F489" s="9">
        <f t="shared" si="14"/>
        <v>7.6923076923076927E-2</v>
      </c>
      <c r="G489" s="10">
        <v>1</v>
      </c>
      <c r="H489" s="14">
        <f t="shared" si="15"/>
        <v>9.7999999999999989</v>
      </c>
    </row>
    <row r="490" spans="1:8" ht="18">
      <c r="A490" s="3" t="s">
        <v>1769</v>
      </c>
      <c r="B490" s="4" t="s">
        <v>1770</v>
      </c>
      <c r="C490" s="4" t="s">
        <v>18</v>
      </c>
      <c r="D490" s="7">
        <v>0.7</v>
      </c>
      <c r="E490" s="7">
        <v>12</v>
      </c>
      <c r="F490" s="9">
        <f t="shared" si="14"/>
        <v>5.8333333333333327E-2</v>
      </c>
      <c r="G490" s="10">
        <v>1</v>
      </c>
      <c r="H490" s="14">
        <f t="shared" si="15"/>
        <v>12.7</v>
      </c>
    </row>
    <row r="491" spans="1:8" ht="18">
      <c r="A491" s="5" t="s">
        <v>1771</v>
      </c>
      <c r="B491" s="6" t="s">
        <v>1772</v>
      </c>
      <c r="C491" s="6" t="s">
        <v>18</v>
      </c>
      <c r="D491" s="8">
        <v>0.4</v>
      </c>
      <c r="E491" s="8">
        <v>14.9</v>
      </c>
      <c r="F491" s="9">
        <f t="shared" si="14"/>
        <v>2.6845637583892617E-2</v>
      </c>
      <c r="G491" s="10">
        <v>1</v>
      </c>
      <c r="H491" s="14">
        <f t="shared" si="15"/>
        <v>15.3</v>
      </c>
    </row>
    <row r="492" spans="1:8" ht="18">
      <c r="A492" s="3" t="s">
        <v>1773</v>
      </c>
      <c r="B492" s="4" t="s">
        <v>1774</v>
      </c>
      <c r="C492" s="4" t="s">
        <v>18</v>
      </c>
      <c r="D492" s="7">
        <v>0.5</v>
      </c>
      <c r="E492" s="7">
        <v>11.4</v>
      </c>
      <c r="F492" s="9">
        <f t="shared" si="14"/>
        <v>4.3859649122807015E-2</v>
      </c>
      <c r="G492" s="10">
        <v>1</v>
      </c>
      <c r="H492" s="14">
        <f t="shared" si="15"/>
        <v>11.9</v>
      </c>
    </row>
    <row r="493" spans="1:8" ht="18">
      <c r="A493" s="5" t="s">
        <v>1775</v>
      </c>
      <c r="B493" s="6" t="s">
        <v>1776</v>
      </c>
      <c r="C493" s="6" t="s">
        <v>18</v>
      </c>
      <c r="D493" s="8">
        <v>0.5</v>
      </c>
      <c r="E493" s="8">
        <v>12</v>
      </c>
      <c r="F493" s="9">
        <f t="shared" si="14"/>
        <v>4.1666666666666664E-2</v>
      </c>
      <c r="G493" s="10">
        <v>1</v>
      </c>
      <c r="H493" s="14">
        <f t="shared" si="15"/>
        <v>12.5</v>
      </c>
    </row>
    <row r="494" spans="1:8" ht="18">
      <c r="A494" s="3" t="s">
        <v>1777</v>
      </c>
      <c r="B494" s="4" t="s">
        <v>1778</v>
      </c>
      <c r="C494" s="4" t="s">
        <v>18</v>
      </c>
      <c r="D494" s="7">
        <v>14.7</v>
      </c>
      <c r="E494" s="7">
        <v>0.2</v>
      </c>
      <c r="F494" s="9">
        <f t="shared" si="14"/>
        <v>73.499999999999986</v>
      </c>
      <c r="G494" s="10">
        <v>1</v>
      </c>
      <c r="H494" s="14">
        <f t="shared" si="15"/>
        <v>14.899999999999999</v>
      </c>
    </row>
    <row r="495" spans="1:8" ht="18">
      <c r="A495" s="5" t="s">
        <v>1780</v>
      </c>
      <c r="B495" s="6" t="s">
        <v>1781</v>
      </c>
      <c r="C495" s="6" t="s">
        <v>18</v>
      </c>
      <c r="D495" s="8">
        <v>18.100000000000001</v>
      </c>
      <c r="E495" s="8">
        <v>0.2</v>
      </c>
      <c r="F495" s="9">
        <f t="shared" si="14"/>
        <v>90.5</v>
      </c>
      <c r="G495" s="10">
        <v>1</v>
      </c>
      <c r="H495" s="14">
        <f t="shared" si="15"/>
        <v>18.3</v>
      </c>
    </row>
    <row r="496" spans="1:8" ht="18">
      <c r="A496" s="3" t="s">
        <v>1783</v>
      </c>
      <c r="B496" s="4" t="s">
        <v>1784</v>
      </c>
      <c r="C496" s="4" t="s">
        <v>18</v>
      </c>
      <c r="D496" s="7">
        <v>15.6</v>
      </c>
      <c r="E496" s="7">
        <v>1.5</v>
      </c>
      <c r="F496" s="9">
        <f t="shared" si="14"/>
        <v>10.4</v>
      </c>
      <c r="G496" s="10">
        <v>1</v>
      </c>
      <c r="H496" s="14">
        <f t="shared" si="15"/>
        <v>17.100000000000001</v>
      </c>
    </row>
    <row r="497" spans="1:8" ht="18">
      <c r="A497" s="5" t="s">
        <v>1786</v>
      </c>
      <c r="B497" s="6" t="s">
        <v>1787</v>
      </c>
      <c r="C497" s="6" t="s">
        <v>18</v>
      </c>
      <c r="D497" s="8">
        <v>14.2</v>
      </c>
      <c r="E497" s="8">
        <v>0.6</v>
      </c>
      <c r="F497" s="9">
        <f t="shared" si="14"/>
        <v>23.666666666666668</v>
      </c>
      <c r="G497" s="10">
        <v>1</v>
      </c>
      <c r="H497" s="14">
        <f t="shared" si="15"/>
        <v>14.799999999999999</v>
      </c>
    </row>
    <row r="498" spans="1:8" ht="18">
      <c r="A498" s="3" t="s">
        <v>1791</v>
      </c>
      <c r="B498" s="4" t="s">
        <v>1792</v>
      </c>
      <c r="C498" s="4" t="s">
        <v>18</v>
      </c>
      <c r="D498" s="7">
        <v>7.1</v>
      </c>
      <c r="E498" s="7">
        <v>1.1000000000000001</v>
      </c>
      <c r="F498" s="9">
        <f t="shared" si="14"/>
        <v>6.4545454545454541</v>
      </c>
      <c r="G498" s="10">
        <v>1</v>
      </c>
      <c r="H498" s="14">
        <f t="shared" si="15"/>
        <v>8.1999999999999993</v>
      </c>
    </row>
    <row r="499" spans="1:8" ht="18">
      <c r="A499" s="5" t="s">
        <v>1795</v>
      </c>
      <c r="B499" s="6" t="s">
        <v>1796</v>
      </c>
      <c r="C499" s="6" t="s">
        <v>18</v>
      </c>
      <c r="D499" s="8">
        <v>8.1</v>
      </c>
      <c r="E499" s="8">
        <v>1.5</v>
      </c>
      <c r="F499" s="9">
        <f t="shared" si="14"/>
        <v>5.3999999999999995</v>
      </c>
      <c r="G499" s="10">
        <v>1</v>
      </c>
      <c r="H499" s="14">
        <f t="shared" si="15"/>
        <v>9.6</v>
      </c>
    </row>
    <row r="500" spans="1:8" ht="18">
      <c r="A500" s="3" t="s">
        <v>1797</v>
      </c>
      <c r="B500" s="4" t="s">
        <v>1798</v>
      </c>
      <c r="C500" s="4" t="s">
        <v>18</v>
      </c>
      <c r="D500" s="7">
        <v>6.8</v>
      </c>
      <c r="E500" s="7">
        <v>1.3</v>
      </c>
      <c r="F500" s="9">
        <f t="shared" si="14"/>
        <v>5.2307692307692308</v>
      </c>
      <c r="G500" s="10">
        <v>1</v>
      </c>
      <c r="H500" s="14">
        <f t="shared" si="15"/>
        <v>8.1</v>
      </c>
    </row>
    <row r="501" spans="1:8" ht="18">
      <c r="A501" s="5" t="s">
        <v>1799</v>
      </c>
      <c r="B501" s="6" t="s">
        <v>1800</v>
      </c>
      <c r="C501" s="6" t="s">
        <v>18</v>
      </c>
      <c r="D501" s="8">
        <v>0.6</v>
      </c>
      <c r="E501" s="8">
        <v>4.5999999999999996</v>
      </c>
      <c r="F501" s="9">
        <f t="shared" si="14"/>
        <v>0.13043478260869565</v>
      </c>
      <c r="G501" s="10">
        <v>1</v>
      </c>
      <c r="H501" s="14">
        <f t="shared" si="15"/>
        <v>5.1999999999999993</v>
      </c>
    </row>
    <row r="502" spans="1:8" ht="18">
      <c r="A502" s="3" t="s">
        <v>1802</v>
      </c>
      <c r="B502" s="4" t="s">
        <v>1803</v>
      </c>
      <c r="C502" s="4" t="s">
        <v>18</v>
      </c>
      <c r="D502" s="7">
        <v>0.8</v>
      </c>
      <c r="E502" s="7">
        <v>5</v>
      </c>
      <c r="F502" s="9">
        <f t="shared" si="14"/>
        <v>0.16</v>
      </c>
      <c r="G502" s="10">
        <v>1</v>
      </c>
      <c r="H502" s="14">
        <f t="shared" si="15"/>
        <v>5.8</v>
      </c>
    </row>
    <row r="503" spans="1:8" ht="18">
      <c r="A503" s="5" t="s">
        <v>1804</v>
      </c>
      <c r="B503" s="6" t="s">
        <v>1805</v>
      </c>
      <c r="C503" s="6" t="s">
        <v>18</v>
      </c>
      <c r="D503" s="8">
        <v>0.4</v>
      </c>
      <c r="E503" s="8">
        <v>2.9</v>
      </c>
      <c r="F503" s="9">
        <f t="shared" si="14"/>
        <v>0.13793103448275862</v>
      </c>
      <c r="G503" s="10">
        <v>1</v>
      </c>
      <c r="H503" s="14">
        <f t="shared" si="15"/>
        <v>3.3</v>
      </c>
    </row>
    <row r="504" spans="1:8" ht="18">
      <c r="A504" s="3" t="s">
        <v>1807</v>
      </c>
      <c r="B504" s="4" t="s">
        <v>1808</v>
      </c>
      <c r="C504" s="4" t="s">
        <v>18</v>
      </c>
      <c r="D504" s="7">
        <v>0.2</v>
      </c>
      <c r="E504" s="7">
        <v>3.3</v>
      </c>
      <c r="F504" s="9">
        <f t="shared" si="14"/>
        <v>6.0606060606060615E-2</v>
      </c>
      <c r="G504" s="10">
        <v>1</v>
      </c>
      <c r="H504" s="14">
        <f t="shared" si="15"/>
        <v>3.5</v>
      </c>
    </row>
    <row r="505" spans="1:8" ht="18">
      <c r="A505" s="5" t="s">
        <v>1810</v>
      </c>
      <c r="B505" s="6" t="s">
        <v>1811</v>
      </c>
      <c r="C505" s="6" t="s">
        <v>18</v>
      </c>
      <c r="D505" s="8">
        <v>9.4</v>
      </c>
      <c r="E505" s="8">
        <v>0.2</v>
      </c>
      <c r="F505" s="9">
        <f t="shared" si="14"/>
        <v>47</v>
      </c>
      <c r="G505" s="10">
        <v>1</v>
      </c>
      <c r="H505" s="14">
        <f t="shared" si="15"/>
        <v>9.6</v>
      </c>
    </row>
    <row r="506" spans="1:8" ht="18">
      <c r="A506" s="3" t="s">
        <v>1813</v>
      </c>
      <c r="B506" s="4" t="s">
        <v>1814</v>
      </c>
      <c r="C506" s="4" t="s">
        <v>18</v>
      </c>
      <c r="D506" s="7">
        <v>10.6</v>
      </c>
      <c r="E506" s="7">
        <v>0.2</v>
      </c>
      <c r="F506" s="9">
        <f t="shared" si="14"/>
        <v>52.999999999999993</v>
      </c>
      <c r="G506" s="10">
        <v>1</v>
      </c>
      <c r="H506" s="14">
        <f t="shared" si="15"/>
        <v>10.799999999999999</v>
      </c>
    </row>
    <row r="507" spans="1:8" ht="18">
      <c r="A507" s="5" t="s">
        <v>1815</v>
      </c>
      <c r="B507" s="6" t="s">
        <v>1816</v>
      </c>
      <c r="C507" s="6" t="s">
        <v>18</v>
      </c>
      <c r="D507" s="8">
        <v>14.6</v>
      </c>
      <c r="E507" s="8">
        <v>0.2</v>
      </c>
      <c r="F507" s="9">
        <f t="shared" si="14"/>
        <v>73</v>
      </c>
      <c r="G507" s="10">
        <v>1</v>
      </c>
      <c r="H507" s="14">
        <f t="shared" si="15"/>
        <v>14.799999999999999</v>
      </c>
    </row>
    <row r="508" spans="1:8" ht="18">
      <c r="A508" s="3" t="s">
        <v>1819</v>
      </c>
      <c r="B508" s="4" t="s">
        <v>1820</v>
      </c>
      <c r="C508" s="4" t="s">
        <v>18</v>
      </c>
      <c r="D508" s="7">
        <v>14.2</v>
      </c>
      <c r="E508" s="7">
        <v>0.2</v>
      </c>
      <c r="F508" s="9">
        <f t="shared" si="14"/>
        <v>70.999999999999986</v>
      </c>
      <c r="G508" s="10">
        <v>1</v>
      </c>
      <c r="H508" s="14">
        <f t="shared" si="15"/>
        <v>14.399999999999999</v>
      </c>
    </row>
    <row r="509" spans="1:8" ht="18">
      <c r="A509" s="5" t="s">
        <v>1822</v>
      </c>
      <c r="B509" s="6" t="s">
        <v>1823</v>
      </c>
      <c r="C509" s="6" t="s">
        <v>18</v>
      </c>
      <c r="D509" s="8">
        <v>8.3000000000000007</v>
      </c>
      <c r="E509" s="8">
        <v>1.4</v>
      </c>
      <c r="F509" s="9">
        <f t="shared" si="14"/>
        <v>5.9285714285714297</v>
      </c>
      <c r="G509" s="10">
        <v>1</v>
      </c>
      <c r="H509" s="14">
        <f t="shared" si="15"/>
        <v>9.7000000000000011</v>
      </c>
    </row>
    <row r="510" spans="1:8" ht="18">
      <c r="A510" s="3" t="s">
        <v>1825</v>
      </c>
      <c r="B510" s="4" t="s">
        <v>1826</v>
      </c>
      <c r="C510" s="4" t="s">
        <v>18</v>
      </c>
      <c r="D510" s="7">
        <v>8.9</v>
      </c>
      <c r="E510" s="7">
        <v>1.3</v>
      </c>
      <c r="F510" s="9">
        <f t="shared" si="14"/>
        <v>6.8461538461538458</v>
      </c>
      <c r="G510" s="10">
        <v>1</v>
      </c>
      <c r="H510" s="14">
        <f t="shared" si="15"/>
        <v>10.200000000000001</v>
      </c>
    </row>
    <row r="511" spans="1:8" ht="18">
      <c r="A511" s="5" t="s">
        <v>1829</v>
      </c>
      <c r="B511" s="6" t="s">
        <v>1830</v>
      </c>
      <c r="C511" s="6" t="s">
        <v>18</v>
      </c>
      <c r="D511" s="8">
        <v>18.7</v>
      </c>
      <c r="E511" s="8">
        <v>0.2</v>
      </c>
      <c r="F511" s="9">
        <f t="shared" si="14"/>
        <v>93.499999999999986</v>
      </c>
      <c r="G511" s="10">
        <v>1</v>
      </c>
      <c r="H511" s="14">
        <f t="shared" si="15"/>
        <v>18.899999999999999</v>
      </c>
    </row>
    <row r="512" spans="1:8" ht="18">
      <c r="A512" s="3" t="s">
        <v>1831</v>
      </c>
      <c r="B512" s="4" t="s">
        <v>1832</v>
      </c>
      <c r="C512" s="4" t="s">
        <v>18</v>
      </c>
      <c r="D512" s="7">
        <v>17.600000000000001</v>
      </c>
      <c r="E512" s="7">
        <v>0.6</v>
      </c>
      <c r="F512" s="9">
        <f t="shared" si="14"/>
        <v>29.333333333333336</v>
      </c>
      <c r="G512" s="10">
        <v>1</v>
      </c>
      <c r="H512" s="14">
        <f t="shared" si="15"/>
        <v>18.200000000000003</v>
      </c>
    </row>
    <row r="513" spans="1:8" ht="18">
      <c r="A513" s="5" t="s">
        <v>1833</v>
      </c>
      <c r="B513" s="6" t="s">
        <v>1834</v>
      </c>
      <c r="C513" s="6" t="s">
        <v>18</v>
      </c>
      <c r="D513" s="8">
        <v>15.6</v>
      </c>
      <c r="E513" s="8">
        <v>0.2</v>
      </c>
      <c r="F513" s="9">
        <f t="shared" si="14"/>
        <v>78</v>
      </c>
      <c r="G513" s="10">
        <v>1</v>
      </c>
      <c r="H513" s="14">
        <f t="shared" si="15"/>
        <v>15.799999999999999</v>
      </c>
    </row>
    <row r="514" spans="1:8" ht="18">
      <c r="A514" s="3" t="s">
        <v>1837</v>
      </c>
      <c r="B514" s="4" t="s">
        <v>1838</v>
      </c>
      <c r="C514" s="4" t="s">
        <v>18</v>
      </c>
      <c r="D514" s="7">
        <v>12.9</v>
      </c>
      <c r="E514" s="7">
        <v>0.8</v>
      </c>
      <c r="F514" s="9">
        <f t="shared" si="14"/>
        <v>16.125</v>
      </c>
      <c r="G514" s="10">
        <v>1</v>
      </c>
      <c r="H514" s="14">
        <f t="shared" si="15"/>
        <v>13.700000000000001</v>
      </c>
    </row>
    <row r="515" spans="1:8" ht="18">
      <c r="A515" s="5" t="s">
        <v>1841</v>
      </c>
      <c r="B515" s="6" t="s">
        <v>1842</v>
      </c>
      <c r="C515" s="6" t="s">
        <v>18</v>
      </c>
      <c r="D515" s="8">
        <v>11.8</v>
      </c>
      <c r="E515" s="8">
        <v>0.8</v>
      </c>
      <c r="F515" s="9">
        <f t="shared" ref="F515:F518" si="16">D515/E515</f>
        <v>14.75</v>
      </c>
      <c r="G515" s="10">
        <v>1</v>
      </c>
      <c r="H515" s="14">
        <f t="shared" ref="H515:H578" si="17">D515+E515</f>
        <v>12.600000000000001</v>
      </c>
    </row>
    <row r="516" spans="1:8" ht="18">
      <c r="A516" s="3" t="s">
        <v>1844</v>
      </c>
      <c r="B516" s="4" t="s">
        <v>1845</v>
      </c>
      <c r="C516" s="4" t="s">
        <v>18</v>
      </c>
      <c r="D516" s="7">
        <v>11.8</v>
      </c>
      <c r="E516" s="7">
        <v>0.5</v>
      </c>
      <c r="F516" s="9">
        <f t="shared" si="16"/>
        <v>23.6</v>
      </c>
      <c r="G516" s="10">
        <v>1</v>
      </c>
      <c r="H516" s="14">
        <f t="shared" si="17"/>
        <v>12.3</v>
      </c>
    </row>
    <row r="517" spans="1:8" ht="18">
      <c r="A517" s="5" t="s">
        <v>1847</v>
      </c>
      <c r="B517" s="6" t="s">
        <v>1848</v>
      </c>
      <c r="C517" s="6" t="s">
        <v>18</v>
      </c>
      <c r="D517" s="8">
        <v>12.8</v>
      </c>
      <c r="E517" s="8">
        <v>0.2</v>
      </c>
      <c r="F517" s="9">
        <f t="shared" si="16"/>
        <v>64</v>
      </c>
      <c r="G517" s="10">
        <v>1</v>
      </c>
      <c r="H517" s="14">
        <f t="shared" si="17"/>
        <v>13</v>
      </c>
    </row>
    <row r="518" spans="1:8" ht="18">
      <c r="A518" s="3" t="s">
        <v>1851</v>
      </c>
      <c r="B518" s="4" t="s">
        <v>1852</v>
      </c>
      <c r="C518" s="4" t="s">
        <v>18</v>
      </c>
      <c r="D518" s="7">
        <v>11</v>
      </c>
      <c r="E518" s="7">
        <v>0.2</v>
      </c>
      <c r="F518" s="9">
        <f t="shared" si="16"/>
        <v>55</v>
      </c>
      <c r="G518" s="10">
        <v>1</v>
      </c>
      <c r="H518" s="14">
        <f t="shared" si="17"/>
        <v>11.2</v>
      </c>
    </row>
    <row r="519" spans="1:8" ht="18">
      <c r="A519" s="5" t="s">
        <v>1854</v>
      </c>
      <c r="B519" s="6" t="s">
        <v>1855</v>
      </c>
      <c r="C519" s="6" t="s">
        <v>18</v>
      </c>
      <c r="D519" s="8">
        <v>11.8</v>
      </c>
      <c r="E519" s="8">
        <v>0.5</v>
      </c>
      <c r="F519" s="9">
        <f>D519/E519</f>
        <v>23.6</v>
      </c>
      <c r="G519" s="10">
        <v>1</v>
      </c>
      <c r="H519" s="14">
        <f t="shared" si="17"/>
        <v>12.3</v>
      </c>
    </row>
    <row r="520" spans="1:8" ht="18">
      <c r="A520" s="3" t="s">
        <v>1858</v>
      </c>
      <c r="B520" s="4" t="s">
        <v>1859</v>
      </c>
      <c r="C520" s="4" t="s">
        <v>18</v>
      </c>
      <c r="D520" s="7">
        <v>0.6</v>
      </c>
      <c r="E520" s="7">
        <v>8.6999999999999993</v>
      </c>
      <c r="F520" s="9">
        <f t="shared" ref="F520:F583" si="18">D520/E520</f>
        <v>6.8965517241379309E-2</v>
      </c>
      <c r="G520" s="10">
        <v>1</v>
      </c>
      <c r="H520" s="14">
        <f t="shared" si="17"/>
        <v>9.2999999999999989</v>
      </c>
    </row>
    <row r="521" spans="1:8" ht="18">
      <c r="A521" s="5" t="s">
        <v>1862</v>
      </c>
      <c r="B521" s="6" t="s">
        <v>1863</v>
      </c>
      <c r="C521" s="6" t="s">
        <v>18</v>
      </c>
      <c r="D521" s="8">
        <v>14</v>
      </c>
      <c r="E521" s="8">
        <v>0.5</v>
      </c>
      <c r="F521" s="9">
        <f t="shared" si="18"/>
        <v>28</v>
      </c>
      <c r="G521" s="10">
        <v>1</v>
      </c>
      <c r="H521" s="14">
        <f t="shared" si="17"/>
        <v>14.5</v>
      </c>
    </row>
    <row r="522" spans="1:8" ht="18">
      <c r="A522" s="3" t="s">
        <v>1864</v>
      </c>
      <c r="B522" s="4" t="s">
        <v>1865</v>
      </c>
      <c r="C522" s="4" t="s">
        <v>18</v>
      </c>
      <c r="D522" s="7">
        <v>18.399999999999999</v>
      </c>
      <c r="E522" s="7">
        <v>0.2</v>
      </c>
      <c r="F522" s="9">
        <f t="shared" si="18"/>
        <v>91.999999999999986</v>
      </c>
      <c r="G522" s="10">
        <v>1</v>
      </c>
      <c r="H522" s="14">
        <f t="shared" si="17"/>
        <v>18.599999999999998</v>
      </c>
    </row>
    <row r="523" spans="1:8" ht="18">
      <c r="A523" s="5" t="s">
        <v>1867</v>
      </c>
      <c r="B523" s="6" t="s">
        <v>1868</v>
      </c>
      <c r="C523" s="6" t="s">
        <v>18</v>
      </c>
      <c r="D523" s="8">
        <v>16.5</v>
      </c>
      <c r="E523" s="8">
        <v>0.4</v>
      </c>
      <c r="F523" s="9">
        <f t="shared" si="18"/>
        <v>41.25</v>
      </c>
      <c r="G523" s="10">
        <v>1</v>
      </c>
      <c r="H523" s="14">
        <f t="shared" si="17"/>
        <v>16.899999999999999</v>
      </c>
    </row>
    <row r="524" spans="1:8" ht="18">
      <c r="A524" s="3" t="s">
        <v>1873</v>
      </c>
      <c r="B524" s="4" t="s">
        <v>1874</v>
      </c>
      <c r="C524" s="4" t="s">
        <v>18</v>
      </c>
      <c r="D524" s="7">
        <v>2</v>
      </c>
      <c r="E524" s="7">
        <v>6.3</v>
      </c>
      <c r="F524" s="9">
        <f t="shared" si="18"/>
        <v>0.31746031746031744</v>
      </c>
      <c r="G524" s="10">
        <v>1</v>
      </c>
      <c r="H524" s="14">
        <f t="shared" si="17"/>
        <v>8.3000000000000007</v>
      </c>
    </row>
    <row r="525" spans="1:8" ht="18">
      <c r="A525" s="5" t="s">
        <v>1877</v>
      </c>
      <c r="B525" s="6" t="s">
        <v>1878</v>
      </c>
      <c r="C525" s="6" t="s">
        <v>18</v>
      </c>
      <c r="D525" s="8">
        <v>0.2</v>
      </c>
      <c r="E525" s="8">
        <v>12.8</v>
      </c>
      <c r="F525" s="9">
        <f t="shared" si="18"/>
        <v>1.5625E-2</v>
      </c>
      <c r="G525" s="10">
        <v>1</v>
      </c>
      <c r="H525" s="14">
        <f t="shared" si="17"/>
        <v>13</v>
      </c>
    </row>
    <row r="526" spans="1:8" ht="18">
      <c r="A526" s="3" t="s">
        <v>1880</v>
      </c>
      <c r="B526" s="4" t="s">
        <v>1881</v>
      </c>
      <c r="C526" s="4" t="s">
        <v>18</v>
      </c>
      <c r="D526" s="7">
        <v>0.4</v>
      </c>
      <c r="E526" s="7">
        <v>12.5</v>
      </c>
      <c r="F526" s="9">
        <f t="shared" si="18"/>
        <v>3.2000000000000001E-2</v>
      </c>
      <c r="G526" s="10">
        <v>1</v>
      </c>
      <c r="H526" s="14">
        <f t="shared" si="17"/>
        <v>12.9</v>
      </c>
    </row>
    <row r="527" spans="1:8" ht="18">
      <c r="A527" s="5" t="s">
        <v>1883</v>
      </c>
      <c r="B527" s="6" t="s">
        <v>1884</v>
      </c>
      <c r="C527" s="6" t="s">
        <v>18</v>
      </c>
      <c r="D527" s="8">
        <v>13</v>
      </c>
      <c r="E527" s="8">
        <v>0.9</v>
      </c>
      <c r="F527" s="9">
        <f t="shared" si="18"/>
        <v>14.444444444444445</v>
      </c>
      <c r="G527" s="10">
        <v>1</v>
      </c>
      <c r="H527" s="14">
        <f t="shared" si="17"/>
        <v>13.9</v>
      </c>
    </row>
    <row r="528" spans="1:8" ht="18">
      <c r="A528" s="3" t="s">
        <v>1886</v>
      </c>
      <c r="B528" s="4" t="s">
        <v>1887</v>
      </c>
      <c r="C528" s="4" t="s">
        <v>18</v>
      </c>
      <c r="D528" s="7">
        <v>1.8</v>
      </c>
      <c r="E528" s="7">
        <v>7.7</v>
      </c>
      <c r="F528" s="9">
        <f t="shared" si="18"/>
        <v>0.23376623376623376</v>
      </c>
      <c r="G528" s="10">
        <v>1</v>
      </c>
      <c r="H528" s="14">
        <f t="shared" si="17"/>
        <v>9.5</v>
      </c>
    </row>
    <row r="529" spans="1:8" ht="18">
      <c r="A529" s="5" t="s">
        <v>1889</v>
      </c>
      <c r="B529" s="6" t="s">
        <v>1890</v>
      </c>
      <c r="C529" s="6" t="s">
        <v>18</v>
      </c>
      <c r="D529" s="8">
        <v>0.2</v>
      </c>
      <c r="E529" s="8">
        <v>10.4</v>
      </c>
      <c r="F529" s="9">
        <f t="shared" si="18"/>
        <v>1.9230769230769232E-2</v>
      </c>
      <c r="G529" s="10">
        <v>1</v>
      </c>
      <c r="H529" s="14">
        <f t="shared" si="17"/>
        <v>10.6</v>
      </c>
    </row>
    <row r="530" spans="1:8" ht="18">
      <c r="A530" s="3" t="s">
        <v>1891</v>
      </c>
      <c r="B530" s="4" t="s">
        <v>1892</v>
      </c>
      <c r="C530" s="4" t="s">
        <v>18</v>
      </c>
      <c r="D530" s="7">
        <v>14.2</v>
      </c>
      <c r="E530" s="7">
        <v>3.1</v>
      </c>
      <c r="F530" s="9">
        <f t="shared" si="18"/>
        <v>4.5806451612903221</v>
      </c>
      <c r="G530" s="10">
        <v>1</v>
      </c>
      <c r="H530" s="14">
        <f t="shared" si="17"/>
        <v>17.3</v>
      </c>
    </row>
    <row r="531" spans="1:8" ht="18">
      <c r="A531" s="5" t="s">
        <v>1895</v>
      </c>
      <c r="B531" s="6" t="s">
        <v>1896</v>
      </c>
      <c r="C531" s="6" t="s">
        <v>18</v>
      </c>
      <c r="D531" s="8">
        <v>1.4</v>
      </c>
      <c r="E531" s="8">
        <v>7.9</v>
      </c>
      <c r="F531" s="9">
        <f t="shared" si="18"/>
        <v>0.17721518987341769</v>
      </c>
      <c r="G531" s="10">
        <v>1</v>
      </c>
      <c r="H531" s="14">
        <f t="shared" si="17"/>
        <v>9.3000000000000007</v>
      </c>
    </row>
    <row r="532" spans="1:8" ht="18">
      <c r="A532" s="3" t="s">
        <v>1898</v>
      </c>
      <c r="B532" s="4" t="s">
        <v>1899</v>
      </c>
      <c r="C532" s="4" t="s">
        <v>18</v>
      </c>
      <c r="D532" s="7">
        <v>14.8</v>
      </c>
      <c r="E532" s="7">
        <v>0.2</v>
      </c>
      <c r="F532" s="9">
        <f t="shared" si="18"/>
        <v>74</v>
      </c>
      <c r="G532" s="10">
        <v>1</v>
      </c>
      <c r="H532" s="14">
        <f t="shared" si="17"/>
        <v>15</v>
      </c>
    </row>
    <row r="533" spans="1:8" ht="18">
      <c r="A533" s="5" t="s">
        <v>1901</v>
      </c>
      <c r="B533" s="6" t="s">
        <v>1902</v>
      </c>
      <c r="C533" s="6" t="s">
        <v>18</v>
      </c>
      <c r="D533" s="8">
        <v>13.1</v>
      </c>
      <c r="E533" s="8">
        <v>0.2</v>
      </c>
      <c r="F533" s="9">
        <f t="shared" si="18"/>
        <v>65.5</v>
      </c>
      <c r="G533" s="10">
        <v>1</v>
      </c>
      <c r="H533" s="14">
        <f t="shared" si="17"/>
        <v>13.299999999999999</v>
      </c>
    </row>
    <row r="534" spans="1:8" ht="18">
      <c r="A534" s="3" t="s">
        <v>1904</v>
      </c>
      <c r="B534" s="4" t="s">
        <v>1905</v>
      </c>
      <c r="C534" s="4" t="s">
        <v>18</v>
      </c>
      <c r="D534" s="7">
        <v>13</v>
      </c>
      <c r="E534" s="7">
        <v>0.9</v>
      </c>
      <c r="F534" s="9">
        <f t="shared" si="18"/>
        <v>14.444444444444445</v>
      </c>
      <c r="G534" s="10">
        <v>1</v>
      </c>
      <c r="H534" s="14">
        <f t="shared" si="17"/>
        <v>13.9</v>
      </c>
    </row>
    <row r="535" spans="1:8" ht="18">
      <c r="A535" s="5" t="s">
        <v>1907</v>
      </c>
      <c r="B535" s="6" t="s">
        <v>1908</v>
      </c>
      <c r="C535" s="6" t="s">
        <v>18</v>
      </c>
      <c r="D535" s="8">
        <v>13.5</v>
      </c>
      <c r="E535" s="8">
        <v>0.9</v>
      </c>
      <c r="F535" s="9">
        <f t="shared" si="18"/>
        <v>15</v>
      </c>
      <c r="G535" s="10">
        <v>1</v>
      </c>
      <c r="H535" s="14">
        <f t="shared" si="17"/>
        <v>14.4</v>
      </c>
    </row>
    <row r="536" spans="1:8" ht="18">
      <c r="A536" s="3" t="s">
        <v>1912</v>
      </c>
      <c r="B536" s="4" t="s">
        <v>1913</v>
      </c>
      <c r="C536" s="4" t="s">
        <v>18</v>
      </c>
      <c r="D536" s="7">
        <v>8</v>
      </c>
      <c r="E536" s="7">
        <v>1.7</v>
      </c>
      <c r="F536" s="9">
        <f t="shared" si="18"/>
        <v>4.7058823529411766</v>
      </c>
      <c r="G536" s="10">
        <v>1</v>
      </c>
      <c r="H536" s="14">
        <f t="shared" si="17"/>
        <v>9.6999999999999993</v>
      </c>
    </row>
    <row r="537" spans="1:8" ht="18">
      <c r="A537" s="5" t="s">
        <v>1915</v>
      </c>
      <c r="B537" s="6" t="s">
        <v>1916</v>
      </c>
      <c r="C537" s="6" t="s">
        <v>18</v>
      </c>
      <c r="D537" s="8">
        <v>11.2</v>
      </c>
      <c r="E537" s="8">
        <v>2.5</v>
      </c>
      <c r="F537" s="9">
        <f t="shared" si="18"/>
        <v>4.4799999999999995</v>
      </c>
      <c r="G537" s="10">
        <v>1</v>
      </c>
      <c r="H537" s="14">
        <f t="shared" si="17"/>
        <v>13.7</v>
      </c>
    </row>
    <row r="538" spans="1:8" ht="18">
      <c r="A538" s="3" t="s">
        <v>1918</v>
      </c>
      <c r="B538" s="4" t="s">
        <v>1919</v>
      </c>
      <c r="C538" s="4" t="s">
        <v>18</v>
      </c>
      <c r="D538" s="7">
        <v>13.7</v>
      </c>
      <c r="E538" s="7">
        <v>0.2</v>
      </c>
      <c r="F538" s="9">
        <f t="shared" si="18"/>
        <v>68.499999999999986</v>
      </c>
      <c r="G538" s="10">
        <v>1</v>
      </c>
      <c r="H538" s="14">
        <f t="shared" si="17"/>
        <v>13.899999999999999</v>
      </c>
    </row>
    <row r="539" spans="1:8" ht="18">
      <c r="A539" s="5" t="s">
        <v>1921</v>
      </c>
      <c r="B539" s="6" t="s">
        <v>1922</v>
      </c>
      <c r="C539" s="6" t="s">
        <v>18</v>
      </c>
      <c r="D539" s="8">
        <v>12</v>
      </c>
      <c r="E539" s="8">
        <v>0.8</v>
      </c>
      <c r="F539" s="9">
        <f t="shared" si="18"/>
        <v>15</v>
      </c>
      <c r="G539" s="10">
        <v>1</v>
      </c>
      <c r="H539" s="14">
        <f t="shared" si="17"/>
        <v>12.8</v>
      </c>
    </row>
    <row r="540" spans="1:8" ht="18">
      <c r="A540" s="3" t="s">
        <v>1924</v>
      </c>
      <c r="B540" s="4" t="s">
        <v>1925</v>
      </c>
      <c r="C540" s="4" t="s">
        <v>18</v>
      </c>
      <c r="D540" s="7">
        <v>14.2</v>
      </c>
      <c r="E540" s="7">
        <v>1.6</v>
      </c>
      <c r="F540" s="9">
        <f t="shared" si="18"/>
        <v>8.8749999999999982</v>
      </c>
      <c r="G540" s="10">
        <v>1</v>
      </c>
      <c r="H540" s="14">
        <f t="shared" si="17"/>
        <v>15.799999999999999</v>
      </c>
    </row>
    <row r="541" spans="1:8" ht="18">
      <c r="A541" s="5" t="s">
        <v>1927</v>
      </c>
      <c r="B541" s="6" t="s">
        <v>1928</v>
      </c>
      <c r="C541" s="6" t="s">
        <v>18</v>
      </c>
      <c r="D541" s="8">
        <v>10.4</v>
      </c>
      <c r="E541" s="8">
        <v>0.4</v>
      </c>
      <c r="F541" s="9">
        <f t="shared" si="18"/>
        <v>26</v>
      </c>
      <c r="G541" s="10">
        <v>1</v>
      </c>
      <c r="H541" s="14">
        <f t="shared" si="17"/>
        <v>10.8</v>
      </c>
    </row>
    <row r="542" spans="1:8" ht="18">
      <c r="A542" s="3" t="s">
        <v>1930</v>
      </c>
      <c r="B542" s="4" t="s">
        <v>1931</v>
      </c>
      <c r="C542" s="4" t="s">
        <v>18</v>
      </c>
      <c r="D542" s="7">
        <v>13.1</v>
      </c>
      <c r="E542" s="7">
        <v>0.2</v>
      </c>
      <c r="F542" s="9">
        <f t="shared" si="18"/>
        <v>65.5</v>
      </c>
      <c r="G542" s="10">
        <v>1</v>
      </c>
      <c r="H542" s="14">
        <f t="shared" si="17"/>
        <v>13.299999999999999</v>
      </c>
    </row>
    <row r="543" spans="1:8" ht="18">
      <c r="A543" s="5" t="s">
        <v>1933</v>
      </c>
      <c r="B543" s="6" t="s">
        <v>1934</v>
      </c>
      <c r="C543" s="6" t="s">
        <v>18</v>
      </c>
      <c r="D543" s="8">
        <v>4.8</v>
      </c>
      <c r="E543" s="8">
        <v>3.5</v>
      </c>
      <c r="F543" s="9">
        <f t="shared" si="18"/>
        <v>1.3714285714285714</v>
      </c>
      <c r="G543" s="10">
        <v>1</v>
      </c>
      <c r="H543" s="14">
        <f t="shared" si="17"/>
        <v>8.3000000000000007</v>
      </c>
    </row>
    <row r="544" spans="1:8" ht="18">
      <c r="A544" s="3" t="s">
        <v>1936</v>
      </c>
      <c r="B544" s="4" t="s">
        <v>1937</v>
      </c>
      <c r="C544" s="4" t="s">
        <v>18</v>
      </c>
      <c r="D544" s="7">
        <v>3.4</v>
      </c>
      <c r="E544" s="7">
        <v>3.6</v>
      </c>
      <c r="F544" s="9">
        <f t="shared" si="18"/>
        <v>0.94444444444444442</v>
      </c>
      <c r="G544" s="10">
        <v>1</v>
      </c>
      <c r="H544" s="14">
        <f t="shared" si="17"/>
        <v>7</v>
      </c>
    </row>
    <row r="545" spans="1:8" ht="18">
      <c r="A545" s="5" t="s">
        <v>1939</v>
      </c>
      <c r="B545" s="6" t="s">
        <v>1940</v>
      </c>
      <c r="C545" s="6" t="s">
        <v>18</v>
      </c>
      <c r="D545" s="8">
        <v>10.199999999999999</v>
      </c>
      <c r="E545" s="8">
        <v>0.5</v>
      </c>
      <c r="F545" s="9">
        <f t="shared" si="18"/>
        <v>20.399999999999999</v>
      </c>
      <c r="G545" s="10">
        <v>1</v>
      </c>
      <c r="H545" s="14">
        <f t="shared" si="17"/>
        <v>10.7</v>
      </c>
    </row>
    <row r="546" spans="1:8" ht="18">
      <c r="A546" s="3" t="s">
        <v>1943</v>
      </c>
      <c r="B546" s="4" t="s">
        <v>1944</v>
      </c>
      <c r="C546" s="4" t="s">
        <v>18</v>
      </c>
      <c r="D546" s="7">
        <v>0.4</v>
      </c>
      <c r="E546" s="7">
        <v>14.1</v>
      </c>
      <c r="F546" s="9">
        <f t="shared" si="18"/>
        <v>2.8368794326241138E-2</v>
      </c>
      <c r="G546" s="10">
        <v>1</v>
      </c>
      <c r="H546" s="14">
        <f t="shared" si="17"/>
        <v>14.5</v>
      </c>
    </row>
    <row r="547" spans="1:8" ht="18">
      <c r="A547" s="5" t="s">
        <v>1945</v>
      </c>
      <c r="B547" s="6" t="s">
        <v>1946</v>
      </c>
      <c r="C547" s="6" t="s">
        <v>18</v>
      </c>
      <c r="D547" s="8">
        <v>7.8</v>
      </c>
      <c r="E547" s="8">
        <v>1.9</v>
      </c>
      <c r="F547" s="9">
        <f t="shared" si="18"/>
        <v>4.1052631578947372</v>
      </c>
      <c r="G547" s="10">
        <v>1</v>
      </c>
      <c r="H547" s="14">
        <f t="shared" si="17"/>
        <v>9.6999999999999993</v>
      </c>
    </row>
    <row r="548" spans="1:8" ht="18">
      <c r="A548" s="3" t="s">
        <v>1950</v>
      </c>
      <c r="B548" s="4" t="s">
        <v>1951</v>
      </c>
      <c r="C548" s="4" t="s">
        <v>18</v>
      </c>
      <c r="D548" s="7">
        <v>13.4</v>
      </c>
      <c r="E548" s="7">
        <v>0.4</v>
      </c>
      <c r="F548" s="9">
        <f t="shared" si="18"/>
        <v>33.5</v>
      </c>
      <c r="G548" s="10">
        <v>1</v>
      </c>
      <c r="H548" s="14">
        <f t="shared" si="17"/>
        <v>13.8</v>
      </c>
    </row>
    <row r="549" spans="1:8" ht="18">
      <c r="A549" s="5" t="s">
        <v>1953</v>
      </c>
      <c r="B549" s="6" t="s">
        <v>1954</v>
      </c>
      <c r="C549" s="6" t="s">
        <v>18</v>
      </c>
      <c r="D549" s="8">
        <v>10.5</v>
      </c>
      <c r="E549" s="8">
        <v>1.6</v>
      </c>
      <c r="F549" s="9">
        <f t="shared" si="18"/>
        <v>6.5625</v>
      </c>
      <c r="G549" s="10">
        <v>1</v>
      </c>
      <c r="H549" s="14">
        <f t="shared" si="17"/>
        <v>12.1</v>
      </c>
    </row>
    <row r="550" spans="1:8" ht="18">
      <c r="A550" s="3" t="s">
        <v>1956</v>
      </c>
      <c r="B550" s="4" t="s">
        <v>1957</v>
      </c>
      <c r="C550" s="4" t="s">
        <v>18</v>
      </c>
      <c r="D550" s="7">
        <v>1.8</v>
      </c>
      <c r="E550" s="7">
        <v>5.3</v>
      </c>
      <c r="F550" s="9">
        <f t="shared" si="18"/>
        <v>0.339622641509434</v>
      </c>
      <c r="G550" s="10">
        <v>1</v>
      </c>
      <c r="H550" s="14">
        <f t="shared" si="17"/>
        <v>7.1</v>
      </c>
    </row>
    <row r="551" spans="1:8" ht="18">
      <c r="A551" s="5" t="s">
        <v>1958</v>
      </c>
      <c r="B551" s="6" t="s">
        <v>1959</v>
      </c>
      <c r="C551" s="6" t="s">
        <v>18</v>
      </c>
      <c r="D551" s="8">
        <v>11.1</v>
      </c>
      <c r="E551" s="8">
        <v>0.4</v>
      </c>
      <c r="F551" s="9">
        <f t="shared" si="18"/>
        <v>27.749999999999996</v>
      </c>
      <c r="G551" s="10">
        <v>1</v>
      </c>
      <c r="H551" s="14">
        <f t="shared" si="17"/>
        <v>11.5</v>
      </c>
    </row>
    <row r="552" spans="1:8" ht="18">
      <c r="A552" s="3" t="s">
        <v>1963</v>
      </c>
      <c r="B552" s="4" t="s">
        <v>1964</v>
      </c>
      <c r="C552" s="4" t="s">
        <v>18</v>
      </c>
      <c r="D552" s="7">
        <v>11.8</v>
      </c>
      <c r="E552" s="7">
        <v>0.9</v>
      </c>
      <c r="F552" s="9">
        <f t="shared" si="18"/>
        <v>13.111111111111111</v>
      </c>
      <c r="G552" s="10">
        <v>1</v>
      </c>
      <c r="H552" s="14">
        <f t="shared" si="17"/>
        <v>12.700000000000001</v>
      </c>
    </row>
    <row r="553" spans="1:8" ht="18">
      <c r="A553" s="5" t="s">
        <v>1967</v>
      </c>
      <c r="B553" s="6" t="s">
        <v>1968</v>
      </c>
      <c r="C553" s="6" t="s">
        <v>18</v>
      </c>
      <c r="D553" s="8">
        <v>12.5</v>
      </c>
      <c r="E553" s="8">
        <v>0.6</v>
      </c>
      <c r="F553" s="9">
        <f t="shared" si="18"/>
        <v>20.833333333333336</v>
      </c>
      <c r="G553" s="10">
        <v>1</v>
      </c>
      <c r="H553" s="14">
        <f t="shared" si="17"/>
        <v>13.1</v>
      </c>
    </row>
    <row r="554" spans="1:8" ht="18">
      <c r="A554" s="3" t="s">
        <v>1970</v>
      </c>
      <c r="B554" s="4" t="s">
        <v>1971</v>
      </c>
      <c r="C554" s="4" t="s">
        <v>18</v>
      </c>
      <c r="D554" s="7">
        <v>8.3000000000000007</v>
      </c>
      <c r="E554" s="7">
        <v>1.3</v>
      </c>
      <c r="F554" s="9">
        <f t="shared" si="18"/>
        <v>6.384615384615385</v>
      </c>
      <c r="G554" s="10">
        <v>1</v>
      </c>
      <c r="H554" s="14">
        <f t="shared" si="17"/>
        <v>9.6000000000000014</v>
      </c>
    </row>
    <row r="555" spans="1:8" ht="18">
      <c r="A555" s="5" t="s">
        <v>1973</v>
      </c>
      <c r="B555" s="6" t="s">
        <v>1974</v>
      </c>
      <c r="C555" s="6" t="s">
        <v>18</v>
      </c>
      <c r="D555" s="8">
        <v>10.9</v>
      </c>
      <c r="E555" s="8">
        <v>0.2</v>
      </c>
      <c r="F555" s="9">
        <f t="shared" si="18"/>
        <v>54.5</v>
      </c>
      <c r="G555" s="10">
        <v>1</v>
      </c>
      <c r="H555" s="14">
        <f t="shared" si="17"/>
        <v>11.1</v>
      </c>
    </row>
    <row r="556" spans="1:8" ht="18">
      <c r="A556" s="3" t="s">
        <v>1978</v>
      </c>
      <c r="B556" s="4" t="s">
        <v>1979</v>
      </c>
      <c r="C556" s="4" t="s">
        <v>18</v>
      </c>
      <c r="D556" s="7">
        <v>19.600000000000001</v>
      </c>
      <c r="E556" s="7">
        <v>0.2</v>
      </c>
      <c r="F556" s="9">
        <f t="shared" si="18"/>
        <v>98</v>
      </c>
      <c r="G556" s="10">
        <v>1</v>
      </c>
      <c r="H556" s="14">
        <f t="shared" si="17"/>
        <v>19.8</v>
      </c>
    </row>
    <row r="557" spans="1:8" ht="18">
      <c r="A557" s="5" t="s">
        <v>1981</v>
      </c>
      <c r="B557" s="6" t="s">
        <v>1982</v>
      </c>
      <c r="C557" s="6" t="s">
        <v>18</v>
      </c>
      <c r="D557" s="8">
        <v>20</v>
      </c>
      <c r="E557" s="8">
        <v>0.2</v>
      </c>
      <c r="F557" s="9">
        <f t="shared" si="18"/>
        <v>100</v>
      </c>
      <c r="G557" s="10">
        <v>1</v>
      </c>
      <c r="H557" s="14">
        <f t="shared" si="17"/>
        <v>20.2</v>
      </c>
    </row>
    <row r="558" spans="1:8" ht="18">
      <c r="A558" s="3" t="s">
        <v>1988</v>
      </c>
      <c r="B558" s="4" t="s">
        <v>1989</v>
      </c>
      <c r="C558" s="4" t="s">
        <v>18</v>
      </c>
      <c r="D558" s="7">
        <v>14.3</v>
      </c>
      <c r="E558" s="7">
        <v>0.2</v>
      </c>
      <c r="F558" s="9">
        <f t="shared" si="18"/>
        <v>71.5</v>
      </c>
      <c r="G558" s="10">
        <v>1</v>
      </c>
      <c r="H558" s="14">
        <f t="shared" si="17"/>
        <v>14.5</v>
      </c>
    </row>
    <row r="559" spans="1:8" ht="18">
      <c r="A559" s="5" t="s">
        <v>1991</v>
      </c>
      <c r="B559" s="6" t="s">
        <v>1992</v>
      </c>
      <c r="C559" s="6" t="s">
        <v>18</v>
      </c>
      <c r="D559" s="8">
        <v>17.7</v>
      </c>
      <c r="E559" s="8">
        <v>1.1000000000000001</v>
      </c>
      <c r="F559" s="9">
        <f t="shared" si="18"/>
        <v>16.09090909090909</v>
      </c>
      <c r="G559" s="10">
        <v>1</v>
      </c>
      <c r="H559" s="14">
        <f t="shared" si="17"/>
        <v>18.8</v>
      </c>
    </row>
    <row r="560" spans="1:8" ht="18">
      <c r="A560" s="3" t="s">
        <v>1995</v>
      </c>
      <c r="B560" s="4" t="s">
        <v>1996</v>
      </c>
      <c r="C560" s="4" t="s">
        <v>18</v>
      </c>
      <c r="D560" s="7">
        <v>6.6</v>
      </c>
      <c r="E560" s="7">
        <v>1.8</v>
      </c>
      <c r="F560" s="9">
        <f t="shared" si="18"/>
        <v>3.6666666666666665</v>
      </c>
      <c r="G560" s="10">
        <v>1</v>
      </c>
      <c r="H560" s="14">
        <f t="shared" si="17"/>
        <v>8.4</v>
      </c>
    </row>
    <row r="561" spans="1:8" ht="18">
      <c r="A561" s="5" t="s">
        <v>1998</v>
      </c>
      <c r="B561" s="6" t="s">
        <v>1999</v>
      </c>
      <c r="C561" s="6" t="s">
        <v>18</v>
      </c>
      <c r="D561" s="8">
        <v>20</v>
      </c>
      <c r="E561" s="8">
        <v>0.2</v>
      </c>
      <c r="F561" s="9">
        <f t="shared" si="18"/>
        <v>100</v>
      </c>
      <c r="G561" s="10">
        <v>1</v>
      </c>
      <c r="H561" s="14">
        <f t="shared" si="17"/>
        <v>20.2</v>
      </c>
    </row>
    <row r="562" spans="1:8" ht="18">
      <c r="A562" s="3" t="s">
        <v>2001</v>
      </c>
      <c r="B562" s="4" t="s">
        <v>2002</v>
      </c>
      <c r="C562" s="4" t="s">
        <v>18</v>
      </c>
      <c r="D562" s="7">
        <v>10.1</v>
      </c>
      <c r="E562" s="7">
        <v>0.9</v>
      </c>
      <c r="F562" s="9">
        <f t="shared" si="18"/>
        <v>11.222222222222221</v>
      </c>
      <c r="G562" s="10">
        <v>1</v>
      </c>
      <c r="H562" s="14">
        <f t="shared" si="17"/>
        <v>11</v>
      </c>
    </row>
    <row r="563" spans="1:8" ht="18">
      <c r="A563" s="5" t="s">
        <v>2004</v>
      </c>
      <c r="B563" s="6" t="s">
        <v>2005</v>
      </c>
      <c r="C563" s="6" t="s">
        <v>18</v>
      </c>
      <c r="D563" s="8">
        <v>16.2</v>
      </c>
      <c r="E563" s="8">
        <v>0.6</v>
      </c>
      <c r="F563" s="9">
        <f t="shared" si="18"/>
        <v>27</v>
      </c>
      <c r="G563" s="10">
        <v>1</v>
      </c>
      <c r="H563" s="14">
        <f t="shared" si="17"/>
        <v>16.8</v>
      </c>
    </row>
    <row r="564" spans="1:8" ht="18">
      <c r="A564" s="3" t="s">
        <v>2009</v>
      </c>
      <c r="B564" s="4" t="s">
        <v>2010</v>
      </c>
      <c r="C564" s="4" t="s">
        <v>18</v>
      </c>
      <c r="D564" s="7">
        <v>9.6</v>
      </c>
      <c r="E564" s="7">
        <v>0.2</v>
      </c>
      <c r="F564" s="9">
        <f t="shared" si="18"/>
        <v>47.999999999999993</v>
      </c>
      <c r="G564" s="10">
        <v>1</v>
      </c>
      <c r="H564" s="14">
        <f t="shared" si="17"/>
        <v>9.7999999999999989</v>
      </c>
    </row>
    <row r="565" spans="1:8" ht="18">
      <c r="A565" s="5" t="s">
        <v>2012</v>
      </c>
      <c r="B565" s="6" t="s">
        <v>2013</v>
      </c>
      <c r="C565" s="6" t="s">
        <v>18</v>
      </c>
      <c r="D565" s="8">
        <v>11.7</v>
      </c>
      <c r="E565" s="8">
        <v>1.1000000000000001</v>
      </c>
      <c r="F565" s="9">
        <f t="shared" si="18"/>
        <v>10.636363636363635</v>
      </c>
      <c r="G565" s="10">
        <v>1</v>
      </c>
      <c r="H565" s="14">
        <f t="shared" si="17"/>
        <v>12.799999999999999</v>
      </c>
    </row>
    <row r="566" spans="1:8" ht="18">
      <c r="A566" s="3" t="s">
        <v>2016</v>
      </c>
      <c r="B566" s="4" t="s">
        <v>2017</v>
      </c>
      <c r="C566" s="4" t="s">
        <v>18</v>
      </c>
      <c r="D566" s="7">
        <v>18.8</v>
      </c>
      <c r="E566" s="7">
        <v>0.2</v>
      </c>
      <c r="F566" s="9">
        <f t="shared" si="18"/>
        <v>94</v>
      </c>
      <c r="G566" s="10">
        <v>1</v>
      </c>
      <c r="H566" s="14">
        <f t="shared" si="17"/>
        <v>19</v>
      </c>
    </row>
    <row r="567" spans="1:8" ht="18">
      <c r="A567" s="5" t="s">
        <v>2019</v>
      </c>
      <c r="B567" s="6" t="s">
        <v>2020</v>
      </c>
      <c r="C567" s="6" t="s">
        <v>18</v>
      </c>
      <c r="D567" s="8">
        <v>19.2</v>
      </c>
      <c r="E567" s="8">
        <v>0.2</v>
      </c>
      <c r="F567" s="9">
        <f t="shared" si="18"/>
        <v>95.999999999999986</v>
      </c>
      <c r="G567" s="10">
        <v>1</v>
      </c>
      <c r="H567" s="14">
        <f t="shared" si="17"/>
        <v>19.399999999999999</v>
      </c>
    </row>
    <row r="568" spans="1:8" ht="18">
      <c r="A568" s="3" t="s">
        <v>2021</v>
      </c>
      <c r="B568" s="4" t="s">
        <v>2022</v>
      </c>
      <c r="C568" s="4" t="s">
        <v>18</v>
      </c>
      <c r="D568" s="7">
        <v>13.2</v>
      </c>
      <c r="E568" s="7">
        <v>0.2</v>
      </c>
      <c r="F568" s="9">
        <f t="shared" si="18"/>
        <v>65.999999999999986</v>
      </c>
      <c r="G568" s="10">
        <v>1</v>
      </c>
      <c r="H568" s="14">
        <f t="shared" si="17"/>
        <v>13.399999999999999</v>
      </c>
    </row>
    <row r="569" spans="1:8" ht="18">
      <c r="A569" s="5" t="s">
        <v>2024</v>
      </c>
      <c r="B569" s="6" t="s">
        <v>2025</v>
      </c>
      <c r="C569" s="6" t="s">
        <v>18</v>
      </c>
      <c r="D569" s="8">
        <v>10.3</v>
      </c>
      <c r="E569" s="8">
        <v>0.2</v>
      </c>
      <c r="F569" s="9">
        <f t="shared" si="18"/>
        <v>51.5</v>
      </c>
      <c r="G569" s="10">
        <v>1</v>
      </c>
      <c r="H569" s="14">
        <f t="shared" si="17"/>
        <v>10.5</v>
      </c>
    </row>
    <row r="570" spans="1:8" ht="18">
      <c r="A570" s="3" t="s">
        <v>2027</v>
      </c>
      <c r="B570" s="4" t="s">
        <v>2028</v>
      </c>
      <c r="C570" s="4" t="s">
        <v>18</v>
      </c>
      <c r="D570" s="7">
        <v>13.3</v>
      </c>
      <c r="E570" s="7">
        <v>0.2</v>
      </c>
      <c r="F570" s="9">
        <f t="shared" si="18"/>
        <v>66.5</v>
      </c>
      <c r="G570" s="10">
        <v>1</v>
      </c>
      <c r="H570" s="14">
        <f t="shared" si="17"/>
        <v>13.5</v>
      </c>
    </row>
    <row r="571" spans="1:8" ht="18">
      <c r="A571" s="5" t="s">
        <v>2031</v>
      </c>
      <c r="B571" s="6" t="s">
        <v>2032</v>
      </c>
      <c r="C571" s="6" t="s">
        <v>18</v>
      </c>
      <c r="D571" s="8">
        <v>14</v>
      </c>
      <c r="E571" s="8">
        <v>0.6</v>
      </c>
      <c r="F571" s="9">
        <f t="shared" si="18"/>
        <v>23.333333333333336</v>
      </c>
      <c r="G571" s="10">
        <v>1</v>
      </c>
      <c r="H571" s="14">
        <f t="shared" si="17"/>
        <v>14.6</v>
      </c>
    </row>
    <row r="572" spans="1:8" ht="18">
      <c r="A572" s="3" t="s">
        <v>2035</v>
      </c>
      <c r="B572" s="4" t="s">
        <v>2036</v>
      </c>
      <c r="C572" s="4" t="s">
        <v>18</v>
      </c>
      <c r="D572" s="7">
        <v>19.2</v>
      </c>
      <c r="E572" s="7">
        <v>0.2</v>
      </c>
      <c r="F572" s="9">
        <f t="shared" si="18"/>
        <v>95.999999999999986</v>
      </c>
      <c r="G572" s="10">
        <v>1</v>
      </c>
      <c r="H572" s="14">
        <f t="shared" si="17"/>
        <v>19.399999999999999</v>
      </c>
    </row>
    <row r="573" spans="1:8" ht="18">
      <c r="A573" s="5" t="s">
        <v>2039</v>
      </c>
      <c r="B573" s="6" t="s">
        <v>2040</v>
      </c>
      <c r="C573" s="6" t="s">
        <v>18</v>
      </c>
      <c r="D573" s="8">
        <v>15</v>
      </c>
      <c r="E573" s="8">
        <v>0.5</v>
      </c>
      <c r="F573" s="9">
        <f t="shared" si="18"/>
        <v>30</v>
      </c>
      <c r="G573" s="10">
        <v>1</v>
      </c>
      <c r="H573" s="14">
        <f t="shared" si="17"/>
        <v>15.5</v>
      </c>
    </row>
    <row r="574" spans="1:8" ht="18">
      <c r="A574" s="3" t="s">
        <v>2042</v>
      </c>
      <c r="B574" s="4" t="s">
        <v>2043</v>
      </c>
      <c r="C574" s="4" t="s">
        <v>18</v>
      </c>
      <c r="D574" s="7">
        <v>13.8</v>
      </c>
      <c r="E574" s="7">
        <v>0.2</v>
      </c>
      <c r="F574" s="9">
        <f t="shared" si="18"/>
        <v>69</v>
      </c>
      <c r="G574" s="10">
        <v>1</v>
      </c>
      <c r="H574" s="14">
        <f t="shared" si="17"/>
        <v>14</v>
      </c>
    </row>
    <row r="575" spans="1:8" ht="18">
      <c r="A575" s="5" t="s">
        <v>2045</v>
      </c>
      <c r="B575" s="6" t="s">
        <v>2046</v>
      </c>
      <c r="C575" s="6" t="s">
        <v>18</v>
      </c>
      <c r="D575" s="8">
        <v>12.1</v>
      </c>
      <c r="E575" s="8">
        <v>0.8</v>
      </c>
      <c r="F575" s="9">
        <f t="shared" si="18"/>
        <v>15.124999999999998</v>
      </c>
      <c r="G575" s="10">
        <v>1</v>
      </c>
      <c r="H575" s="14">
        <f t="shared" si="17"/>
        <v>12.9</v>
      </c>
    </row>
    <row r="576" spans="1:8" ht="18">
      <c r="A576" s="3" t="s">
        <v>2048</v>
      </c>
      <c r="B576" s="4" t="s">
        <v>2049</v>
      </c>
      <c r="C576" s="4" t="s">
        <v>18</v>
      </c>
      <c r="D576" s="7">
        <v>12.6</v>
      </c>
      <c r="E576" s="7">
        <v>1.1000000000000001</v>
      </c>
      <c r="F576" s="9">
        <f t="shared" si="18"/>
        <v>11.454545454545453</v>
      </c>
      <c r="G576" s="10">
        <v>1</v>
      </c>
      <c r="H576" s="14">
        <f t="shared" si="17"/>
        <v>13.7</v>
      </c>
    </row>
    <row r="577" spans="1:8" ht="18">
      <c r="A577" s="5" t="s">
        <v>2051</v>
      </c>
      <c r="B577" s="6" t="s">
        <v>2052</v>
      </c>
      <c r="C577" s="6" t="s">
        <v>18</v>
      </c>
      <c r="D577" s="8">
        <v>15.3</v>
      </c>
      <c r="E577" s="8">
        <v>1</v>
      </c>
      <c r="F577" s="9">
        <f t="shared" si="18"/>
        <v>15.3</v>
      </c>
      <c r="G577" s="10">
        <v>1</v>
      </c>
      <c r="H577" s="14">
        <f t="shared" si="17"/>
        <v>16.3</v>
      </c>
    </row>
    <row r="578" spans="1:8" ht="18">
      <c r="A578" s="3" t="s">
        <v>2054</v>
      </c>
      <c r="B578" s="4" t="s">
        <v>2055</v>
      </c>
      <c r="C578" s="4" t="s">
        <v>18</v>
      </c>
      <c r="D578" s="7">
        <v>8.9</v>
      </c>
      <c r="E578" s="7">
        <v>1.1000000000000001</v>
      </c>
      <c r="F578" s="9">
        <f t="shared" si="18"/>
        <v>8.0909090909090899</v>
      </c>
      <c r="G578" s="10">
        <v>1</v>
      </c>
      <c r="H578" s="14">
        <f t="shared" si="17"/>
        <v>10</v>
      </c>
    </row>
    <row r="579" spans="1:8" ht="18">
      <c r="A579" s="5" t="s">
        <v>2057</v>
      </c>
      <c r="B579" s="6" t="s">
        <v>2058</v>
      </c>
      <c r="C579" s="6" t="s">
        <v>18</v>
      </c>
      <c r="D579" s="8">
        <v>8.3000000000000007</v>
      </c>
      <c r="E579" s="8">
        <v>1.1000000000000001</v>
      </c>
      <c r="F579" s="9">
        <f t="shared" si="18"/>
        <v>7.5454545454545459</v>
      </c>
      <c r="G579" s="10">
        <v>1</v>
      </c>
      <c r="H579" s="14">
        <f t="shared" ref="H579:H642" si="19">D579+E579</f>
        <v>9.4</v>
      </c>
    </row>
    <row r="580" spans="1:8" ht="18">
      <c r="A580" s="3" t="s">
        <v>2061</v>
      </c>
      <c r="B580" s="4" t="s">
        <v>2062</v>
      </c>
      <c r="C580" s="4" t="s">
        <v>18</v>
      </c>
      <c r="D580" s="7">
        <v>17.2</v>
      </c>
      <c r="E580" s="7">
        <v>0.2</v>
      </c>
      <c r="F580" s="9">
        <f t="shared" si="18"/>
        <v>85.999999999999986</v>
      </c>
      <c r="G580" s="10">
        <v>1</v>
      </c>
      <c r="H580" s="14">
        <f t="shared" si="19"/>
        <v>17.399999999999999</v>
      </c>
    </row>
    <row r="581" spans="1:8" ht="18">
      <c r="A581" s="5" t="s">
        <v>2065</v>
      </c>
      <c r="B581" s="6" t="s">
        <v>2066</v>
      </c>
      <c r="C581" s="6" t="s">
        <v>18</v>
      </c>
      <c r="D581" s="8">
        <v>13.2</v>
      </c>
      <c r="E581" s="8">
        <v>0.2</v>
      </c>
      <c r="F581" s="9">
        <f t="shared" si="18"/>
        <v>65.999999999999986</v>
      </c>
      <c r="G581" s="10">
        <v>1</v>
      </c>
      <c r="H581" s="14">
        <f t="shared" si="19"/>
        <v>13.399999999999999</v>
      </c>
    </row>
    <row r="582" spans="1:8" ht="18">
      <c r="A582" s="3" t="s">
        <v>2070</v>
      </c>
      <c r="B582" s="4" t="s">
        <v>2071</v>
      </c>
      <c r="C582" s="4" t="s">
        <v>18</v>
      </c>
      <c r="D582" s="7">
        <v>15.3</v>
      </c>
      <c r="E582" s="7">
        <v>1.2</v>
      </c>
      <c r="F582" s="9">
        <f t="shared" si="18"/>
        <v>12.750000000000002</v>
      </c>
      <c r="G582" s="10">
        <v>1</v>
      </c>
      <c r="H582" s="14">
        <f t="shared" si="19"/>
        <v>16.5</v>
      </c>
    </row>
    <row r="583" spans="1:8" ht="18">
      <c r="A583" s="5" t="s">
        <v>2073</v>
      </c>
      <c r="B583" s="6" t="s">
        <v>2074</v>
      </c>
      <c r="C583" s="6" t="s">
        <v>18</v>
      </c>
      <c r="D583" s="8">
        <v>6.7</v>
      </c>
      <c r="E583" s="8">
        <v>1.8</v>
      </c>
      <c r="F583" s="9">
        <f t="shared" si="18"/>
        <v>3.7222222222222223</v>
      </c>
      <c r="G583" s="10">
        <v>1</v>
      </c>
      <c r="H583" s="14">
        <f t="shared" si="19"/>
        <v>8.5</v>
      </c>
    </row>
    <row r="584" spans="1:8" ht="18">
      <c r="A584" s="3" t="s">
        <v>2075</v>
      </c>
      <c r="B584" s="4" t="s">
        <v>2076</v>
      </c>
      <c r="C584" s="4" t="s">
        <v>18</v>
      </c>
      <c r="D584" s="7">
        <v>14.1</v>
      </c>
      <c r="E584" s="7">
        <v>0.6</v>
      </c>
      <c r="F584" s="9">
        <f t="shared" ref="F584:F647" si="20">D584/E584</f>
        <v>23.5</v>
      </c>
      <c r="G584" s="10">
        <v>1</v>
      </c>
      <c r="H584" s="14">
        <f t="shared" si="19"/>
        <v>14.7</v>
      </c>
    </row>
    <row r="585" spans="1:8" ht="18">
      <c r="A585" s="5" t="s">
        <v>2078</v>
      </c>
      <c r="B585" s="6" t="s">
        <v>2079</v>
      </c>
      <c r="C585" s="6" t="s">
        <v>18</v>
      </c>
      <c r="D585" s="8">
        <v>0.2</v>
      </c>
      <c r="E585" s="8">
        <v>3.9</v>
      </c>
      <c r="F585" s="9">
        <f t="shared" si="20"/>
        <v>5.1282051282051287E-2</v>
      </c>
      <c r="G585" s="10">
        <v>1</v>
      </c>
      <c r="H585" s="14">
        <f t="shared" si="19"/>
        <v>4.0999999999999996</v>
      </c>
    </row>
    <row r="586" spans="1:8" ht="18">
      <c r="A586" s="3" t="s">
        <v>2081</v>
      </c>
      <c r="B586" s="4" t="s">
        <v>2082</v>
      </c>
      <c r="C586" s="4" t="s">
        <v>18</v>
      </c>
      <c r="D586" s="7">
        <v>0.6</v>
      </c>
      <c r="E586" s="7">
        <v>10</v>
      </c>
      <c r="F586" s="9">
        <f t="shared" si="20"/>
        <v>0.06</v>
      </c>
      <c r="G586" s="10">
        <v>1</v>
      </c>
      <c r="H586" s="14">
        <f t="shared" si="19"/>
        <v>10.6</v>
      </c>
    </row>
    <row r="587" spans="1:8" ht="18">
      <c r="A587" s="5" t="s">
        <v>2084</v>
      </c>
      <c r="B587" s="6" t="s">
        <v>2085</v>
      </c>
      <c r="C587" s="6" t="s">
        <v>18</v>
      </c>
      <c r="D587" s="8">
        <v>8.8000000000000007</v>
      </c>
      <c r="E587" s="8">
        <v>0.2</v>
      </c>
      <c r="F587" s="9">
        <f t="shared" si="20"/>
        <v>44</v>
      </c>
      <c r="G587" s="10">
        <v>1</v>
      </c>
      <c r="H587" s="14">
        <f t="shared" si="19"/>
        <v>9</v>
      </c>
    </row>
    <row r="588" spans="1:8" ht="18">
      <c r="A588" s="3" t="s">
        <v>2087</v>
      </c>
      <c r="B588" s="4" t="s">
        <v>2088</v>
      </c>
      <c r="C588" s="4" t="s">
        <v>18</v>
      </c>
      <c r="D588" s="7">
        <v>0.2</v>
      </c>
      <c r="E588" s="7">
        <v>3.9</v>
      </c>
      <c r="F588" s="9">
        <f t="shared" si="20"/>
        <v>5.1282051282051287E-2</v>
      </c>
      <c r="G588" s="10">
        <v>1</v>
      </c>
      <c r="H588" s="14">
        <f t="shared" si="19"/>
        <v>4.0999999999999996</v>
      </c>
    </row>
    <row r="589" spans="1:8" ht="18">
      <c r="A589" s="5" t="s">
        <v>2089</v>
      </c>
      <c r="B589" s="6" t="s">
        <v>2090</v>
      </c>
      <c r="C589" s="6" t="s">
        <v>18</v>
      </c>
      <c r="D589" s="8">
        <v>15</v>
      </c>
      <c r="E589" s="8">
        <v>0.2</v>
      </c>
      <c r="F589" s="9">
        <f t="shared" si="20"/>
        <v>75</v>
      </c>
      <c r="G589" s="10">
        <v>1</v>
      </c>
      <c r="H589" s="14">
        <f t="shared" si="19"/>
        <v>15.2</v>
      </c>
    </row>
    <row r="590" spans="1:8" ht="18">
      <c r="A590" s="3" t="s">
        <v>2094</v>
      </c>
      <c r="B590" s="4" t="s">
        <v>2095</v>
      </c>
      <c r="C590" s="4" t="s">
        <v>18</v>
      </c>
      <c r="D590" s="7">
        <v>8.9</v>
      </c>
      <c r="E590" s="7">
        <v>0.4</v>
      </c>
      <c r="F590" s="9">
        <f t="shared" si="20"/>
        <v>22.25</v>
      </c>
      <c r="G590" s="10">
        <v>1</v>
      </c>
      <c r="H590" s="14">
        <f t="shared" si="19"/>
        <v>9.3000000000000007</v>
      </c>
    </row>
    <row r="591" spans="1:8" ht="18">
      <c r="A591" s="5" t="s">
        <v>2098</v>
      </c>
      <c r="B591" s="6" t="s">
        <v>2099</v>
      </c>
      <c r="C591" s="6" t="s">
        <v>18</v>
      </c>
      <c r="D591" s="8">
        <v>9.1</v>
      </c>
      <c r="E591" s="8">
        <v>0.2</v>
      </c>
      <c r="F591" s="9">
        <f t="shared" si="20"/>
        <v>45.499999999999993</v>
      </c>
      <c r="G591" s="10">
        <v>1</v>
      </c>
      <c r="H591" s="14">
        <f t="shared" si="19"/>
        <v>9.2999999999999989</v>
      </c>
    </row>
    <row r="592" spans="1:8" ht="18">
      <c r="A592" s="3" t="s">
        <v>2101</v>
      </c>
      <c r="B592" s="4" t="s">
        <v>2102</v>
      </c>
      <c r="C592" s="4" t="s">
        <v>18</v>
      </c>
      <c r="D592" s="7">
        <v>0.2</v>
      </c>
      <c r="E592" s="7">
        <v>3.4</v>
      </c>
      <c r="F592" s="9">
        <f t="shared" si="20"/>
        <v>5.8823529411764712E-2</v>
      </c>
      <c r="G592" s="10">
        <v>1</v>
      </c>
      <c r="H592" s="14">
        <f t="shared" si="19"/>
        <v>3.6</v>
      </c>
    </row>
    <row r="593" spans="1:8" ht="18">
      <c r="A593" s="5" t="s">
        <v>2104</v>
      </c>
      <c r="B593" s="6" t="s">
        <v>2105</v>
      </c>
      <c r="C593" s="6" t="s">
        <v>18</v>
      </c>
      <c r="D593" s="8">
        <v>0.2</v>
      </c>
      <c r="E593" s="8">
        <v>2.6</v>
      </c>
      <c r="F593" s="9">
        <f t="shared" si="20"/>
        <v>7.6923076923076927E-2</v>
      </c>
      <c r="G593" s="10">
        <v>1</v>
      </c>
      <c r="H593" s="14">
        <f t="shared" si="19"/>
        <v>2.8000000000000003</v>
      </c>
    </row>
    <row r="594" spans="1:8" ht="18">
      <c r="A594" s="3" t="s">
        <v>2107</v>
      </c>
      <c r="B594" s="4" t="s">
        <v>2108</v>
      </c>
      <c r="C594" s="4" t="s">
        <v>18</v>
      </c>
      <c r="D594" s="7">
        <v>7</v>
      </c>
      <c r="E594" s="7">
        <v>0.9</v>
      </c>
      <c r="F594" s="9">
        <f t="shared" si="20"/>
        <v>7.7777777777777777</v>
      </c>
      <c r="G594" s="10">
        <v>1</v>
      </c>
      <c r="H594" s="14">
        <f t="shared" si="19"/>
        <v>7.9</v>
      </c>
    </row>
    <row r="595" spans="1:8" ht="18">
      <c r="A595" s="5" t="s">
        <v>2111</v>
      </c>
      <c r="B595" s="6" t="s">
        <v>2112</v>
      </c>
      <c r="C595" s="6" t="s">
        <v>18</v>
      </c>
      <c r="D595" s="8">
        <v>0.4</v>
      </c>
      <c r="E595" s="8">
        <v>11.1</v>
      </c>
      <c r="F595" s="9">
        <f t="shared" si="20"/>
        <v>3.6036036036036036E-2</v>
      </c>
      <c r="G595" s="10">
        <v>1</v>
      </c>
      <c r="H595" s="14">
        <f t="shared" si="19"/>
        <v>11.5</v>
      </c>
    </row>
    <row r="596" spans="1:8" ht="18">
      <c r="A596" s="3" t="s">
        <v>2114</v>
      </c>
      <c r="B596" s="4" t="s">
        <v>2115</v>
      </c>
      <c r="C596" s="4" t="s">
        <v>18</v>
      </c>
      <c r="D596" s="7">
        <v>0.4</v>
      </c>
      <c r="E596" s="7">
        <v>11.9</v>
      </c>
      <c r="F596" s="9">
        <f t="shared" si="20"/>
        <v>3.3613445378151259E-2</v>
      </c>
      <c r="G596" s="10">
        <v>1</v>
      </c>
      <c r="H596" s="14">
        <f t="shared" si="19"/>
        <v>12.3</v>
      </c>
    </row>
    <row r="597" spans="1:8" ht="18">
      <c r="A597" s="5" t="s">
        <v>2117</v>
      </c>
      <c r="B597" s="6" t="s">
        <v>2118</v>
      </c>
      <c r="C597" s="6" t="s">
        <v>18</v>
      </c>
      <c r="D597" s="8">
        <v>0.2</v>
      </c>
      <c r="E597" s="8">
        <v>13.2</v>
      </c>
      <c r="F597" s="9">
        <f t="shared" si="20"/>
        <v>1.5151515151515154E-2</v>
      </c>
      <c r="G597" s="10">
        <v>1</v>
      </c>
      <c r="H597" s="14">
        <f t="shared" si="19"/>
        <v>13.399999999999999</v>
      </c>
    </row>
    <row r="598" spans="1:8" ht="18">
      <c r="A598" s="3" t="s">
        <v>2120</v>
      </c>
      <c r="B598" s="4" t="s">
        <v>2121</v>
      </c>
      <c r="C598" s="4" t="s">
        <v>18</v>
      </c>
      <c r="D598" s="7">
        <v>0.2</v>
      </c>
      <c r="E598" s="7">
        <v>11.5</v>
      </c>
      <c r="F598" s="9">
        <f t="shared" si="20"/>
        <v>1.7391304347826087E-2</v>
      </c>
      <c r="G598" s="10">
        <v>1</v>
      </c>
      <c r="H598" s="14">
        <f t="shared" si="19"/>
        <v>11.7</v>
      </c>
    </row>
    <row r="599" spans="1:8" ht="18">
      <c r="A599" s="5" t="s">
        <v>2123</v>
      </c>
      <c r="B599" s="6" t="s">
        <v>2124</v>
      </c>
      <c r="C599" s="6" t="s">
        <v>18</v>
      </c>
      <c r="D599" s="8">
        <v>0.2</v>
      </c>
      <c r="E599" s="8">
        <v>11.3</v>
      </c>
      <c r="F599" s="9">
        <f t="shared" si="20"/>
        <v>1.7699115044247787E-2</v>
      </c>
      <c r="G599" s="10">
        <v>1</v>
      </c>
      <c r="H599" s="14">
        <f t="shared" si="19"/>
        <v>11.5</v>
      </c>
    </row>
    <row r="600" spans="1:8" ht="18">
      <c r="A600" s="3" t="s">
        <v>2127</v>
      </c>
      <c r="B600" s="4" t="s">
        <v>2128</v>
      </c>
      <c r="C600" s="4" t="s">
        <v>18</v>
      </c>
      <c r="D600" s="7">
        <v>0.5</v>
      </c>
      <c r="E600" s="7">
        <v>10.199999999999999</v>
      </c>
      <c r="F600" s="9">
        <f t="shared" si="20"/>
        <v>4.9019607843137261E-2</v>
      </c>
      <c r="G600" s="10">
        <v>1</v>
      </c>
      <c r="H600" s="14">
        <f t="shared" si="19"/>
        <v>10.7</v>
      </c>
    </row>
    <row r="601" spans="1:8" ht="18">
      <c r="A601" s="5" t="s">
        <v>2130</v>
      </c>
      <c r="B601" s="6" t="s">
        <v>2131</v>
      </c>
      <c r="C601" s="6" t="s">
        <v>18</v>
      </c>
      <c r="D601" s="8">
        <v>0.2</v>
      </c>
      <c r="E601" s="8">
        <v>11.1</v>
      </c>
      <c r="F601" s="9">
        <f t="shared" si="20"/>
        <v>1.8018018018018018E-2</v>
      </c>
      <c r="G601" s="10">
        <v>1</v>
      </c>
      <c r="H601" s="14">
        <f t="shared" si="19"/>
        <v>11.299999999999999</v>
      </c>
    </row>
    <row r="602" spans="1:8" ht="18">
      <c r="A602" s="3" t="s">
        <v>2133</v>
      </c>
      <c r="B602" s="4" t="s">
        <v>2134</v>
      </c>
      <c r="C602" s="4" t="s">
        <v>18</v>
      </c>
      <c r="D602" s="7">
        <v>0.2</v>
      </c>
      <c r="E602" s="7">
        <v>14.5</v>
      </c>
      <c r="F602" s="9">
        <f t="shared" si="20"/>
        <v>1.3793103448275864E-2</v>
      </c>
      <c r="G602" s="10">
        <v>1</v>
      </c>
      <c r="H602" s="14">
        <f t="shared" si="19"/>
        <v>14.7</v>
      </c>
    </row>
    <row r="603" spans="1:8" ht="18">
      <c r="A603" s="5" t="s">
        <v>2137</v>
      </c>
      <c r="B603" s="6" t="s">
        <v>2138</v>
      </c>
      <c r="C603" s="6" t="s">
        <v>18</v>
      </c>
      <c r="D603" s="8">
        <v>0.2</v>
      </c>
      <c r="E603" s="8">
        <v>11.8</v>
      </c>
      <c r="F603" s="9">
        <f t="shared" si="20"/>
        <v>1.6949152542372881E-2</v>
      </c>
      <c r="G603" s="10">
        <v>1</v>
      </c>
      <c r="H603" s="14">
        <f t="shared" si="19"/>
        <v>12</v>
      </c>
    </row>
    <row r="604" spans="1:8" ht="18">
      <c r="A604" s="3" t="s">
        <v>2140</v>
      </c>
      <c r="B604" s="4" t="s">
        <v>2141</v>
      </c>
      <c r="C604" s="4" t="s">
        <v>18</v>
      </c>
      <c r="D604" s="7">
        <v>0.4</v>
      </c>
      <c r="E604" s="7">
        <v>14.6</v>
      </c>
      <c r="F604" s="9">
        <f t="shared" si="20"/>
        <v>2.7397260273972605E-2</v>
      </c>
      <c r="G604" s="10">
        <v>1</v>
      </c>
      <c r="H604" s="14">
        <f t="shared" si="19"/>
        <v>15</v>
      </c>
    </row>
    <row r="605" spans="1:8" ht="18">
      <c r="A605" s="5" t="s">
        <v>2143</v>
      </c>
      <c r="B605" s="6" t="s">
        <v>2144</v>
      </c>
      <c r="C605" s="6" t="s">
        <v>18</v>
      </c>
      <c r="D605" s="8">
        <v>0.2</v>
      </c>
      <c r="E605" s="8">
        <v>3.6</v>
      </c>
      <c r="F605" s="9">
        <f t="shared" si="20"/>
        <v>5.5555555555555559E-2</v>
      </c>
      <c r="G605" s="10">
        <v>1</v>
      </c>
      <c r="H605" s="14">
        <f t="shared" si="19"/>
        <v>3.8000000000000003</v>
      </c>
    </row>
    <row r="606" spans="1:8" ht="18">
      <c r="A606" s="3" t="s">
        <v>2146</v>
      </c>
      <c r="B606" s="4" t="s">
        <v>2147</v>
      </c>
      <c r="C606" s="4" t="s">
        <v>18</v>
      </c>
      <c r="D606" s="7">
        <v>0.2</v>
      </c>
      <c r="E606" s="7">
        <v>11.1</v>
      </c>
      <c r="F606" s="9">
        <f t="shared" si="20"/>
        <v>1.8018018018018018E-2</v>
      </c>
      <c r="G606" s="10">
        <v>1</v>
      </c>
      <c r="H606" s="14">
        <f t="shared" si="19"/>
        <v>11.299999999999999</v>
      </c>
    </row>
    <row r="607" spans="1:8" ht="18">
      <c r="A607" s="5" t="s">
        <v>2149</v>
      </c>
      <c r="B607" s="6" t="s">
        <v>2150</v>
      </c>
      <c r="C607" s="6" t="s">
        <v>18</v>
      </c>
      <c r="D607" s="8">
        <v>0.2</v>
      </c>
      <c r="E607" s="8">
        <v>8.1</v>
      </c>
      <c r="F607" s="9">
        <f t="shared" si="20"/>
        <v>2.469135802469136E-2</v>
      </c>
      <c r="G607" s="10">
        <v>1</v>
      </c>
      <c r="H607" s="14">
        <f t="shared" si="19"/>
        <v>8.2999999999999989</v>
      </c>
    </row>
    <row r="608" spans="1:8" ht="18">
      <c r="A608" s="3" t="s">
        <v>2152</v>
      </c>
      <c r="B608" s="4" t="s">
        <v>2153</v>
      </c>
      <c r="C608" s="4" t="s">
        <v>18</v>
      </c>
      <c r="D608" s="7">
        <v>1.3</v>
      </c>
      <c r="E608" s="7">
        <v>7.1</v>
      </c>
      <c r="F608" s="9">
        <f t="shared" si="20"/>
        <v>0.18309859154929578</v>
      </c>
      <c r="G608" s="10">
        <v>1</v>
      </c>
      <c r="H608" s="14">
        <f t="shared" si="19"/>
        <v>8.4</v>
      </c>
    </row>
    <row r="609" spans="1:8" ht="18">
      <c r="A609" s="5" t="s">
        <v>2156</v>
      </c>
      <c r="B609" s="6" t="s">
        <v>2157</v>
      </c>
      <c r="C609" s="6" t="s">
        <v>18</v>
      </c>
      <c r="D609" s="8">
        <v>0.2</v>
      </c>
      <c r="E609" s="8">
        <v>8.1999999999999993</v>
      </c>
      <c r="F609" s="9">
        <f t="shared" si="20"/>
        <v>2.4390243902439029E-2</v>
      </c>
      <c r="G609" s="10">
        <v>1</v>
      </c>
      <c r="H609" s="14">
        <f t="shared" si="19"/>
        <v>8.3999999999999986</v>
      </c>
    </row>
    <row r="610" spans="1:8" ht="18">
      <c r="A610" s="3" t="s">
        <v>2159</v>
      </c>
      <c r="B610" s="4" t="s">
        <v>2160</v>
      </c>
      <c r="C610" s="4" t="s">
        <v>18</v>
      </c>
      <c r="D610" s="7">
        <v>1.1000000000000001</v>
      </c>
      <c r="E610" s="7">
        <v>8.8000000000000007</v>
      </c>
      <c r="F610" s="9">
        <f t="shared" si="20"/>
        <v>0.125</v>
      </c>
      <c r="G610" s="10">
        <v>1</v>
      </c>
      <c r="H610" s="14">
        <f t="shared" si="19"/>
        <v>9.9</v>
      </c>
    </row>
    <row r="611" spans="1:8" ht="18">
      <c r="A611" s="5" t="s">
        <v>2162</v>
      </c>
      <c r="B611" s="6" t="s">
        <v>2163</v>
      </c>
      <c r="C611" s="6" t="s">
        <v>18</v>
      </c>
      <c r="D611" s="8">
        <v>1.2</v>
      </c>
      <c r="E611" s="8">
        <v>2.8</v>
      </c>
      <c r="F611" s="9">
        <f t="shared" si="20"/>
        <v>0.4285714285714286</v>
      </c>
      <c r="G611" s="10">
        <v>1</v>
      </c>
      <c r="H611" s="14">
        <f t="shared" si="19"/>
        <v>4</v>
      </c>
    </row>
    <row r="612" spans="1:8" ht="18">
      <c r="A612" s="3" t="s">
        <v>2164</v>
      </c>
      <c r="B612" s="4" t="s">
        <v>2165</v>
      </c>
      <c r="C612" s="4" t="s">
        <v>18</v>
      </c>
      <c r="D612" s="7">
        <v>0.2</v>
      </c>
      <c r="E612" s="7">
        <v>11.3</v>
      </c>
      <c r="F612" s="9">
        <f t="shared" si="20"/>
        <v>1.7699115044247787E-2</v>
      </c>
      <c r="G612" s="10">
        <v>1</v>
      </c>
      <c r="H612" s="14">
        <f t="shared" si="19"/>
        <v>11.5</v>
      </c>
    </row>
    <row r="613" spans="1:8" ht="18">
      <c r="A613" s="5" t="s">
        <v>2167</v>
      </c>
      <c r="B613" s="6" t="s">
        <v>2168</v>
      </c>
      <c r="C613" s="6" t="s">
        <v>18</v>
      </c>
      <c r="D613" s="8">
        <v>8.1999999999999993</v>
      </c>
      <c r="E613" s="8">
        <v>0.8</v>
      </c>
      <c r="F613" s="9">
        <f t="shared" si="20"/>
        <v>10.249999999999998</v>
      </c>
      <c r="G613" s="10">
        <v>1</v>
      </c>
      <c r="H613" s="14">
        <f t="shared" si="19"/>
        <v>9</v>
      </c>
    </row>
    <row r="614" spans="1:8" ht="18">
      <c r="A614" s="3" t="s">
        <v>2170</v>
      </c>
      <c r="B614" s="4" t="s">
        <v>2171</v>
      </c>
      <c r="C614" s="4" t="s">
        <v>18</v>
      </c>
      <c r="D614" s="7">
        <v>9</v>
      </c>
      <c r="E614" s="7">
        <v>0.5</v>
      </c>
      <c r="F614" s="9">
        <f t="shared" si="20"/>
        <v>18</v>
      </c>
      <c r="G614" s="10">
        <v>1</v>
      </c>
      <c r="H614" s="14">
        <f t="shared" si="19"/>
        <v>9.5</v>
      </c>
    </row>
    <row r="615" spans="1:8" ht="18">
      <c r="A615" s="5" t="s">
        <v>2173</v>
      </c>
      <c r="B615" s="6" t="s">
        <v>2174</v>
      </c>
      <c r="C615" s="6" t="s">
        <v>18</v>
      </c>
      <c r="D615" s="8">
        <v>6.7</v>
      </c>
      <c r="E615" s="8">
        <v>1.2</v>
      </c>
      <c r="F615" s="9">
        <f t="shared" si="20"/>
        <v>5.5833333333333339</v>
      </c>
      <c r="G615" s="10">
        <v>1</v>
      </c>
      <c r="H615" s="14">
        <f t="shared" si="19"/>
        <v>7.9</v>
      </c>
    </row>
    <row r="616" spans="1:8" ht="18">
      <c r="A616" s="3" t="s">
        <v>2176</v>
      </c>
      <c r="B616" s="4" t="s">
        <v>2177</v>
      </c>
      <c r="C616" s="4" t="s">
        <v>18</v>
      </c>
      <c r="D616" s="7">
        <v>6.2</v>
      </c>
      <c r="E616" s="7">
        <v>1.6</v>
      </c>
      <c r="F616" s="9">
        <f t="shared" si="20"/>
        <v>3.875</v>
      </c>
      <c r="G616" s="10">
        <v>1</v>
      </c>
      <c r="H616" s="14">
        <f t="shared" si="19"/>
        <v>7.8000000000000007</v>
      </c>
    </row>
    <row r="617" spans="1:8" ht="18">
      <c r="A617" s="5" t="s">
        <v>2179</v>
      </c>
      <c r="B617" s="6" t="s">
        <v>2180</v>
      </c>
      <c r="C617" s="6" t="s">
        <v>18</v>
      </c>
      <c r="D617" s="8">
        <v>8.6999999999999993</v>
      </c>
      <c r="E617" s="8">
        <v>0.2</v>
      </c>
      <c r="F617" s="9">
        <f t="shared" si="20"/>
        <v>43.499999999999993</v>
      </c>
      <c r="G617" s="10">
        <v>1</v>
      </c>
      <c r="H617" s="14">
        <f t="shared" si="19"/>
        <v>8.8999999999999986</v>
      </c>
    </row>
    <row r="618" spans="1:8" ht="18">
      <c r="A618" s="3" t="s">
        <v>2182</v>
      </c>
      <c r="B618" s="4" t="s">
        <v>2183</v>
      </c>
      <c r="C618" s="4" t="s">
        <v>18</v>
      </c>
      <c r="D618" s="7">
        <v>9.1</v>
      </c>
      <c r="E618" s="7">
        <v>0.2</v>
      </c>
      <c r="F618" s="9">
        <f t="shared" si="20"/>
        <v>45.499999999999993</v>
      </c>
      <c r="G618" s="10">
        <v>1</v>
      </c>
      <c r="H618" s="14">
        <f t="shared" si="19"/>
        <v>9.2999999999999989</v>
      </c>
    </row>
    <row r="619" spans="1:8" ht="18">
      <c r="A619" s="5" t="s">
        <v>2185</v>
      </c>
      <c r="B619" s="6" t="s">
        <v>2186</v>
      </c>
      <c r="C619" s="6" t="s">
        <v>18</v>
      </c>
      <c r="D619" s="8">
        <v>6.7</v>
      </c>
      <c r="E619" s="8">
        <v>1.7</v>
      </c>
      <c r="F619" s="9">
        <f t="shared" si="20"/>
        <v>3.9411764705882355</v>
      </c>
      <c r="G619" s="10">
        <v>1</v>
      </c>
      <c r="H619" s="14">
        <f t="shared" si="19"/>
        <v>8.4</v>
      </c>
    </row>
    <row r="620" spans="1:8" ht="18">
      <c r="A620" s="3" t="s">
        <v>2187</v>
      </c>
      <c r="B620" s="4" t="s">
        <v>2188</v>
      </c>
      <c r="C620" s="4" t="s">
        <v>18</v>
      </c>
      <c r="D620" s="7">
        <v>10.8</v>
      </c>
      <c r="E620" s="7">
        <v>0.2</v>
      </c>
      <c r="F620" s="9">
        <f t="shared" si="20"/>
        <v>54</v>
      </c>
      <c r="G620" s="10">
        <v>1</v>
      </c>
      <c r="H620" s="14">
        <f t="shared" si="19"/>
        <v>11</v>
      </c>
    </row>
    <row r="621" spans="1:8" ht="18">
      <c r="A621" s="5" t="s">
        <v>2189</v>
      </c>
      <c r="B621" s="6" t="s">
        <v>2190</v>
      </c>
      <c r="C621" s="6" t="s">
        <v>18</v>
      </c>
      <c r="D621" s="8">
        <v>5.7</v>
      </c>
      <c r="E621" s="8">
        <v>1.5</v>
      </c>
      <c r="F621" s="9">
        <f t="shared" si="20"/>
        <v>3.8000000000000003</v>
      </c>
      <c r="G621" s="10">
        <v>1</v>
      </c>
      <c r="H621" s="14">
        <f t="shared" si="19"/>
        <v>7.2</v>
      </c>
    </row>
    <row r="622" spans="1:8" ht="18">
      <c r="A622" s="3" t="s">
        <v>2192</v>
      </c>
      <c r="B622" s="4" t="s">
        <v>2193</v>
      </c>
      <c r="C622" s="4" t="s">
        <v>18</v>
      </c>
      <c r="D622" s="7">
        <v>0.4</v>
      </c>
      <c r="E622" s="7">
        <v>10.8</v>
      </c>
      <c r="F622" s="9">
        <f t="shared" si="20"/>
        <v>3.7037037037037035E-2</v>
      </c>
      <c r="G622" s="10">
        <v>1</v>
      </c>
      <c r="H622" s="14">
        <f t="shared" si="19"/>
        <v>11.200000000000001</v>
      </c>
    </row>
    <row r="623" spans="1:8" ht="18">
      <c r="A623" s="5" t="s">
        <v>2195</v>
      </c>
      <c r="B623" s="6" t="s">
        <v>2196</v>
      </c>
      <c r="C623" s="6" t="s">
        <v>18</v>
      </c>
      <c r="D623" s="8">
        <v>0.2</v>
      </c>
      <c r="E623" s="8">
        <v>8.8000000000000007</v>
      </c>
      <c r="F623" s="9">
        <f t="shared" si="20"/>
        <v>2.2727272727272728E-2</v>
      </c>
      <c r="G623" s="10">
        <v>1</v>
      </c>
      <c r="H623" s="14">
        <f t="shared" si="19"/>
        <v>9</v>
      </c>
    </row>
    <row r="624" spans="1:8" ht="18">
      <c r="A624" s="3" t="s">
        <v>2198</v>
      </c>
      <c r="B624" s="4" t="s">
        <v>2199</v>
      </c>
      <c r="C624" s="4" t="s">
        <v>18</v>
      </c>
      <c r="D624" s="7">
        <v>13</v>
      </c>
      <c r="E624" s="7">
        <v>0.4</v>
      </c>
      <c r="F624" s="9">
        <f t="shared" si="20"/>
        <v>32.5</v>
      </c>
      <c r="G624" s="10">
        <v>1</v>
      </c>
      <c r="H624" s="14">
        <f t="shared" si="19"/>
        <v>13.4</v>
      </c>
    </row>
    <row r="625" spans="1:8" ht="18">
      <c r="A625" s="5" t="s">
        <v>2201</v>
      </c>
      <c r="B625" s="6" t="s">
        <v>2202</v>
      </c>
      <c r="C625" s="6" t="s">
        <v>18</v>
      </c>
      <c r="D625" s="8">
        <v>4.2</v>
      </c>
      <c r="E625" s="8">
        <v>6.5</v>
      </c>
      <c r="F625" s="9">
        <f t="shared" si="20"/>
        <v>0.64615384615384619</v>
      </c>
      <c r="G625" s="10">
        <v>1</v>
      </c>
      <c r="H625" s="14">
        <f t="shared" si="19"/>
        <v>10.7</v>
      </c>
    </row>
    <row r="626" spans="1:8" ht="18">
      <c r="A626" s="3" t="s">
        <v>2204</v>
      </c>
      <c r="B626" s="4" t="s">
        <v>2205</v>
      </c>
      <c r="C626" s="4" t="s">
        <v>18</v>
      </c>
      <c r="D626" s="7">
        <v>0.4</v>
      </c>
      <c r="E626" s="7">
        <v>14.1</v>
      </c>
      <c r="F626" s="9">
        <f t="shared" si="20"/>
        <v>2.8368794326241138E-2</v>
      </c>
      <c r="G626" s="10">
        <v>1</v>
      </c>
      <c r="H626" s="14">
        <f t="shared" si="19"/>
        <v>14.5</v>
      </c>
    </row>
    <row r="627" spans="1:8" ht="18">
      <c r="A627" s="5" t="s">
        <v>2207</v>
      </c>
      <c r="B627" s="6" t="s">
        <v>2208</v>
      </c>
      <c r="C627" s="6" t="s">
        <v>18</v>
      </c>
      <c r="D627" s="8">
        <v>0.2</v>
      </c>
      <c r="E627" s="8">
        <v>11.5</v>
      </c>
      <c r="F627" s="9">
        <f t="shared" si="20"/>
        <v>1.7391304347826087E-2</v>
      </c>
      <c r="G627" s="10">
        <v>1</v>
      </c>
      <c r="H627" s="14">
        <f t="shared" si="19"/>
        <v>11.7</v>
      </c>
    </row>
    <row r="628" spans="1:8" ht="18">
      <c r="A628" s="3" t="s">
        <v>2209</v>
      </c>
      <c r="B628" s="4" t="s">
        <v>2210</v>
      </c>
      <c r="C628" s="4" t="s">
        <v>18</v>
      </c>
      <c r="D628" s="7">
        <v>5.0999999999999996</v>
      </c>
      <c r="E628" s="7">
        <v>3.5</v>
      </c>
      <c r="F628" s="9">
        <f t="shared" si="20"/>
        <v>1.4571428571428571</v>
      </c>
      <c r="G628" s="10">
        <v>1</v>
      </c>
      <c r="H628" s="14">
        <f t="shared" si="19"/>
        <v>8.6</v>
      </c>
    </row>
    <row r="629" spans="1:8" ht="18">
      <c r="A629" s="5" t="s">
        <v>2212</v>
      </c>
      <c r="B629" s="6" t="s">
        <v>2213</v>
      </c>
      <c r="C629" s="6" t="s">
        <v>18</v>
      </c>
      <c r="D629" s="8">
        <v>11.1</v>
      </c>
      <c r="E629" s="8">
        <v>0.2</v>
      </c>
      <c r="F629" s="9">
        <f t="shared" si="20"/>
        <v>55.499999999999993</v>
      </c>
      <c r="G629" s="10">
        <v>1</v>
      </c>
      <c r="H629" s="14">
        <f t="shared" si="19"/>
        <v>11.299999999999999</v>
      </c>
    </row>
    <row r="630" spans="1:8" ht="18">
      <c r="A630" s="3" t="s">
        <v>2216</v>
      </c>
      <c r="B630" s="4" t="s">
        <v>2217</v>
      </c>
      <c r="C630" s="4" t="s">
        <v>18</v>
      </c>
      <c r="D630" s="7">
        <v>10.8</v>
      </c>
      <c r="E630" s="7">
        <v>0.2</v>
      </c>
      <c r="F630" s="9">
        <f t="shared" si="20"/>
        <v>54</v>
      </c>
      <c r="G630" s="10">
        <v>1</v>
      </c>
      <c r="H630" s="14">
        <f t="shared" si="19"/>
        <v>11</v>
      </c>
    </row>
    <row r="631" spans="1:8" ht="18">
      <c r="A631" s="5" t="s">
        <v>2219</v>
      </c>
      <c r="B631" s="6" t="s">
        <v>2220</v>
      </c>
      <c r="C631" s="6" t="s">
        <v>18</v>
      </c>
      <c r="D631" s="8">
        <v>13.1</v>
      </c>
      <c r="E631" s="8">
        <v>0.4</v>
      </c>
      <c r="F631" s="9">
        <f t="shared" si="20"/>
        <v>32.75</v>
      </c>
      <c r="G631" s="10">
        <v>1</v>
      </c>
      <c r="H631" s="14">
        <f t="shared" si="19"/>
        <v>13.5</v>
      </c>
    </row>
    <row r="632" spans="1:8" ht="18">
      <c r="A632" s="3" t="s">
        <v>2222</v>
      </c>
      <c r="B632" s="4" t="s">
        <v>2223</v>
      </c>
      <c r="C632" s="4" t="s">
        <v>18</v>
      </c>
      <c r="D632" s="7">
        <v>10.1</v>
      </c>
      <c r="E632" s="7">
        <v>0.8</v>
      </c>
      <c r="F632" s="9">
        <f t="shared" si="20"/>
        <v>12.624999999999998</v>
      </c>
      <c r="G632" s="10">
        <v>1</v>
      </c>
      <c r="H632" s="14">
        <f t="shared" si="19"/>
        <v>10.9</v>
      </c>
    </row>
    <row r="633" spans="1:8" ht="18">
      <c r="A633" s="5" t="s">
        <v>2225</v>
      </c>
      <c r="B633" s="6" t="s">
        <v>2226</v>
      </c>
      <c r="C633" s="6" t="s">
        <v>18</v>
      </c>
      <c r="D633" s="8">
        <v>10.8</v>
      </c>
      <c r="E633" s="8">
        <v>1.4</v>
      </c>
      <c r="F633" s="9">
        <f t="shared" si="20"/>
        <v>7.7142857142857153</v>
      </c>
      <c r="G633" s="10">
        <v>1</v>
      </c>
      <c r="H633" s="14">
        <f t="shared" si="19"/>
        <v>12.200000000000001</v>
      </c>
    </row>
    <row r="634" spans="1:8" ht="18">
      <c r="A634" s="3" t="s">
        <v>2228</v>
      </c>
      <c r="B634" s="4" t="s">
        <v>2229</v>
      </c>
      <c r="C634" s="4" t="s">
        <v>18</v>
      </c>
      <c r="D634" s="7">
        <v>12.2</v>
      </c>
      <c r="E634" s="7">
        <v>1.1000000000000001</v>
      </c>
      <c r="F634" s="9">
        <f t="shared" si="20"/>
        <v>11.09090909090909</v>
      </c>
      <c r="G634" s="10">
        <v>1</v>
      </c>
      <c r="H634" s="14">
        <f t="shared" si="19"/>
        <v>13.299999999999999</v>
      </c>
    </row>
    <row r="635" spans="1:8" ht="18">
      <c r="A635" s="5" t="s">
        <v>2231</v>
      </c>
      <c r="B635" s="6" t="s">
        <v>2232</v>
      </c>
      <c r="C635" s="6" t="s">
        <v>18</v>
      </c>
      <c r="D635" s="8">
        <v>11.5</v>
      </c>
      <c r="E635" s="8">
        <v>3.3</v>
      </c>
      <c r="F635" s="9">
        <f t="shared" si="20"/>
        <v>3.4848484848484849</v>
      </c>
      <c r="G635" s="10">
        <v>1</v>
      </c>
      <c r="H635" s="14">
        <f t="shared" si="19"/>
        <v>14.8</v>
      </c>
    </row>
    <row r="636" spans="1:8" ht="18">
      <c r="A636" s="3" t="s">
        <v>2238</v>
      </c>
      <c r="B636" s="4" t="s">
        <v>2239</v>
      </c>
      <c r="C636" s="4" t="s">
        <v>18</v>
      </c>
      <c r="D636" s="7">
        <v>16.2</v>
      </c>
      <c r="E636" s="7">
        <v>1.1000000000000001</v>
      </c>
      <c r="F636" s="9">
        <f t="shared" si="20"/>
        <v>14.727272727272725</v>
      </c>
      <c r="G636" s="10">
        <v>1</v>
      </c>
      <c r="H636" s="14">
        <f t="shared" si="19"/>
        <v>17.3</v>
      </c>
    </row>
    <row r="637" spans="1:8" ht="18">
      <c r="A637" s="5" t="s">
        <v>2241</v>
      </c>
      <c r="B637" s="6" t="s">
        <v>2242</v>
      </c>
      <c r="C637" s="6" t="s">
        <v>18</v>
      </c>
      <c r="D637" s="8">
        <v>14.4</v>
      </c>
      <c r="E637" s="8">
        <v>4.0999999999999996</v>
      </c>
      <c r="F637" s="9">
        <f t="shared" si="20"/>
        <v>3.51219512195122</v>
      </c>
      <c r="G637" s="10">
        <v>1</v>
      </c>
      <c r="H637" s="14">
        <f t="shared" si="19"/>
        <v>18.5</v>
      </c>
    </row>
    <row r="638" spans="1:8" ht="18">
      <c r="A638" s="3" t="s">
        <v>2247</v>
      </c>
      <c r="B638" s="4" t="s">
        <v>2248</v>
      </c>
      <c r="C638" s="4" t="s">
        <v>18</v>
      </c>
      <c r="D638" s="7">
        <v>1.3</v>
      </c>
      <c r="E638" s="7">
        <v>6</v>
      </c>
      <c r="F638" s="9">
        <f t="shared" si="20"/>
        <v>0.21666666666666667</v>
      </c>
      <c r="G638" s="10">
        <v>1</v>
      </c>
      <c r="H638" s="14">
        <f t="shared" si="19"/>
        <v>7.3</v>
      </c>
    </row>
    <row r="639" spans="1:8" ht="18">
      <c r="A639" s="5" t="s">
        <v>2250</v>
      </c>
      <c r="B639" s="6" t="s">
        <v>2251</v>
      </c>
      <c r="C639" s="6" t="s">
        <v>18</v>
      </c>
      <c r="D639" s="8">
        <v>1.5</v>
      </c>
      <c r="E639" s="8">
        <v>5.7</v>
      </c>
      <c r="F639" s="9">
        <f t="shared" si="20"/>
        <v>0.26315789473684209</v>
      </c>
      <c r="G639" s="10">
        <v>1</v>
      </c>
      <c r="H639" s="14">
        <f t="shared" si="19"/>
        <v>7.2</v>
      </c>
    </row>
    <row r="640" spans="1:8" ht="18">
      <c r="A640" s="3" t="s">
        <v>2253</v>
      </c>
      <c r="B640" s="4" t="s">
        <v>2254</v>
      </c>
      <c r="C640" s="4" t="s">
        <v>18</v>
      </c>
      <c r="D640" s="7">
        <v>0.8</v>
      </c>
      <c r="E640" s="7">
        <v>7.3</v>
      </c>
      <c r="F640" s="9">
        <f t="shared" si="20"/>
        <v>0.10958904109589042</v>
      </c>
      <c r="G640" s="10">
        <v>1</v>
      </c>
      <c r="H640" s="14">
        <f t="shared" si="19"/>
        <v>8.1</v>
      </c>
    </row>
    <row r="641" spans="1:8" ht="18">
      <c r="A641" s="5" t="s">
        <v>2255</v>
      </c>
      <c r="B641" s="6" t="s">
        <v>2256</v>
      </c>
      <c r="C641" s="6" t="s">
        <v>18</v>
      </c>
      <c r="D641" s="8">
        <v>1.1000000000000001</v>
      </c>
      <c r="E641" s="8">
        <v>6.7</v>
      </c>
      <c r="F641" s="9">
        <f t="shared" si="20"/>
        <v>0.16417910447761194</v>
      </c>
      <c r="G641" s="10">
        <v>1</v>
      </c>
      <c r="H641" s="14">
        <f t="shared" si="19"/>
        <v>7.8000000000000007</v>
      </c>
    </row>
    <row r="642" spans="1:8" ht="18">
      <c r="A642" s="3" t="s">
        <v>2262</v>
      </c>
      <c r="B642" s="4" t="s">
        <v>2263</v>
      </c>
      <c r="C642" s="4" t="s">
        <v>18</v>
      </c>
      <c r="D642" s="7">
        <v>12.4</v>
      </c>
      <c r="E642" s="7">
        <v>0.2</v>
      </c>
      <c r="F642" s="9">
        <f t="shared" si="20"/>
        <v>62</v>
      </c>
      <c r="G642" s="10">
        <v>1</v>
      </c>
      <c r="H642" s="14">
        <f t="shared" si="19"/>
        <v>12.6</v>
      </c>
    </row>
    <row r="643" spans="1:8" ht="18">
      <c r="A643" s="5" t="s">
        <v>2265</v>
      </c>
      <c r="B643" s="6" t="s">
        <v>2266</v>
      </c>
      <c r="C643" s="6" t="s">
        <v>18</v>
      </c>
      <c r="D643" s="8">
        <v>2.1</v>
      </c>
      <c r="E643" s="8">
        <v>10.4</v>
      </c>
      <c r="F643" s="9">
        <f t="shared" si="20"/>
        <v>0.20192307692307693</v>
      </c>
      <c r="G643" s="10">
        <v>1</v>
      </c>
      <c r="H643" s="14">
        <f t="shared" ref="H643:H706" si="21">D643+E643</f>
        <v>12.5</v>
      </c>
    </row>
    <row r="644" spans="1:8" ht="18">
      <c r="A644" s="3" t="s">
        <v>2270</v>
      </c>
      <c r="B644" s="4" t="s">
        <v>2271</v>
      </c>
      <c r="C644" s="4" t="s">
        <v>18</v>
      </c>
      <c r="D644" s="7">
        <v>9.6999999999999993</v>
      </c>
      <c r="E644" s="7">
        <v>1.4</v>
      </c>
      <c r="F644" s="9">
        <f t="shared" si="20"/>
        <v>6.9285714285714288</v>
      </c>
      <c r="G644" s="10">
        <v>1</v>
      </c>
      <c r="H644" s="14">
        <f t="shared" si="21"/>
        <v>11.1</v>
      </c>
    </row>
    <row r="645" spans="1:8" ht="18">
      <c r="A645" s="5" t="s">
        <v>2273</v>
      </c>
      <c r="B645" s="6" t="s">
        <v>2274</v>
      </c>
      <c r="C645" s="6" t="s">
        <v>18</v>
      </c>
      <c r="D645" s="8">
        <v>10.7</v>
      </c>
      <c r="E645" s="8">
        <v>0.5</v>
      </c>
      <c r="F645" s="9">
        <f t="shared" si="20"/>
        <v>21.4</v>
      </c>
      <c r="G645" s="10">
        <v>1</v>
      </c>
      <c r="H645" s="14">
        <f t="shared" si="21"/>
        <v>11.2</v>
      </c>
    </row>
    <row r="646" spans="1:8" ht="18">
      <c r="A646" s="3" t="s">
        <v>2276</v>
      </c>
      <c r="B646" s="4" t="s">
        <v>2277</v>
      </c>
      <c r="C646" s="4" t="s">
        <v>18</v>
      </c>
      <c r="D646" s="7">
        <v>17.3</v>
      </c>
      <c r="E646" s="7">
        <v>0.7</v>
      </c>
      <c r="F646" s="9">
        <f t="shared" si="20"/>
        <v>24.714285714285715</v>
      </c>
      <c r="G646" s="10">
        <v>1</v>
      </c>
      <c r="H646" s="14">
        <f t="shared" si="21"/>
        <v>18</v>
      </c>
    </row>
    <row r="647" spans="1:8" ht="18">
      <c r="A647" s="5" t="s">
        <v>2280</v>
      </c>
      <c r="B647" s="6" t="s">
        <v>2281</v>
      </c>
      <c r="C647" s="6" t="s">
        <v>18</v>
      </c>
      <c r="D647" s="8">
        <v>9.8000000000000007</v>
      </c>
      <c r="E647" s="8">
        <v>1.3</v>
      </c>
      <c r="F647" s="9">
        <f t="shared" si="20"/>
        <v>7.5384615384615383</v>
      </c>
      <c r="G647" s="10">
        <v>1</v>
      </c>
      <c r="H647" s="14">
        <f t="shared" si="21"/>
        <v>11.100000000000001</v>
      </c>
    </row>
    <row r="648" spans="1:8" ht="18">
      <c r="A648" s="3" t="s">
        <v>2283</v>
      </c>
      <c r="B648" s="4" t="s">
        <v>2284</v>
      </c>
      <c r="C648" s="4" t="s">
        <v>18</v>
      </c>
      <c r="D648" s="7">
        <v>5.4</v>
      </c>
      <c r="E648" s="7">
        <v>7</v>
      </c>
      <c r="F648" s="9">
        <f t="shared" ref="F648:F711" si="22">D648/E648</f>
        <v>0.77142857142857146</v>
      </c>
      <c r="G648" s="10">
        <v>1</v>
      </c>
      <c r="H648" s="14">
        <f t="shared" si="21"/>
        <v>12.4</v>
      </c>
    </row>
    <row r="649" spans="1:8" ht="18">
      <c r="A649" s="5" t="s">
        <v>2286</v>
      </c>
      <c r="B649" s="6" t="s">
        <v>2287</v>
      </c>
      <c r="C649" s="6" t="s">
        <v>18</v>
      </c>
      <c r="D649" s="8">
        <v>3.9</v>
      </c>
      <c r="E649" s="8">
        <v>8.6</v>
      </c>
      <c r="F649" s="9">
        <f t="shared" si="22"/>
        <v>0.45348837209302328</v>
      </c>
      <c r="G649" s="10">
        <v>1</v>
      </c>
      <c r="H649" s="14">
        <f t="shared" si="21"/>
        <v>12.5</v>
      </c>
    </row>
    <row r="650" spans="1:8" ht="18">
      <c r="A650" s="3" t="s">
        <v>2289</v>
      </c>
      <c r="B650" s="4" t="s">
        <v>2290</v>
      </c>
      <c r="C650" s="4" t="s">
        <v>18</v>
      </c>
      <c r="D650" s="7">
        <v>12.2</v>
      </c>
      <c r="E650" s="7">
        <v>0.2</v>
      </c>
      <c r="F650" s="9">
        <f t="shared" si="22"/>
        <v>60.999999999999993</v>
      </c>
      <c r="G650" s="10">
        <v>1</v>
      </c>
      <c r="H650" s="14">
        <f t="shared" si="21"/>
        <v>12.399999999999999</v>
      </c>
    </row>
    <row r="651" spans="1:8" ht="18">
      <c r="A651" s="5" t="s">
        <v>2291</v>
      </c>
      <c r="B651" s="6" t="s">
        <v>2292</v>
      </c>
      <c r="C651" s="6" t="s">
        <v>18</v>
      </c>
      <c r="D651" s="8">
        <v>1.4</v>
      </c>
      <c r="E651" s="8">
        <v>10.4</v>
      </c>
      <c r="F651" s="9">
        <f t="shared" si="22"/>
        <v>0.13461538461538461</v>
      </c>
      <c r="G651" s="10">
        <v>1</v>
      </c>
      <c r="H651" s="14">
        <f t="shared" si="21"/>
        <v>11.8</v>
      </c>
    </row>
    <row r="652" spans="1:8" ht="18">
      <c r="A652" s="3" t="s">
        <v>2294</v>
      </c>
      <c r="B652" s="4" t="s">
        <v>2295</v>
      </c>
      <c r="C652" s="4" t="s">
        <v>18</v>
      </c>
      <c r="D652" s="7">
        <v>9.4</v>
      </c>
      <c r="E652" s="7">
        <v>1.1000000000000001</v>
      </c>
      <c r="F652" s="9">
        <f t="shared" si="22"/>
        <v>8.545454545454545</v>
      </c>
      <c r="G652" s="10">
        <v>1</v>
      </c>
      <c r="H652" s="14">
        <f t="shared" si="21"/>
        <v>10.5</v>
      </c>
    </row>
    <row r="653" spans="1:8" ht="18">
      <c r="A653" s="5" t="s">
        <v>2297</v>
      </c>
      <c r="B653" s="6" t="s">
        <v>2298</v>
      </c>
      <c r="C653" s="6" t="s">
        <v>18</v>
      </c>
      <c r="D653" s="8">
        <v>9.6999999999999993</v>
      </c>
      <c r="E653" s="8">
        <v>0.4</v>
      </c>
      <c r="F653" s="9">
        <f t="shared" si="22"/>
        <v>24.249999999999996</v>
      </c>
      <c r="G653" s="10">
        <v>1</v>
      </c>
      <c r="H653" s="14">
        <f t="shared" si="21"/>
        <v>10.1</v>
      </c>
    </row>
    <row r="654" spans="1:8" ht="18">
      <c r="A654" s="3" t="s">
        <v>2300</v>
      </c>
      <c r="B654" s="4" t="s">
        <v>2301</v>
      </c>
      <c r="C654" s="4" t="s">
        <v>18</v>
      </c>
      <c r="D654" s="7">
        <v>10.9</v>
      </c>
      <c r="E654" s="7">
        <v>2.6</v>
      </c>
      <c r="F654" s="9">
        <f t="shared" si="22"/>
        <v>4.1923076923076925</v>
      </c>
      <c r="G654" s="10">
        <v>1</v>
      </c>
      <c r="H654" s="14">
        <f t="shared" si="21"/>
        <v>13.5</v>
      </c>
    </row>
    <row r="655" spans="1:8" ht="18">
      <c r="A655" s="5" t="s">
        <v>2303</v>
      </c>
      <c r="B655" s="6" t="s">
        <v>2304</v>
      </c>
      <c r="C655" s="6" t="s">
        <v>18</v>
      </c>
      <c r="D655" s="8">
        <v>14</v>
      </c>
      <c r="E655" s="8">
        <v>1.4</v>
      </c>
      <c r="F655" s="9">
        <f t="shared" si="22"/>
        <v>10</v>
      </c>
      <c r="G655" s="10">
        <v>1</v>
      </c>
      <c r="H655" s="14">
        <f t="shared" si="21"/>
        <v>15.4</v>
      </c>
    </row>
    <row r="656" spans="1:8" ht="18">
      <c r="A656" s="3" t="s">
        <v>2306</v>
      </c>
      <c r="B656" s="4" t="s">
        <v>2307</v>
      </c>
      <c r="C656" s="4" t="s">
        <v>18</v>
      </c>
      <c r="D656" s="7">
        <v>9.4</v>
      </c>
      <c r="E656" s="7">
        <v>1.9</v>
      </c>
      <c r="F656" s="9">
        <f t="shared" si="22"/>
        <v>4.9473684210526319</v>
      </c>
      <c r="G656" s="10">
        <v>1</v>
      </c>
      <c r="H656" s="14">
        <f t="shared" si="21"/>
        <v>11.3</v>
      </c>
    </row>
    <row r="657" spans="1:8" ht="18">
      <c r="A657" s="5" t="s">
        <v>2313</v>
      </c>
      <c r="B657" s="6" t="s">
        <v>2314</v>
      </c>
      <c r="C657" s="6" t="s">
        <v>18</v>
      </c>
      <c r="D657" s="8">
        <v>14.1</v>
      </c>
      <c r="E657" s="8">
        <v>3.1</v>
      </c>
      <c r="F657" s="9">
        <f t="shared" si="22"/>
        <v>4.5483870967741931</v>
      </c>
      <c r="G657" s="10">
        <v>1</v>
      </c>
      <c r="H657" s="14">
        <f t="shared" si="21"/>
        <v>17.2</v>
      </c>
    </row>
    <row r="658" spans="1:8" ht="18">
      <c r="A658" s="3" t="s">
        <v>2316</v>
      </c>
      <c r="B658" s="4" t="s">
        <v>2317</v>
      </c>
      <c r="C658" s="4" t="s">
        <v>18</v>
      </c>
      <c r="D658" s="7">
        <v>17.899999999999999</v>
      </c>
      <c r="E658" s="7">
        <v>0.8</v>
      </c>
      <c r="F658" s="9">
        <f t="shared" si="22"/>
        <v>22.374999999999996</v>
      </c>
      <c r="G658" s="10">
        <v>1</v>
      </c>
      <c r="H658" s="14">
        <f t="shared" si="21"/>
        <v>18.7</v>
      </c>
    </row>
    <row r="659" spans="1:8" ht="18">
      <c r="A659" s="5" t="s">
        <v>2318</v>
      </c>
      <c r="B659" s="6" t="s">
        <v>2319</v>
      </c>
      <c r="C659" s="6" t="s">
        <v>18</v>
      </c>
      <c r="D659" s="8">
        <v>14</v>
      </c>
      <c r="E659" s="8">
        <v>0.9</v>
      </c>
      <c r="F659" s="9">
        <f t="shared" si="22"/>
        <v>15.555555555555555</v>
      </c>
      <c r="G659" s="10">
        <v>1</v>
      </c>
      <c r="H659" s="14">
        <f t="shared" si="21"/>
        <v>14.9</v>
      </c>
    </row>
    <row r="660" spans="1:8" ht="18">
      <c r="A660" s="3" t="s">
        <v>2320</v>
      </c>
      <c r="B660" s="4" t="s">
        <v>2321</v>
      </c>
      <c r="C660" s="4" t="s">
        <v>18</v>
      </c>
      <c r="D660" s="7">
        <v>13.3</v>
      </c>
      <c r="E660" s="7">
        <v>0.2</v>
      </c>
      <c r="F660" s="9">
        <f t="shared" si="22"/>
        <v>66.5</v>
      </c>
      <c r="G660" s="10">
        <v>1</v>
      </c>
      <c r="H660" s="14">
        <f t="shared" si="21"/>
        <v>13.5</v>
      </c>
    </row>
    <row r="661" spans="1:8" ht="18">
      <c r="A661" s="5" t="s">
        <v>2323</v>
      </c>
      <c r="B661" s="6" t="s">
        <v>2324</v>
      </c>
      <c r="C661" s="6" t="s">
        <v>18</v>
      </c>
      <c r="D661" s="8">
        <v>15</v>
      </c>
      <c r="E661" s="8">
        <v>0.2</v>
      </c>
      <c r="F661" s="9">
        <f t="shared" si="22"/>
        <v>75</v>
      </c>
      <c r="G661" s="10">
        <v>1</v>
      </c>
      <c r="H661" s="14">
        <f t="shared" si="21"/>
        <v>15.2</v>
      </c>
    </row>
    <row r="662" spans="1:8" ht="18">
      <c r="A662" s="3" t="s">
        <v>2327</v>
      </c>
      <c r="B662" s="4" t="s">
        <v>2328</v>
      </c>
      <c r="C662" s="4" t="s">
        <v>18</v>
      </c>
      <c r="D662" s="7">
        <v>15.4</v>
      </c>
      <c r="E662" s="7">
        <v>0.2</v>
      </c>
      <c r="F662" s="9">
        <f t="shared" si="22"/>
        <v>77</v>
      </c>
      <c r="G662" s="10">
        <v>1</v>
      </c>
      <c r="H662" s="14">
        <f t="shared" si="21"/>
        <v>15.6</v>
      </c>
    </row>
    <row r="663" spans="1:8" ht="18">
      <c r="A663" s="5" t="s">
        <v>2329</v>
      </c>
      <c r="B663" s="6" t="s">
        <v>2330</v>
      </c>
      <c r="C663" s="6" t="s">
        <v>18</v>
      </c>
      <c r="D663" s="8">
        <v>11.3</v>
      </c>
      <c r="E663" s="8">
        <v>0.4</v>
      </c>
      <c r="F663" s="9">
        <f t="shared" si="22"/>
        <v>28.25</v>
      </c>
      <c r="G663" s="10">
        <v>1</v>
      </c>
      <c r="H663" s="14">
        <f t="shared" si="21"/>
        <v>11.700000000000001</v>
      </c>
    </row>
    <row r="664" spans="1:8" ht="18">
      <c r="A664" s="3" t="s">
        <v>2332</v>
      </c>
      <c r="B664" s="4" t="s">
        <v>2333</v>
      </c>
      <c r="C664" s="4" t="s">
        <v>18</v>
      </c>
      <c r="D664" s="7">
        <v>10.3</v>
      </c>
      <c r="E664" s="7">
        <v>0.5</v>
      </c>
      <c r="F664" s="9">
        <f t="shared" si="22"/>
        <v>20.6</v>
      </c>
      <c r="G664" s="10">
        <v>1</v>
      </c>
      <c r="H664" s="14">
        <f t="shared" si="21"/>
        <v>10.8</v>
      </c>
    </row>
    <row r="665" spans="1:8" ht="18">
      <c r="A665" s="5" t="s">
        <v>2335</v>
      </c>
      <c r="B665" s="6" t="s">
        <v>2336</v>
      </c>
      <c r="C665" s="6" t="s">
        <v>18</v>
      </c>
      <c r="D665" s="8">
        <v>10.4</v>
      </c>
      <c r="E665" s="8">
        <v>0.9</v>
      </c>
      <c r="F665" s="9">
        <f t="shared" si="22"/>
        <v>11.555555555555555</v>
      </c>
      <c r="G665" s="10">
        <v>1</v>
      </c>
      <c r="H665" s="14">
        <f t="shared" si="21"/>
        <v>11.3</v>
      </c>
    </row>
    <row r="666" spans="1:8" ht="18">
      <c r="A666" s="3" t="s">
        <v>2346</v>
      </c>
      <c r="B666" s="4" t="s">
        <v>2347</v>
      </c>
      <c r="C666" s="4" t="s">
        <v>18</v>
      </c>
      <c r="D666" s="7">
        <v>13.9</v>
      </c>
      <c r="E666" s="7">
        <v>2.2999999999999998</v>
      </c>
      <c r="F666" s="9">
        <f t="shared" si="22"/>
        <v>6.0434782608695654</v>
      </c>
      <c r="G666" s="10">
        <v>1</v>
      </c>
      <c r="H666" s="14">
        <f t="shared" si="21"/>
        <v>16.2</v>
      </c>
    </row>
    <row r="667" spans="1:8" ht="18">
      <c r="A667" s="5" t="s">
        <v>2351</v>
      </c>
      <c r="B667" s="6" t="s">
        <v>2352</v>
      </c>
      <c r="C667" s="6" t="s">
        <v>18</v>
      </c>
      <c r="D667" s="8">
        <v>9</v>
      </c>
      <c r="E667" s="8">
        <v>1.6</v>
      </c>
      <c r="F667" s="9">
        <f t="shared" si="22"/>
        <v>5.625</v>
      </c>
      <c r="G667" s="10">
        <v>1</v>
      </c>
      <c r="H667" s="14">
        <f t="shared" si="21"/>
        <v>10.6</v>
      </c>
    </row>
    <row r="668" spans="1:8" ht="18">
      <c r="A668" s="3" t="s">
        <v>2356</v>
      </c>
      <c r="B668" s="4" t="s">
        <v>2357</v>
      </c>
      <c r="C668" s="4" t="s">
        <v>18</v>
      </c>
      <c r="D668" s="7">
        <v>13.1</v>
      </c>
      <c r="E668" s="7">
        <v>1.3</v>
      </c>
      <c r="F668" s="9">
        <f t="shared" si="22"/>
        <v>10.076923076923077</v>
      </c>
      <c r="G668" s="10">
        <v>1</v>
      </c>
      <c r="H668" s="14">
        <f t="shared" si="21"/>
        <v>14.4</v>
      </c>
    </row>
    <row r="669" spans="1:8" ht="18">
      <c r="A669" s="5" t="s">
        <v>2360</v>
      </c>
      <c r="B669" s="6" t="s">
        <v>2361</v>
      </c>
      <c r="C669" s="6" t="s">
        <v>18</v>
      </c>
      <c r="D669" s="8">
        <v>9.6999999999999993</v>
      </c>
      <c r="E669" s="8">
        <v>5.5</v>
      </c>
      <c r="F669" s="9">
        <f t="shared" si="22"/>
        <v>1.7636363636363634</v>
      </c>
      <c r="G669" s="10">
        <v>1</v>
      </c>
      <c r="H669" s="14">
        <f t="shared" si="21"/>
        <v>15.2</v>
      </c>
    </row>
    <row r="670" spans="1:8" ht="18">
      <c r="A670" s="3" t="s">
        <v>2363</v>
      </c>
      <c r="B670" s="4" t="s">
        <v>2364</v>
      </c>
      <c r="C670" s="4" t="s">
        <v>18</v>
      </c>
      <c r="D670" s="7">
        <v>10</v>
      </c>
      <c r="E670" s="7">
        <v>1.8</v>
      </c>
      <c r="F670" s="9">
        <f t="shared" si="22"/>
        <v>5.5555555555555554</v>
      </c>
      <c r="G670" s="10">
        <v>1</v>
      </c>
      <c r="H670" s="14">
        <f t="shared" si="21"/>
        <v>11.8</v>
      </c>
    </row>
    <row r="671" spans="1:8" ht="18">
      <c r="A671" s="5" t="s">
        <v>2368</v>
      </c>
      <c r="B671" s="6" t="s">
        <v>2369</v>
      </c>
      <c r="C671" s="6" t="s">
        <v>18</v>
      </c>
      <c r="D671" s="8">
        <v>10.1</v>
      </c>
      <c r="E671" s="8">
        <v>1</v>
      </c>
      <c r="F671" s="9">
        <f t="shared" si="22"/>
        <v>10.1</v>
      </c>
      <c r="G671" s="10">
        <v>1</v>
      </c>
      <c r="H671" s="14">
        <f t="shared" si="21"/>
        <v>11.1</v>
      </c>
    </row>
    <row r="672" spans="1:8" ht="18">
      <c r="A672" s="3" t="s">
        <v>2371</v>
      </c>
      <c r="B672" s="4" t="s">
        <v>2372</v>
      </c>
      <c r="C672" s="4" t="s">
        <v>18</v>
      </c>
      <c r="D672" s="7">
        <v>16.100000000000001</v>
      </c>
      <c r="E672" s="7">
        <v>2.8</v>
      </c>
      <c r="F672" s="9">
        <f t="shared" si="22"/>
        <v>5.7500000000000009</v>
      </c>
      <c r="G672" s="10">
        <v>1</v>
      </c>
      <c r="H672" s="14">
        <f t="shared" si="21"/>
        <v>18.900000000000002</v>
      </c>
    </row>
    <row r="673" spans="1:8" ht="18">
      <c r="A673" s="5" t="s">
        <v>2373</v>
      </c>
      <c r="B673" s="6" t="s">
        <v>2374</v>
      </c>
      <c r="C673" s="6" t="s">
        <v>18</v>
      </c>
      <c r="D673" s="8">
        <v>15.5</v>
      </c>
      <c r="E673" s="8">
        <v>1.9</v>
      </c>
      <c r="F673" s="9">
        <f t="shared" si="22"/>
        <v>8.1578947368421062</v>
      </c>
      <c r="G673" s="10">
        <v>1</v>
      </c>
      <c r="H673" s="14">
        <f t="shared" si="21"/>
        <v>17.399999999999999</v>
      </c>
    </row>
    <row r="674" spans="1:8" ht="18">
      <c r="A674" s="3" t="s">
        <v>2375</v>
      </c>
      <c r="B674" s="4" t="s">
        <v>2376</v>
      </c>
      <c r="C674" s="4" t="s">
        <v>18</v>
      </c>
      <c r="D674" s="7">
        <v>16.600000000000001</v>
      </c>
      <c r="E674" s="7">
        <v>1.5</v>
      </c>
      <c r="F674" s="9">
        <f t="shared" si="22"/>
        <v>11.066666666666668</v>
      </c>
      <c r="G674" s="10">
        <v>1</v>
      </c>
      <c r="H674" s="14">
        <f t="shared" si="21"/>
        <v>18.100000000000001</v>
      </c>
    </row>
    <row r="675" spans="1:8" ht="18">
      <c r="A675" s="5" t="s">
        <v>2377</v>
      </c>
      <c r="B675" s="6" t="s">
        <v>2378</v>
      </c>
      <c r="C675" s="6" t="s">
        <v>18</v>
      </c>
      <c r="D675" s="8">
        <v>12.9</v>
      </c>
      <c r="E675" s="8">
        <v>5.0999999999999996</v>
      </c>
      <c r="F675" s="9">
        <f t="shared" si="22"/>
        <v>2.5294117647058827</v>
      </c>
      <c r="G675" s="10">
        <v>1</v>
      </c>
      <c r="H675" s="14">
        <f t="shared" si="21"/>
        <v>18</v>
      </c>
    </row>
    <row r="676" spans="1:8" ht="18">
      <c r="A676" s="3" t="s">
        <v>2381</v>
      </c>
      <c r="B676" s="4" t="s">
        <v>2382</v>
      </c>
      <c r="C676" s="4" t="s">
        <v>18</v>
      </c>
      <c r="D676" s="7">
        <v>11.9</v>
      </c>
      <c r="E676" s="7">
        <v>5.9</v>
      </c>
      <c r="F676" s="9">
        <f t="shared" si="22"/>
        <v>2.0169491525423728</v>
      </c>
      <c r="G676" s="10">
        <v>1</v>
      </c>
      <c r="H676" s="14">
        <f t="shared" si="21"/>
        <v>17.8</v>
      </c>
    </row>
    <row r="677" spans="1:8" ht="18">
      <c r="A677" s="5" t="s">
        <v>2383</v>
      </c>
      <c r="B677" s="6" t="s">
        <v>2384</v>
      </c>
      <c r="C677" s="6" t="s">
        <v>18</v>
      </c>
      <c r="D677" s="8">
        <v>12.5</v>
      </c>
      <c r="E677" s="8">
        <v>1.3</v>
      </c>
      <c r="F677" s="9">
        <f t="shared" si="22"/>
        <v>9.615384615384615</v>
      </c>
      <c r="G677" s="10">
        <v>1</v>
      </c>
      <c r="H677" s="14">
        <f t="shared" si="21"/>
        <v>13.8</v>
      </c>
    </row>
    <row r="678" spans="1:8" ht="18">
      <c r="A678" s="3" t="s">
        <v>2385</v>
      </c>
      <c r="B678" s="4" t="s">
        <v>2386</v>
      </c>
      <c r="C678" s="4" t="s">
        <v>18</v>
      </c>
      <c r="D678" s="7">
        <v>9.6</v>
      </c>
      <c r="E678" s="7">
        <v>4.0999999999999996</v>
      </c>
      <c r="F678" s="9">
        <f t="shared" si="22"/>
        <v>2.3414634146341466</v>
      </c>
      <c r="G678" s="10">
        <v>1</v>
      </c>
      <c r="H678" s="14">
        <f t="shared" si="21"/>
        <v>13.7</v>
      </c>
    </row>
    <row r="679" spans="1:8" ht="18">
      <c r="A679" s="5" t="s">
        <v>2387</v>
      </c>
      <c r="B679" s="6" t="s">
        <v>2388</v>
      </c>
      <c r="C679" s="6" t="s">
        <v>18</v>
      </c>
      <c r="D679" s="8">
        <v>12.5</v>
      </c>
      <c r="E679" s="8">
        <v>3.7</v>
      </c>
      <c r="F679" s="9">
        <f t="shared" si="22"/>
        <v>3.3783783783783781</v>
      </c>
      <c r="G679" s="10">
        <v>1</v>
      </c>
      <c r="H679" s="14">
        <f t="shared" si="21"/>
        <v>16.2</v>
      </c>
    </row>
    <row r="680" spans="1:8" ht="18">
      <c r="A680" s="3" t="s">
        <v>2389</v>
      </c>
      <c r="B680" s="4" t="s">
        <v>2390</v>
      </c>
      <c r="C680" s="4" t="s">
        <v>18</v>
      </c>
      <c r="D680" s="7">
        <v>14.2</v>
      </c>
      <c r="E680" s="7">
        <v>0.9</v>
      </c>
      <c r="F680" s="9">
        <f t="shared" si="22"/>
        <v>15.777777777777777</v>
      </c>
      <c r="G680" s="10">
        <v>1</v>
      </c>
      <c r="H680" s="14">
        <f t="shared" si="21"/>
        <v>15.1</v>
      </c>
    </row>
    <row r="681" spans="1:8" ht="18">
      <c r="A681" s="5" t="s">
        <v>2393</v>
      </c>
      <c r="B681" s="6" t="s">
        <v>2394</v>
      </c>
      <c r="C681" s="6" t="s">
        <v>18</v>
      </c>
      <c r="D681" s="8">
        <v>14.9</v>
      </c>
      <c r="E681" s="8">
        <v>1.6</v>
      </c>
      <c r="F681" s="9">
        <f t="shared" si="22"/>
        <v>9.3125</v>
      </c>
      <c r="G681" s="10">
        <v>1</v>
      </c>
      <c r="H681" s="14">
        <f t="shared" si="21"/>
        <v>16.5</v>
      </c>
    </row>
    <row r="682" spans="1:8" ht="18">
      <c r="A682" s="3" t="s">
        <v>2397</v>
      </c>
      <c r="B682" s="4" t="s">
        <v>2398</v>
      </c>
      <c r="C682" s="4" t="s">
        <v>18</v>
      </c>
      <c r="D682" s="7">
        <v>13.8</v>
      </c>
      <c r="E682" s="7">
        <v>2.6</v>
      </c>
      <c r="F682" s="9">
        <f t="shared" si="22"/>
        <v>5.3076923076923075</v>
      </c>
      <c r="G682" s="10">
        <v>1</v>
      </c>
      <c r="H682" s="14">
        <f t="shared" si="21"/>
        <v>16.400000000000002</v>
      </c>
    </row>
    <row r="683" spans="1:8" ht="18">
      <c r="A683" s="5" t="s">
        <v>2401</v>
      </c>
      <c r="B683" s="6" t="s">
        <v>2402</v>
      </c>
      <c r="C683" s="6" t="s">
        <v>18</v>
      </c>
      <c r="D683" s="8">
        <v>12.3</v>
      </c>
      <c r="E683" s="8">
        <v>1.3</v>
      </c>
      <c r="F683" s="9">
        <f t="shared" si="22"/>
        <v>9.4615384615384617</v>
      </c>
      <c r="G683" s="10">
        <v>1</v>
      </c>
      <c r="H683" s="14">
        <f t="shared" si="21"/>
        <v>13.600000000000001</v>
      </c>
    </row>
    <row r="684" spans="1:8" ht="18">
      <c r="A684" s="3" t="s">
        <v>2403</v>
      </c>
      <c r="B684" s="4" t="s">
        <v>2404</v>
      </c>
      <c r="C684" s="4" t="s">
        <v>18</v>
      </c>
      <c r="D684" s="7">
        <v>2.1</v>
      </c>
      <c r="E684" s="7">
        <v>8.1</v>
      </c>
      <c r="F684" s="9">
        <f t="shared" si="22"/>
        <v>0.2592592592592593</v>
      </c>
      <c r="G684" s="10">
        <v>1</v>
      </c>
      <c r="H684" s="14">
        <f t="shared" si="21"/>
        <v>10.199999999999999</v>
      </c>
    </row>
    <row r="685" spans="1:8" ht="18">
      <c r="A685" s="5" t="s">
        <v>2406</v>
      </c>
      <c r="B685" s="6" t="s">
        <v>2407</v>
      </c>
      <c r="C685" s="6" t="s">
        <v>18</v>
      </c>
      <c r="D685" s="8">
        <v>1.7</v>
      </c>
      <c r="E685" s="8">
        <v>10.9</v>
      </c>
      <c r="F685" s="9">
        <f t="shared" si="22"/>
        <v>0.15596330275229356</v>
      </c>
      <c r="G685" s="10">
        <v>1</v>
      </c>
      <c r="H685" s="14">
        <f t="shared" si="21"/>
        <v>12.6</v>
      </c>
    </row>
    <row r="686" spans="1:8" ht="18">
      <c r="A686" s="3" t="s">
        <v>2409</v>
      </c>
      <c r="B686" s="4" t="s">
        <v>2410</v>
      </c>
      <c r="C686" s="4" t="s">
        <v>18</v>
      </c>
      <c r="D686" s="7">
        <v>1.4</v>
      </c>
      <c r="E686" s="7">
        <v>7.5</v>
      </c>
      <c r="F686" s="9">
        <f t="shared" si="22"/>
        <v>0.18666666666666665</v>
      </c>
      <c r="G686" s="10">
        <v>1</v>
      </c>
      <c r="H686" s="14">
        <f t="shared" si="21"/>
        <v>8.9</v>
      </c>
    </row>
    <row r="687" spans="1:8" ht="18">
      <c r="A687" s="5" t="s">
        <v>2412</v>
      </c>
      <c r="B687" s="6" t="s">
        <v>2413</v>
      </c>
      <c r="C687" s="6" t="s">
        <v>18</v>
      </c>
      <c r="D687" s="8">
        <v>1.5</v>
      </c>
      <c r="E687" s="8">
        <v>8</v>
      </c>
      <c r="F687" s="9">
        <f t="shared" si="22"/>
        <v>0.1875</v>
      </c>
      <c r="G687" s="10">
        <v>1</v>
      </c>
      <c r="H687" s="14">
        <f t="shared" si="21"/>
        <v>9.5</v>
      </c>
    </row>
    <row r="688" spans="1:8" ht="18">
      <c r="A688" s="3" t="s">
        <v>2415</v>
      </c>
      <c r="B688" s="4" t="s">
        <v>2416</v>
      </c>
      <c r="C688" s="4" t="s">
        <v>18</v>
      </c>
      <c r="D688" s="7">
        <v>1.8</v>
      </c>
      <c r="E688" s="7">
        <v>12.1</v>
      </c>
      <c r="F688" s="9">
        <f t="shared" si="22"/>
        <v>0.1487603305785124</v>
      </c>
      <c r="G688" s="10">
        <v>1</v>
      </c>
      <c r="H688" s="14">
        <f t="shared" si="21"/>
        <v>13.9</v>
      </c>
    </row>
    <row r="689" spans="1:8" ht="18">
      <c r="A689" s="5" t="s">
        <v>2418</v>
      </c>
      <c r="B689" s="6" t="s">
        <v>2419</v>
      </c>
      <c r="C689" s="6" t="s">
        <v>18</v>
      </c>
      <c r="D689" s="8">
        <v>1.8</v>
      </c>
      <c r="E689" s="8">
        <v>8.3000000000000007</v>
      </c>
      <c r="F689" s="9">
        <f t="shared" si="22"/>
        <v>0.21686746987951805</v>
      </c>
      <c r="G689" s="10">
        <v>1</v>
      </c>
      <c r="H689" s="14">
        <f t="shared" si="21"/>
        <v>10.100000000000001</v>
      </c>
    </row>
    <row r="690" spans="1:8" ht="18">
      <c r="A690" s="3" t="s">
        <v>2420</v>
      </c>
      <c r="B690" s="4" t="s">
        <v>2421</v>
      </c>
      <c r="C690" s="4" t="s">
        <v>18</v>
      </c>
      <c r="D690" s="7">
        <v>1.5</v>
      </c>
      <c r="E690" s="7">
        <v>8</v>
      </c>
      <c r="F690" s="9">
        <f t="shared" si="22"/>
        <v>0.1875</v>
      </c>
      <c r="G690" s="10">
        <v>1</v>
      </c>
      <c r="H690" s="14">
        <f t="shared" si="21"/>
        <v>9.5</v>
      </c>
    </row>
    <row r="691" spans="1:8" ht="18">
      <c r="A691" s="5" t="s">
        <v>2422</v>
      </c>
      <c r="B691" s="6" t="s">
        <v>2423</v>
      </c>
      <c r="C691" s="6" t="s">
        <v>18</v>
      </c>
      <c r="D691" s="8">
        <v>1.2</v>
      </c>
      <c r="E691" s="8">
        <v>10.1</v>
      </c>
      <c r="F691" s="9">
        <f t="shared" si="22"/>
        <v>0.11881188118811881</v>
      </c>
      <c r="G691" s="10">
        <v>1</v>
      </c>
      <c r="H691" s="14">
        <f t="shared" si="21"/>
        <v>11.299999999999999</v>
      </c>
    </row>
    <row r="692" spans="1:8" ht="18">
      <c r="A692" s="3" t="s">
        <v>2424</v>
      </c>
      <c r="B692" s="4" t="s">
        <v>2425</v>
      </c>
      <c r="C692" s="4" t="s">
        <v>18</v>
      </c>
      <c r="D692" s="7">
        <v>2.1</v>
      </c>
      <c r="E692" s="7">
        <v>7.2</v>
      </c>
      <c r="F692" s="9">
        <f t="shared" si="22"/>
        <v>0.29166666666666669</v>
      </c>
      <c r="G692" s="10">
        <v>1</v>
      </c>
      <c r="H692" s="14">
        <f t="shared" si="21"/>
        <v>9.3000000000000007</v>
      </c>
    </row>
    <row r="693" spans="1:8" ht="18">
      <c r="A693" s="5" t="s">
        <v>2427</v>
      </c>
      <c r="B693" s="6" t="s">
        <v>2428</v>
      </c>
      <c r="C693" s="6" t="s">
        <v>18</v>
      </c>
      <c r="D693" s="8">
        <v>12.6</v>
      </c>
      <c r="E693" s="8">
        <v>1</v>
      </c>
      <c r="F693" s="9">
        <f t="shared" si="22"/>
        <v>12.6</v>
      </c>
      <c r="G693" s="10">
        <v>1</v>
      </c>
      <c r="H693" s="14">
        <f t="shared" si="21"/>
        <v>13.6</v>
      </c>
    </row>
    <row r="694" spans="1:8" ht="18">
      <c r="A694" s="3" t="s">
        <v>2430</v>
      </c>
      <c r="B694" s="4" t="s">
        <v>2431</v>
      </c>
      <c r="C694" s="4" t="s">
        <v>18</v>
      </c>
      <c r="D694" s="7">
        <v>11.1</v>
      </c>
      <c r="E694" s="7">
        <v>0.9</v>
      </c>
      <c r="F694" s="9">
        <f t="shared" si="22"/>
        <v>12.333333333333332</v>
      </c>
      <c r="G694" s="10">
        <v>1</v>
      </c>
      <c r="H694" s="14">
        <f t="shared" si="21"/>
        <v>12</v>
      </c>
    </row>
    <row r="695" spans="1:8" ht="18">
      <c r="A695" s="5" t="s">
        <v>2434</v>
      </c>
      <c r="B695" s="6" t="s">
        <v>2435</v>
      </c>
      <c r="C695" s="6" t="s">
        <v>18</v>
      </c>
      <c r="D695" s="8">
        <v>2.5</v>
      </c>
      <c r="E695" s="8">
        <v>6.7</v>
      </c>
      <c r="F695" s="9">
        <f t="shared" si="22"/>
        <v>0.37313432835820892</v>
      </c>
      <c r="G695" s="10">
        <v>1</v>
      </c>
      <c r="H695" s="14">
        <f t="shared" si="21"/>
        <v>9.1999999999999993</v>
      </c>
    </row>
    <row r="696" spans="1:8" ht="18">
      <c r="A696" s="3" t="s">
        <v>2438</v>
      </c>
      <c r="B696" s="4" t="s">
        <v>2439</v>
      </c>
      <c r="C696" s="4" t="s">
        <v>18</v>
      </c>
      <c r="D696" s="7">
        <v>2.6</v>
      </c>
      <c r="E696" s="7">
        <v>6.5</v>
      </c>
      <c r="F696" s="9">
        <f t="shared" si="22"/>
        <v>0.4</v>
      </c>
      <c r="G696" s="10">
        <v>1</v>
      </c>
      <c r="H696" s="14">
        <f t="shared" si="21"/>
        <v>9.1</v>
      </c>
    </row>
    <row r="697" spans="1:8" ht="18">
      <c r="A697" s="5" t="s">
        <v>2442</v>
      </c>
      <c r="B697" s="6" t="s">
        <v>2443</v>
      </c>
      <c r="C697" s="6" t="s">
        <v>18</v>
      </c>
      <c r="D697" s="8">
        <v>3.2</v>
      </c>
      <c r="E697" s="8">
        <v>6.7</v>
      </c>
      <c r="F697" s="9">
        <f t="shared" si="22"/>
        <v>0.47761194029850745</v>
      </c>
      <c r="G697" s="10">
        <v>1</v>
      </c>
      <c r="H697" s="14">
        <f t="shared" si="21"/>
        <v>9.9</v>
      </c>
    </row>
    <row r="698" spans="1:8" ht="18">
      <c r="A698" s="3" t="s">
        <v>2445</v>
      </c>
      <c r="B698" s="4" t="s">
        <v>2446</v>
      </c>
      <c r="C698" s="4" t="s">
        <v>18</v>
      </c>
      <c r="D698" s="7">
        <v>2.8</v>
      </c>
      <c r="E698" s="7">
        <v>6.3</v>
      </c>
      <c r="F698" s="9">
        <f t="shared" si="22"/>
        <v>0.44444444444444442</v>
      </c>
      <c r="G698" s="10">
        <v>1</v>
      </c>
      <c r="H698" s="14">
        <f t="shared" si="21"/>
        <v>9.1</v>
      </c>
    </row>
    <row r="699" spans="1:8" ht="18">
      <c r="A699" s="5" t="s">
        <v>2450</v>
      </c>
      <c r="B699" s="6" t="s">
        <v>2451</v>
      </c>
      <c r="C699" s="6" t="s">
        <v>18</v>
      </c>
      <c r="D699" s="8">
        <v>15.5</v>
      </c>
      <c r="E699" s="8">
        <v>0.2</v>
      </c>
      <c r="F699" s="9">
        <f t="shared" si="22"/>
        <v>77.5</v>
      </c>
      <c r="G699" s="10">
        <v>1</v>
      </c>
      <c r="H699" s="14">
        <f t="shared" si="21"/>
        <v>15.7</v>
      </c>
    </row>
    <row r="700" spans="1:8" ht="18">
      <c r="A700" s="3" t="s">
        <v>2454</v>
      </c>
      <c r="B700" s="4" t="s">
        <v>2455</v>
      </c>
      <c r="C700" s="4" t="s">
        <v>18</v>
      </c>
      <c r="D700" s="7">
        <v>0.2</v>
      </c>
      <c r="E700" s="7">
        <v>10.6</v>
      </c>
      <c r="F700" s="9">
        <f t="shared" si="22"/>
        <v>1.886792452830189E-2</v>
      </c>
      <c r="G700" s="10">
        <v>1</v>
      </c>
      <c r="H700" s="14">
        <f t="shared" si="21"/>
        <v>10.799999999999999</v>
      </c>
    </row>
    <row r="701" spans="1:8" ht="18">
      <c r="A701" s="5" t="s">
        <v>2458</v>
      </c>
      <c r="B701" s="6" t="s">
        <v>2459</v>
      </c>
      <c r="C701" s="6" t="s">
        <v>18</v>
      </c>
      <c r="D701" s="8">
        <v>2.8</v>
      </c>
      <c r="E701" s="8">
        <v>7.7</v>
      </c>
      <c r="F701" s="9">
        <f t="shared" si="22"/>
        <v>0.36363636363636359</v>
      </c>
      <c r="G701" s="10">
        <v>1</v>
      </c>
      <c r="H701" s="14">
        <f t="shared" si="21"/>
        <v>10.5</v>
      </c>
    </row>
    <row r="702" spans="1:8" ht="18">
      <c r="A702" s="3" t="s">
        <v>2461</v>
      </c>
      <c r="B702" s="4" t="s">
        <v>2462</v>
      </c>
      <c r="C702" s="4" t="s">
        <v>18</v>
      </c>
      <c r="D702" s="7">
        <v>3</v>
      </c>
      <c r="E702" s="7">
        <v>8.9</v>
      </c>
      <c r="F702" s="9">
        <f t="shared" si="22"/>
        <v>0.33707865168539325</v>
      </c>
      <c r="G702" s="10">
        <v>1</v>
      </c>
      <c r="H702" s="14">
        <f t="shared" si="21"/>
        <v>11.9</v>
      </c>
    </row>
    <row r="703" spans="1:8" ht="18">
      <c r="A703" s="5" t="s">
        <v>2465</v>
      </c>
      <c r="B703" s="6" t="s">
        <v>2466</v>
      </c>
      <c r="C703" s="6" t="s">
        <v>18</v>
      </c>
      <c r="D703" s="8">
        <v>2.8</v>
      </c>
      <c r="E703" s="8">
        <v>8.4</v>
      </c>
      <c r="F703" s="9">
        <f t="shared" si="22"/>
        <v>0.33333333333333331</v>
      </c>
      <c r="G703" s="10">
        <v>1</v>
      </c>
      <c r="H703" s="14">
        <f t="shared" si="21"/>
        <v>11.2</v>
      </c>
    </row>
    <row r="704" spans="1:8" ht="18">
      <c r="A704" s="3" t="s">
        <v>2467</v>
      </c>
      <c r="B704" s="4" t="s">
        <v>2468</v>
      </c>
      <c r="C704" s="4" t="s">
        <v>18</v>
      </c>
      <c r="D704" s="7">
        <v>7.9</v>
      </c>
      <c r="E704" s="7">
        <v>1.2</v>
      </c>
      <c r="F704" s="9">
        <f t="shared" si="22"/>
        <v>6.5833333333333339</v>
      </c>
      <c r="G704" s="10">
        <v>1</v>
      </c>
      <c r="H704" s="14">
        <f t="shared" si="21"/>
        <v>9.1</v>
      </c>
    </row>
    <row r="705" spans="1:8" ht="18">
      <c r="A705" s="5" t="s">
        <v>2469</v>
      </c>
      <c r="B705" s="6" t="s">
        <v>2470</v>
      </c>
      <c r="C705" s="6" t="s">
        <v>18</v>
      </c>
      <c r="D705" s="8">
        <v>8.1999999999999993</v>
      </c>
      <c r="E705" s="8">
        <v>1.2</v>
      </c>
      <c r="F705" s="9">
        <f t="shared" si="22"/>
        <v>6.833333333333333</v>
      </c>
      <c r="G705" s="10">
        <v>1</v>
      </c>
      <c r="H705" s="14">
        <f t="shared" si="21"/>
        <v>9.3999999999999986</v>
      </c>
    </row>
    <row r="706" spans="1:8" ht="18">
      <c r="A706" s="3" t="s">
        <v>2471</v>
      </c>
      <c r="B706" s="4" t="s">
        <v>2472</v>
      </c>
      <c r="C706" s="4" t="s">
        <v>18</v>
      </c>
      <c r="D706" s="7">
        <v>7.2</v>
      </c>
      <c r="E706" s="7">
        <v>1.3</v>
      </c>
      <c r="F706" s="9">
        <f t="shared" si="22"/>
        <v>5.5384615384615383</v>
      </c>
      <c r="G706" s="10">
        <v>1</v>
      </c>
      <c r="H706" s="14">
        <f t="shared" si="21"/>
        <v>8.5</v>
      </c>
    </row>
    <row r="707" spans="1:8" ht="18">
      <c r="A707" s="5" t="s">
        <v>2475</v>
      </c>
      <c r="B707" s="6" t="s">
        <v>2476</v>
      </c>
      <c r="C707" s="6" t="s">
        <v>18</v>
      </c>
      <c r="D707" s="8">
        <v>18.7</v>
      </c>
      <c r="E707" s="8">
        <v>0.2</v>
      </c>
      <c r="F707" s="9">
        <f t="shared" si="22"/>
        <v>93.499999999999986</v>
      </c>
      <c r="G707" s="10">
        <v>1</v>
      </c>
      <c r="H707" s="14">
        <f t="shared" ref="H707:H711" si="23">D707+E707</f>
        <v>18.899999999999999</v>
      </c>
    </row>
    <row r="708" spans="1:8" ht="18">
      <c r="A708" s="3" t="s">
        <v>2478</v>
      </c>
      <c r="B708" s="4" t="s">
        <v>2479</v>
      </c>
      <c r="C708" s="4" t="s">
        <v>18</v>
      </c>
      <c r="D708" s="7">
        <v>7.4</v>
      </c>
      <c r="E708" s="7">
        <v>1.8</v>
      </c>
      <c r="F708" s="9">
        <f t="shared" si="22"/>
        <v>4.1111111111111116</v>
      </c>
      <c r="G708" s="10">
        <v>1</v>
      </c>
      <c r="H708" s="14">
        <f t="shared" si="23"/>
        <v>9.2000000000000011</v>
      </c>
    </row>
    <row r="709" spans="1:8" ht="18">
      <c r="A709" s="5" t="s">
        <v>2481</v>
      </c>
      <c r="B709" s="6" t="s">
        <v>2482</v>
      </c>
      <c r="C709" s="6" t="s">
        <v>18</v>
      </c>
      <c r="D709" s="8">
        <v>11.6</v>
      </c>
      <c r="E709" s="8">
        <v>0.5</v>
      </c>
      <c r="F709" s="9">
        <f t="shared" si="22"/>
        <v>23.2</v>
      </c>
      <c r="G709" s="10">
        <v>1</v>
      </c>
      <c r="H709" s="14">
        <f t="shared" si="23"/>
        <v>12.1</v>
      </c>
    </row>
    <row r="710" spans="1:8" ht="18">
      <c r="A710" s="3" t="s">
        <v>2484</v>
      </c>
      <c r="B710" s="4" t="s">
        <v>2485</v>
      </c>
      <c r="C710" s="4" t="s">
        <v>18</v>
      </c>
      <c r="D710" s="7">
        <v>9.6999999999999993</v>
      </c>
      <c r="E710" s="7">
        <v>1.5</v>
      </c>
      <c r="F710" s="9">
        <f t="shared" si="22"/>
        <v>6.4666666666666659</v>
      </c>
      <c r="G710" s="10">
        <v>1</v>
      </c>
      <c r="H710" s="14">
        <f t="shared" si="23"/>
        <v>11.2</v>
      </c>
    </row>
    <row r="711" spans="1:8" ht="18">
      <c r="A711" s="5" t="s">
        <v>2497</v>
      </c>
      <c r="B711" s="6" t="s">
        <v>2498</v>
      </c>
      <c r="C711" s="6" t="s">
        <v>18</v>
      </c>
      <c r="D711" s="8">
        <v>0.4</v>
      </c>
      <c r="E711" s="8">
        <v>10.4</v>
      </c>
      <c r="F711" s="9">
        <f t="shared" si="22"/>
        <v>3.8461538461538464E-2</v>
      </c>
      <c r="G711" s="10">
        <v>1</v>
      </c>
      <c r="H711" s="14">
        <f t="shared" si="23"/>
        <v>10.8</v>
      </c>
    </row>
    <row r="712" spans="1:8">
      <c r="H712" s="11"/>
    </row>
    <row r="713" spans="1:8">
      <c r="H713" s="11"/>
    </row>
    <row r="714" spans="1:8">
      <c r="H714" s="11"/>
    </row>
    <row r="715" spans="1:8">
      <c r="C715" t="s">
        <v>2703</v>
      </c>
      <c r="D715">
        <f>COUNT(D2:D714)</f>
        <v>710</v>
      </c>
      <c r="H715" s="11"/>
    </row>
    <row r="716" spans="1:8">
      <c r="H716" s="11"/>
    </row>
  </sheetData>
  <autoFilter ref="A2:H711" xr:uid="{86772196-BE4F-2D45-ABDE-C073D6FE0620}"/>
  <mergeCells count="1">
    <mergeCell ref="F1:G1"/>
  </mergeCells>
  <conditionalFormatting sqref="F2:F711">
    <cfRule type="cellIs" dxfId="3" priority="1" operator="between">
      <formula>1</formula>
      <formula>2</formula>
    </cfRule>
    <cfRule type="cellIs" dxfId="2" priority="2" operator="lessThanOr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5001-51F3-4143-9553-71B50B38418E}">
  <dimension ref="A1:AS525"/>
  <sheetViews>
    <sheetView tabSelected="1" topLeftCell="P3" zoomScale="70" zoomScaleNormal="70" workbookViewId="0">
      <selection activeCell="T14" sqref="T14:U32"/>
    </sheetView>
  </sheetViews>
  <sheetFormatPr baseColWidth="10" defaultRowHeight="15"/>
  <cols>
    <col min="15" max="15" width="25" customWidth="1"/>
    <col min="16" max="16" width="24.83203125" customWidth="1"/>
  </cols>
  <sheetData>
    <row r="1" spans="1: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2694</v>
      </c>
      <c r="G1" s="15"/>
      <c r="H1" s="15" t="s">
        <v>2695</v>
      </c>
      <c r="AK1" t="s">
        <v>2748</v>
      </c>
      <c r="AL1" s="15" t="s">
        <v>2694</v>
      </c>
      <c r="AN1" t="s">
        <v>2749</v>
      </c>
      <c r="AR1" s="15" t="s">
        <v>3</v>
      </c>
      <c r="AS1" s="15" t="s">
        <v>4</v>
      </c>
    </row>
    <row r="2" spans="1:45">
      <c r="A2" t="s">
        <v>16</v>
      </c>
      <c r="B2" t="s">
        <v>17</v>
      </c>
      <c r="C2" t="s">
        <v>18</v>
      </c>
      <c r="D2" s="9">
        <v>10.9</v>
      </c>
      <c r="E2" s="9">
        <v>3.1</v>
      </c>
      <c r="F2" s="9">
        <v>3.5161290322580645</v>
      </c>
      <c r="G2">
        <v>1</v>
      </c>
      <c r="H2">
        <v>14</v>
      </c>
      <c r="AK2">
        <v>1</v>
      </c>
      <c r="AL2" s="9">
        <v>3.5161290322580645</v>
      </c>
      <c r="AN2" s="15" t="s">
        <v>2696</v>
      </c>
      <c r="AO2" s="15" t="s">
        <v>1417</v>
      </c>
      <c r="AR2" s="9">
        <v>10.9</v>
      </c>
      <c r="AS2" s="9">
        <v>3.1</v>
      </c>
    </row>
    <row r="3" spans="1:45">
      <c r="A3" t="s">
        <v>37</v>
      </c>
      <c r="B3" t="s">
        <v>38</v>
      </c>
      <c r="C3" t="s">
        <v>18</v>
      </c>
      <c r="D3" s="9">
        <v>11.6</v>
      </c>
      <c r="E3" s="9">
        <v>1.1000000000000001</v>
      </c>
      <c r="F3" s="9">
        <v>10.545454545454545</v>
      </c>
      <c r="G3">
        <v>1</v>
      </c>
      <c r="H3">
        <v>12.7</v>
      </c>
      <c r="K3" s="16"/>
      <c r="L3" s="17" t="s">
        <v>2696</v>
      </c>
      <c r="M3" s="17" t="s">
        <v>1417</v>
      </c>
      <c r="AK3">
        <v>2</v>
      </c>
      <c r="AL3" s="9">
        <v>10.545454545454545</v>
      </c>
      <c r="AN3" s="9">
        <v>2.0169491525423728</v>
      </c>
      <c r="AO3">
        <v>1</v>
      </c>
      <c r="AR3" s="9">
        <v>11.6</v>
      </c>
      <c r="AS3" s="9">
        <v>1.1000000000000001</v>
      </c>
    </row>
    <row r="4" spans="1:45">
      <c r="A4" t="s">
        <v>41</v>
      </c>
      <c r="B4" t="s">
        <v>42</v>
      </c>
      <c r="C4" t="s">
        <v>18</v>
      </c>
      <c r="D4" s="9">
        <v>6.1</v>
      </c>
      <c r="E4" s="9">
        <v>2.2000000000000002</v>
      </c>
      <c r="F4" s="9">
        <v>2.7727272727272725</v>
      </c>
      <c r="G4">
        <v>1</v>
      </c>
      <c r="H4">
        <v>8.3000000000000007</v>
      </c>
      <c r="K4" s="18" t="s">
        <v>2697</v>
      </c>
      <c r="L4" s="19">
        <f>AVERAGE(D2:D522)</f>
        <v>12.956813819577746</v>
      </c>
      <c r="M4" s="19">
        <f>AVERAGE(E2:E522)</f>
        <v>0.7533589251439522</v>
      </c>
      <c r="AK4">
        <v>3</v>
      </c>
      <c r="AL4" s="9">
        <v>2.7727272727272725</v>
      </c>
      <c r="AN4" s="9">
        <v>2.041666666666667</v>
      </c>
      <c r="AO4">
        <v>1</v>
      </c>
      <c r="AR4" s="9">
        <v>6.1</v>
      </c>
      <c r="AS4" s="9">
        <v>2.2000000000000002</v>
      </c>
    </row>
    <row r="5" spans="1:45">
      <c r="A5" t="s">
        <v>52</v>
      </c>
      <c r="B5" t="s">
        <v>53</v>
      </c>
      <c r="C5" t="s">
        <v>18</v>
      </c>
      <c r="D5" s="9">
        <v>19.600000000000001</v>
      </c>
      <c r="E5" s="9">
        <v>0.5</v>
      </c>
      <c r="F5" s="9">
        <v>39.200000000000003</v>
      </c>
      <c r="G5">
        <v>1</v>
      </c>
      <c r="H5">
        <v>20.100000000000001</v>
      </c>
      <c r="K5" s="18" t="s">
        <v>2698</v>
      </c>
      <c r="L5" s="20">
        <f>_xlfn.STDEV.P(D2:D522)</f>
        <v>3.4474164325457548</v>
      </c>
      <c r="M5" s="20">
        <f>_xlfn.STDEV.P(E2:E522)</f>
        <v>0.75468672795615532</v>
      </c>
      <c r="AK5">
        <v>4</v>
      </c>
      <c r="AL5" s="9">
        <v>39.200000000000003</v>
      </c>
      <c r="AN5" s="9">
        <v>2.2000000000000002</v>
      </c>
      <c r="AO5">
        <v>1</v>
      </c>
      <c r="AR5" s="9">
        <v>19.600000000000001</v>
      </c>
      <c r="AS5" s="9">
        <v>0.5</v>
      </c>
    </row>
    <row r="6" spans="1:45">
      <c r="A6" t="s">
        <v>57</v>
      </c>
      <c r="B6" t="s">
        <v>58</v>
      </c>
      <c r="C6" t="s">
        <v>18</v>
      </c>
      <c r="D6" s="9">
        <v>16.7</v>
      </c>
      <c r="E6" s="9">
        <v>0.2</v>
      </c>
      <c r="F6" s="9">
        <v>83.499999999999986</v>
      </c>
      <c r="G6">
        <v>1</v>
      </c>
      <c r="H6">
        <v>16.899999999999999</v>
      </c>
      <c r="K6" s="18"/>
      <c r="L6" s="16"/>
      <c r="M6" s="16"/>
      <c r="AK6">
        <v>5</v>
      </c>
      <c r="AL6" s="9">
        <v>83.499999999999986</v>
      </c>
      <c r="AN6" s="9">
        <v>2.2222222222222223</v>
      </c>
      <c r="AO6">
        <v>1</v>
      </c>
      <c r="AR6" s="9">
        <v>16.7</v>
      </c>
      <c r="AS6" s="9">
        <v>0.2</v>
      </c>
    </row>
    <row r="7" spans="1:45">
      <c r="A7" t="s">
        <v>61</v>
      </c>
      <c r="B7" t="s">
        <v>62</v>
      </c>
      <c r="C7" t="s">
        <v>18</v>
      </c>
      <c r="D7" s="9">
        <v>10.5</v>
      </c>
      <c r="E7" s="9">
        <v>0.5</v>
      </c>
      <c r="F7" s="9">
        <v>21</v>
      </c>
      <c r="G7">
        <v>1</v>
      </c>
      <c r="H7">
        <v>11</v>
      </c>
      <c r="K7" s="18" t="s">
        <v>2700</v>
      </c>
      <c r="L7" s="19">
        <f>MAX(D2:D522)</f>
        <v>20.399999999999999</v>
      </c>
      <c r="M7" s="19">
        <f>MAX(E2:E522)</f>
        <v>5.9</v>
      </c>
      <c r="AK7">
        <v>6</v>
      </c>
      <c r="AL7" s="9">
        <v>21</v>
      </c>
      <c r="AN7" s="9">
        <v>2.2999999999999998</v>
      </c>
      <c r="AO7">
        <v>1</v>
      </c>
      <c r="AR7" s="9">
        <v>10.5</v>
      </c>
      <c r="AS7" s="9">
        <v>0.5</v>
      </c>
    </row>
    <row r="8" spans="1:45">
      <c r="A8" t="s">
        <v>64</v>
      </c>
      <c r="B8" t="s">
        <v>65</v>
      </c>
      <c r="C8" t="s">
        <v>18</v>
      </c>
      <c r="D8" s="9">
        <v>10.6</v>
      </c>
      <c r="E8" s="9">
        <v>0.2</v>
      </c>
      <c r="F8" s="9">
        <v>52.999999999999993</v>
      </c>
      <c r="G8">
        <v>1</v>
      </c>
      <c r="H8">
        <v>10.799999999999999</v>
      </c>
      <c r="K8" s="18" t="s">
        <v>2701</v>
      </c>
      <c r="L8" s="19">
        <f>MIN(D2:D522)</f>
        <v>4</v>
      </c>
      <c r="M8" s="19">
        <f>MIN(E2:E522)</f>
        <v>0.2</v>
      </c>
      <c r="AK8">
        <v>7</v>
      </c>
      <c r="AL8" s="9">
        <v>52.999999999999993</v>
      </c>
      <c r="AN8" s="9">
        <v>2.3043478260869565</v>
      </c>
      <c r="AO8">
        <v>1</v>
      </c>
      <c r="AR8" s="9">
        <v>10.6</v>
      </c>
      <c r="AS8" s="9">
        <v>0.2</v>
      </c>
    </row>
    <row r="9" spans="1:45">
      <c r="A9" t="s">
        <v>67</v>
      </c>
      <c r="B9" t="s">
        <v>68</v>
      </c>
      <c r="C9" t="s">
        <v>18</v>
      </c>
      <c r="D9" s="9">
        <v>15.9</v>
      </c>
      <c r="E9" s="9">
        <v>0.6</v>
      </c>
      <c r="F9" s="9">
        <v>26.5</v>
      </c>
      <c r="G9">
        <v>1</v>
      </c>
      <c r="H9">
        <v>16.5</v>
      </c>
      <c r="K9" s="18" t="s">
        <v>2702</v>
      </c>
      <c r="L9" s="19">
        <f>L7-L8</f>
        <v>16.399999999999999</v>
      </c>
      <c r="M9" s="19">
        <f>M7-M8</f>
        <v>5.7</v>
      </c>
      <c r="AK9">
        <v>8</v>
      </c>
      <c r="AL9" s="9">
        <v>26.5</v>
      </c>
      <c r="AN9" s="9">
        <v>2.3414634146341466</v>
      </c>
      <c r="AO9">
        <v>1</v>
      </c>
      <c r="AR9" s="9">
        <v>15.9</v>
      </c>
      <c r="AS9" s="9">
        <v>0.6</v>
      </c>
    </row>
    <row r="10" spans="1:45">
      <c r="A10" t="s">
        <v>98</v>
      </c>
      <c r="B10" t="s">
        <v>99</v>
      </c>
      <c r="C10" t="s">
        <v>18</v>
      </c>
      <c r="D10" s="9">
        <v>12.8</v>
      </c>
      <c r="E10" s="9">
        <v>0.4</v>
      </c>
      <c r="F10" s="9">
        <v>32</v>
      </c>
      <c r="G10">
        <v>1</v>
      </c>
      <c r="H10">
        <v>13.200000000000001</v>
      </c>
      <c r="AK10">
        <v>9</v>
      </c>
      <c r="AL10" s="9">
        <v>32</v>
      </c>
      <c r="AN10" s="9">
        <v>2.4318181818181817</v>
      </c>
      <c r="AO10">
        <v>1</v>
      </c>
      <c r="AR10" s="9">
        <v>12.8</v>
      </c>
      <c r="AS10" s="9">
        <v>0.4</v>
      </c>
    </row>
    <row r="11" spans="1:45">
      <c r="A11" t="s">
        <v>103</v>
      </c>
      <c r="B11" t="s">
        <v>104</v>
      </c>
      <c r="C11" t="s">
        <v>18</v>
      </c>
      <c r="D11" s="9">
        <v>12.1</v>
      </c>
      <c r="E11" s="9">
        <v>0.2</v>
      </c>
      <c r="F11" s="9">
        <v>60.499999999999993</v>
      </c>
      <c r="G11">
        <v>1</v>
      </c>
      <c r="H11">
        <v>12.299999999999999</v>
      </c>
      <c r="AK11">
        <v>10</v>
      </c>
      <c r="AL11" s="9">
        <v>60.499999999999993</v>
      </c>
      <c r="AN11" s="9">
        <v>2.5238095238095237</v>
      </c>
      <c r="AO11">
        <v>1</v>
      </c>
      <c r="AR11" s="9">
        <v>12.1</v>
      </c>
      <c r="AS11" s="9">
        <v>0.2</v>
      </c>
    </row>
    <row r="12" spans="1:45">
      <c r="A12" t="s">
        <v>106</v>
      </c>
      <c r="B12" t="s">
        <v>107</v>
      </c>
      <c r="C12" t="s">
        <v>18</v>
      </c>
      <c r="D12" s="9">
        <v>13.2</v>
      </c>
      <c r="E12" s="9">
        <v>0.4</v>
      </c>
      <c r="F12" s="9">
        <v>32.999999999999993</v>
      </c>
      <c r="G12">
        <v>1</v>
      </c>
      <c r="H12">
        <v>13.6</v>
      </c>
      <c r="L12" s="35" t="s">
        <v>2696</v>
      </c>
      <c r="M12" s="36"/>
      <c r="N12" s="36"/>
      <c r="O12" s="36"/>
      <c r="P12" s="37"/>
      <c r="AK12">
        <v>11</v>
      </c>
      <c r="AL12" s="9">
        <v>32.999999999999993</v>
      </c>
      <c r="AN12" s="9">
        <v>2.5294117647058827</v>
      </c>
      <c r="AO12">
        <v>1</v>
      </c>
      <c r="AR12" s="9">
        <v>13.2</v>
      </c>
      <c r="AS12" s="9">
        <v>0.4</v>
      </c>
    </row>
    <row r="13" spans="1:45">
      <c r="A13" t="s">
        <v>109</v>
      </c>
      <c r="B13" t="s">
        <v>110</v>
      </c>
      <c r="C13" t="s">
        <v>18</v>
      </c>
      <c r="D13" s="9">
        <v>11.6</v>
      </c>
      <c r="E13" s="9">
        <v>0.2</v>
      </c>
      <c r="F13" s="9">
        <v>57.999999999999993</v>
      </c>
      <c r="G13">
        <v>1</v>
      </c>
      <c r="H13">
        <v>11.799999999999999</v>
      </c>
      <c r="L13" s="35" t="s">
        <v>2704</v>
      </c>
      <c r="M13" s="36"/>
      <c r="N13" s="37"/>
      <c r="O13" s="35" t="s">
        <v>2705</v>
      </c>
      <c r="P13" s="37"/>
      <c r="AK13">
        <v>12</v>
      </c>
      <c r="AL13" s="9">
        <v>57.999999999999993</v>
      </c>
      <c r="AN13" s="9">
        <v>2.6111111111111112</v>
      </c>
      <c r="AO13">
        <v>1</v>
      </c>
      <c r="AR13" s="9">
        <v>11.6</v>
      </c>
      <c r="AS13" s="9">
        <v>0.2</v>
      </c>
    </row>
    <row r="14" spans="1:45">
      <c r="A14" t="s">
        <v>113</v>
      </c>
      <c r="B14" t="s">
        <v>114</v>
      </c>
      <c r="C14" t="s">
        <v>18</v>
      </c>
      <c r="D14" s="9">
        <v>15.2</v>
      </c>
      <c r="E14" s="9">
        <v>0.2</v>
      </c>
      <c r="F14" s="9">
        <v>75.999999999999986</v>
      </c>
      <c r="G14">
        <v>1</v>
      </c>
      <c r="H14">
        <v>15.399999999999999</v>
      </c>
      <c r="L14" s="23" t="s">
        <v>2706</v>
      </c>
      <c r="M14" s="23" t="s">
        <v>2707</v>
      </c>
      <c r="N14" s="23" t="s">
        <v>2708</v>
      </c>
      <c r="O14" s="23" t="s">
        <v>2709</v>
      </c>
      <c r="P14" s="23" t="s">
        <v>2710</v>
      </c>
      <c r="Q14" s="24" t="s">
        <v>2711</v>
      </c>
      <c r="T14" s="25" t="s">
        <v>2712</v>
      </c>
      <c r="U14" s="25" t="s">
        <v>2709</v>
      </c>
      <c r="AK14">
        <v>13</v>
      </c>
      <c r="AL14" s="9">
        <v>75.999999999999986</v>
      </c>
      <c r="AN14" s="9">
        <v>2.6666666666666665</v>
      </c>
      <c r="AO14">
        <v>1</v>
      </c>
      <c r="AR14" s="9">
        <v>15.2</v>
      </c>
      <c r="AS14" s="9">
        <v>0.2</v>
      </c>
    </row>
    <row r="15" spans="1:45">
      <c r="A15" t="s">
        <v>116</v>
      </c>
      <c r="B15" t="s">
        <v>117</v>
      </c>
      <c r="C15" t="s">
        <v>18</v>
      </c>
      <c r="D15" s="9">
        <v>15.6</v>
      </c>
      <c r="E15" s="9">
        <v>1.3</v>
      </c>
      <c r="F15" s="9">
        <v>12</v>
      </c>
      <c r="G15">
        <v>1</v>
      </c>
      <c r="H15">
        <v>16.899999999999999</v>
      </c>
      <c r="K15" s="26"/>
      <c r="L15" s="27"/>
      <c r="M15" s="27"/>
      <c r="N15" s="26"/>
      <c r="O15" s="26"/>
      <c r="P15" s="26"/>
      <c r="Q15" s="16"/>
      <c r="T15" s="28"/>
      <c r="U15" s="26"/>
      <c r="AK15">
        <v>14</v>
      </c>
      <c r="AL15" s="9">
        <v>12</v>
      </c>
      <c r="AN15" s="9">
        <v>2.75</v>
      </c>
      <c r="AO15">
        <v>1</v>
      </c>
      <c r="AR15" s="9">
        <v>15.6</v>
      </c>
      <c r="AS15" s="9">
        <v>1.3</v>
      </c>
    </row>
    <row r="16" spans="1:45">
      <c r="A16" t="s">
        <v>134</v>
      </c>
      <c r="B16" t="s">
        <v>135</v>
      </c>
      <c r="C16" t="s">
        <v>18</v>
      </c>
      <c r="D16" s="9">
        <v>10.3</v>
      </c>
      <c r="E16" s="9">
        <v>0.5</v>
      </c>
      <c r="F16" s="9">
        <v>20.6</v>
      </c>
      <c r="G16">
        <v>1</v>
      </c>
      <c r="H16">
        <v>10.8</v>
      </c>
      <c r="K16" s="26" t="s">
        <v>2713</v>
      </c>
      <c r="L16" s="27">
        <v>4</v>
      </c>
      <c r="M16" s="27">
        <v>5</v>
      </c>
      <c r="N16" s="26">
        <f t="shared" ref="N16:N31" si="0">(L16+M16)/2</f>
        <v>4.5</v>
      </c>
      <c r="O16" s="26" cm="1">
        <f t="array" ref="O16:O33">FREQUENCY(D2:D522,M16:M32)</f>
        <v>5</v>
      </c>
      <c r="P16" s="26">
        <v>5</v>
      </c>
      <c r="Q16" s="19">
        <f>N16*O16</f>
        <v>22.5</v>
      </c>
      <c r="T16" s="28" t="s">
        <v>2714</v>
      </c>
      <c r="U16" s="26">
        <f t="shared" ref="U16:U32" si="1">O16</f>
        <v>5</v>
      </c>
      <c r="AK16">
        <v>15</v>
      </c>
      <c r="AL16" s="9">
        <v>20.6</v>
      </c>
      <c r="AN16" s="9">
        <v>2.7727272727272725</v>
      </c>
      <c r="AO16">
        <v>1</v>
      </c>
      <c r="AR16" s="9">
        <v>10.3</v>
      </c>
      <c r="AS16" s="9">
        <v>0.5</v>
      </c>
    </row>
    <row r="17" spans="1:45">
      <c r="A17" t="s">
        <v>141</v>
      </c>
      <c r="B17" t="s">
        <v>142</v>
      </c>
      <c r="C17" t="s">
        <v>18</v>
      </c>
      <c r="D17" s="9">
        <v>14.5</v>
      </c>
      <c r="E17" s="9">
        <v>0.2</v>
      </c>
      <c r="F17" s="9">
        <v>72.5</v>
      </c>
      <c r="G17">
        <v>1</v>
      </c>
      <c r="H17">
        <v>14.7</v>
      </c>
      <c r="K17" s="26" t="s">
        <v>2715</v>
      </c>
      <c r="L17" s="27">
        <v>5</v>
      </c>
      <c r="M17" s="27">
        <v>6</v>
      </c>
      <c r="N17" s="26">
        <f t="shared" si="0"/>
        <v>5.5</v>
      </c>
      <c r="O17" s="26">
        <v>5</v>
      </c>
      <c r="P17" s="26">
        <f>O16+O17</f>
        <v>10</v>
      </c>
      <c r="Q17" s="19">
        <f t="shared" ref="Q17:Q32" si="2">N17*O17</f>
        <v>27.5</v>
      </c>
      <c r="T17" s="28" t="s">
        <v>2716</v>
      </c>
      <c r="U17" s="26">
        <f t="shared" si="1"/>
        <v>5</v>
      </c>
      <c r="AK17">
        <v>16</v>
      </c>
      <c r="AL17" s="9">
        <v>72.5</v>
      </c>
      <c r="AN17" s="9">
        <v>3.25</v>
      </c>
      <c r="AO17">
        <v>1</v>
      </c>
      <c r="AR17" s="9">
        <v>14.5</v>
      </c>
      <c r="AS17" s="9">
        <v>0.2</v>
      </c>
    </row>
    <row r="18" spans="1:45">
      <c r="A18" t="s">
        <v>145</v>
      </c>
      <c r="B18" t="s">
        <v>146</v>
      </c>
      <c r="C18" t="s">
        <v>18</v>
      </c>
      <c r="D18" s="9">
        <v>17.600000000000001</v>
      </c>
      <c r="E18" s="9">
        <v>0.2</v>
      </c>
      <c r="F18" s="9">
        <v>88</v>
      </c>
      <c r="G18">
        <v>1</v>
      </c>
      <c r="H18">
        <v>17.8</v>
      </c>
      <c r="K18" s="26" t="s">
        <v>2717</v>
      </c>
      <c r="L18" s="27">
        <v>6</v>
      </c>
      <c r="M18" s="27">
        <v>7</v>
      </c>
      <c r="N18" s="26">
        <f t="shared" si="0"/>
        <v>6.5</v>
      </c>
      <c r="O18" s="26">
        <v>14</v>
      </c>
      <c r="P18" s="26">
        <f>P17+O18</f>
        <v>24</v>
      </c>
      <c r="Q18" s="19">
        <f t="shared" si="2"/>
        <v>91</v>
      </c>
      <c r="T18" s="28" t="s">
        <v>2718</v>
      </c>
      <c r="U18" s="26">
        <f t="shared" si="1"/>
        <v>14</v>
      </c>
      <c r="AK18">
        <v>17</v>
      </c>
      <c r="AL18" s="9">
        <v>88</v>
      </c>
      <c r="AN18" s="9">
        <v>3.2727272727272725</v>
      </c>
      <c r="AO18">
        <v>1</v>
      </c>
      <c r="AR18" s="9">
        <v>17.600000000000001</v>
      </c>
      <c r="AS18" s="9">
        <v>0.2</v>
      </c>
    </row>
    <row r="19" spans="1:45">
      <c r="A19" t="s">
        <v>148</v>
      </c>
      <c r="B19" t="s">
        <v>149</v>
      </c>
      <c r="C19" t="s">
        <v>18</v>
      </c>
      <c r="D19" s="9">
        <v>13.2</v>
      </c>
      <c r="E19" s="9">
        <v>0.6</v>
      </c>
      <c r="F19" s="9">
        <v>22</v>
      </c>
      <c r="G19">
        <v>1</v>
      </c>
      <c r="H19">
        <v>13.799999999999999</v>
      </c>
      <c r="K19" s="26" t="s">
        <v>2719</v>
      </c>
      <c r="L19" s="27">
        <v>7</v>
      </c>
      <c r="M19" s="27">
        <v>8</v>
      </c>
      <c r="N19" s="26">
        <f t="shared" si="0"/>
        <v>7.5</v>
      </c>
      <c r="O19" s="26">
        <v>15</v>
      </c>
      <c r="P19" s="26">
        <f t="shared" ref="P19:P31" si="3">P18+O19</f>
        <v>39</v>
      </c>
      <c r="Q19" s="19">
        <f t="shared" si="2"/>
        <v>112.5</v>
      </c>
      <c r="T19" s="28" t="s">
        <v>2720</v>
      </c>
      <c r="U19" s="26">
        <f t="shared" si="1"/>
        <v>15</v>
      </c>
      <c r="AK19">
        <v>18</v>
      </c>
      <c r="AL19" s="9">
        <v>22</v>
      </c>
      <c r="AN19" s="9">
        <v>3.3</v>
      </c>
      <c r="AO19">
        <v>1</v>
      </c>
      <c r="AR19" s="9">
        <v>13.2</v>
      </c>
      <c r="AS19" s="9">
        <v>0.6</v>
      </c>
    </row>
    <row r="20" spans="1:45">
      <c r="A20" t="s">
        <v>151</v>
      </c>
      <c r="B20" t="s">
        <v>152</v>
      </c>
      <c r="C20" t="s">
        <v>18</v>
      </c>
      <c r="D20" s="9">
        <v>14.1</v>
      </c>
      <c r="E20" s="9">
        <v>0.6</v>
      </c>
      <c r="F20" s="9">
        <v>23.5</v>
      </c>
      <c r="G20">
        <v>1</v>
      </c>
      <c r="H20">
        <v>14.7</v>
      </c>
      <c r="K20" s="26" t="s">
        <v>2721</v>
      </c>
      <c r="L20" s="27">
        <v>8</v>
      </c>
      <c r="M20" s="27">
        <v>9</v>
      </c>
      <c r="N20" s="26">
        <f t="shared" si="0"/>
        <v>8.5</v>
      </c>
      <c r="O20" s="26">
        <v>33</v>
      </c>
      <c r="P20" s="26">
        <f t="shared" si="3"/>
        <v>72</v>
      </c>
      <c r="Q20" s="19">
        <f t="shared" si="2"/>
        <v>280.5</v>
      </c>
      <c r="T20" s="28" t="s">
        <v>2722</v>
      </c>
      <c r="U20" s="26">
        <f t="shared" si="1"/>
        <v>33</v>
      </c>
      <c r="AK20">
        <v>19</v>
      </c>
      <c r="AL20" s="9">
        <v>23.5</v>
      </c>
      <c r="AN20" s="9">
        <v>3.3783783783783781</v>
      </c>
      <c r="AO20">
        <v>1</v>
      </c>
      <c r="AR20" s="9">
        <v>14.1</v>
      </c>
      <c r="AS20" s="9">
        <v>0.6</v>
      </c>
    </row>
    <row r="21" spans="1:45">
      <c r="A21" t="s">
        <v>154</v>
      </c>
      <c r="B21" t="s">
        <v>155</v>
      </c>
      <c r="C21" t="s">
        <v>18</v>
      </c>
      <c r="D21" s="9">
        <v>11.2</v>
      </c>
      <c r="E21" s="9">
        <v>0.2</v>
      </c>
      <c r="F21" s="9">
        <v>55.999999999999993</v>
      </c>
      <c r="G21">
        <v>1</v>
      </c>
      <c r="H21">
        <v>11.399999999999999</v>
      </c>
      <c r="K21" s="26" t="s">
        <v>2723</v>
      </c>
      <c r="L21" s="27">
        <v>9</v>
      </c>
      <c r="M21" s="27">
        <v>10</v>
      </c>
      <c r="N21" s="26">
        <f t="shared" si="0"/>
        <v>9.5</v>
      </c>
      <c r="O21" s="26">
        <v>38</v>
      </c>
      <c r="P21" s="26">
        <f t="shared" si="3"/>
        <v>110</v>
      </c>
      <c r="Q21" s="19">
        <f t="shared" si="2"/>
        <v>361</v>
      </c>
      <c r="T21" s="28" t="s">
        <v>2724</v>
      </c>
      <c r="U21" s="26">
        <f t="shared" si="1"/>
        <v>38</v>
      </c>
      <c r="AK21">
        <v>20</v>
      </c>
      <c r="AL21" s="9">
        <v>55.999999999999993</v>
      </c>
      <c r="AN21" s="9">
        <v>3.4545454545454541</v>
      </c>
      <c r="AO21">
        <v>1</v>
      </c>
      <c r="AR21" s="9">
        <v>11.2</v>
      </c>
      <c r="AS21" s="9">
        <v>0.2</v>
      </c>
    </row>
    <row r="22" spans="1:45">
      <c r="A22" t="s">
        <v>157</v>
      </c>
      <c r="B22" t="s">
        <v>158</v>
      </c>
      <c r="C22" t="s">
        <v>18</v>
      </c>
      <c r="D22" s="9">
        <v>11.6</v>
      </c>
      <c r="E22" s="9">
        <v>0.2</v>
      </c>
      <c r="F22" s="9">
        <v>57.999999999999993</v>
      </c>
      <c r="G22">
        <v>1</v>
      </c>
      <c r="H22">
        <v>11.799999999999999</v>
      </c>
      <c r="K22" s="26" t="s">
        <v>2725</v>
      </c>
      <c r="L22" s="27">
        <v>10</v>
      </c>
      <c r="M22" s="27">
        <v>11</v>
      </c>
      <c r="N22" s="26">
        <f t="shared" si="0"/>
        <v>10.5</v>
      </c>
      <c r="O22" s="26">
        <v>43</v>
      </c>
      <c r="P22" s="26">
        <f t="shared" si="3"/>
        <v>153</v>
      </c>
      <c r="Q22" s="19">
        <f t="shared" si="2"/>
        <v>451.5</v>
      </c>
      <c r="T22" s="28" t="s">
        <v>2726</v>
      </c>
      <c r="U22" s="26">
        <f t="shared" si="1"/>
        <v>43</v>
      </c>
      <c r="AK22">
        <v>21</v>
      </c>
      <c r="AL22" s="9">
        <v>57.999999999999993</v>
      </c>
      <c r="AN22" s="9">
        <v>3.4848484848484849</v>
      </c>
      <c r="AO22">
        <v>1</v>
      </c>
      <c r="AR22" s="9">
        <v>11.6</v>
      </c>
      <c r="AS22" s="9">
        <v>0.2</v>
      </c>
    </row>
    <row r="23" spans="1:45">
      <c r="A23" t="s">
        <v>160</v>
      </c>
      <c r="B23" t="s">
        <v>161</v>
      </c>
      <c r="C23" t="s">
        <v>18</v>
      </c>
      <c r="D23" s="9">
        <v>15.9</v>
      </c>
      <c r="E23" s="9">
        <v>0.2</v>
      </c>
      <c r="F23" s="9">
        <v>79.5</v>
      </c>
      <c r="G23">
        <v>1</v>
      </c>
      <c r="H23">
        <v>16.100000000000001</v>
      </c>
      <c r="K23" s="26" t="s">
        <v>2727</v>
      </c>
      <c r="L23" s="27">
        <v>11</v>
      </c>
      <c r="M23" s="27">
        <v>12</v>
      </c>
      <c r="N23" s="26">
        <f t="shared" si="0"/>
        <v>11.5</v>
      </c>
      <c r="O23" s="26">
        <v>57</v>
      </c>
      <c r="P23" s="26">
        <f t="shared" si="3"/>
        <v>210</v>
      </c>
      <c r="Q23" s="19">
        <f t="shared" si="2"/>
        <v>655.5</v>
      </c>
      <c r="T23" s="28" t="s">
        <v>2728</v>
      </c>
      <c r="U23" s="26">
        <f t="shared" si="1"/>
        <v>57</v>
      </c>
      <c r="AK23">
        <v>22</v>
      </c>
      <c r="AL23" s="9">
        <v>79.5</v>
      </c>
      <c r="AN23" s="9">
        <v>3.51219512195122</v>
      </c>
      <c r="AO23">
        <v>1</v>
      </c>
      <c r="AR23" s="9">
        <v>15.9</v>
      </c>
      <c r="AS23" s="9">
        <v>0.2</v>
      </c>
    </row>
    <row r="24" spans="1:45">
      <c r="A24" t="s">
        <v>163</v>
      </c>
      <c r="B24" t="s">
        <v>164</v>
      </c>
      <c r="C24" t="s">
        <v>18</v>
      </c>
      <c r="D24" s="9">
        <v>17.899999999999999</v>
      </c>
      <c r="E24" s="9">
        <v>0.2</v>
      </c>
      <c r="F24" s="9">
        <v>89.499999999999986</v>
      </c>
      <c r="G24">
        <v>1</v>
      </c>
      <c r="H24">
        <v>18.099999999999998</v>
      </c>
      <c r="K24" s="26" t="s">
        <v>2729</v>
      </c>
      <c r="L24" s="27">
        <v>12</v>
      </c>
      <c r="M24" s="27">
        <v>13</v>
      </c>
      <c r="N24" s="26">
        <f t="shared" si="0"/>
        <v>12.5</v>
      </c>
      <c r="O24" s="26">
        <v>54</v>
      </c>
      <c r="P24" s="26">
        <f t="shared" si="3"/>
        <v>264</v>
      </c>
      <c r="Q24" s="19">
        <f t="shared" si="2"/>
        <v>675</v>
      </c>
      <c r="T24" s="28" t="s">
        <v>2730</v>
      </c>
      <c r="U24" s="26">
        <f t="shared" si="1"/>
        <v>54</v>
      </c>
      <c r="AK24">
        <v>23</v>
      </c>
      <c r="AL24" s="9">
        <v>89.499999999999986</v>
      </c>
      <c r="AN24" s="9">
        <v>3.5161290322580645</v>
      </c>
      <c r="AO24">
        <v>1</v>
      </c>
      <c r="AR24" s="9">
        <v>17.899999999999999</v>
      </c>
      <c r="AS24" s="9">
        <v>0.2</v>
      </c>
    </row>
    <row r="25" spans="1:45">
      <c r="A25" t="s">
        <v>166</v>
      </c>
      <c r="B25" t="s">
        <v>167</v>
      </c>
      <c r="C25" t="s">
        <v>18</v>
      </c>
      <c r="D25" s="9">
        <v>8.6</v>
      </c>
      <c r="E25" s="9">
        <v>0.6</v>
      </c>
      <c r="F25" s="9">
        <v>14.333333333333334</v>
      </c>
      <c r="G25">
        <v>1</v>
      </c>
      <c r="H25">
        <v>9.1999999999999993</v>
      </c>
      <c r="K25" s="26" t="s">
        <v>2731</v>
      </c>
      <c r="L25" s="27">
        <v>13</v>
      </c>
      <c r="M25" s="27">
        <v>14</v>
      </c>
      <c r="N25" s="26">
        <f t="shared" si="0"/>
        <v>13.5</v>
      </c>
      <c r="O25" s="26">
        <v>63</v>
      </c>
      <c r="P25" s="26">
        <f t="shared" si="3"/>
        <v>327</v>
      </c>
      <c r="Q25" s="19">
        <f t="shared" si="2"/>
        <v>850.5</v>
      </c>
      <c r="T25" s="28" t="s">
        <v>2732</v>
      </c>
      <c r="U25" s="26">
        <f t="shared" si="1"/>
        <v>63</v>
      </c>
      <c r="AK25">
        <v>24</v>
      </c>
      <c r="AL25" s="9">
        <v>14.333333333333334</v>
      </c>
      <c r="AN25" s="9">
        <v>3.6470588235294121</v>
      </c>
      <c r="AO25">
        <v>1</v>
      </c>
      <c r="AR25" s="9">
        <v>8.6</v>
      </c>
      <c r="AS25" s="9">
        <v>0.6</v>
      </c>
    </row>
    <row r="26" spans="1:45">
      <c r="A26" t="s">
        <v>169</v>
      </c>
      <c r="B26" t="s">
        <v>170</v>
      </c>
      <c r="C26" t="s">
        <v>18</v>
      </c>
      <c r="D26" s="9">
        <v>14.7</v>
      </c>
      <c r="E26" s="9">
        <v>0.2</v>
      </c>
      <c r="F26" s="9">
        <v>73.499999999999986</v>
      </c>
      <c r="G26">
        <v>1</v>
      </c>
      <c r="H26">
        <v>14.899999999999999</v>
      </c>
      <c r="K26" s="26" t="s">
        <v>2733</v>
      </c>
      <c r="L26" s="27">
        <v>14</v>
      </c>
      <c r="M26" s="27">
        <v>15</v>
      </c>
      <c r="N26" s="26">
        <f t="shared" si="0"/>
        <v>14.5</v>
      </c>
      <c r="O26" s="26">
        <v>51</v>
      </c>
      <c r="P26" s="26">
        <f t="shared" si="3"/>
        <v>378</v>
      </c>
      <c r="Q26" s="19">
        <f t="shared" si="2"/>
        <v>739.5</v>
      </c>
      <c r="T26" s="28" t="s">
        <v>2734</v>
      </c>
      <c r="U26" s="26">
        <f t="shared" si="1"/>
        <v>51</v>
      </c>
      <c r="AK26">
        <v>25</v>
      </c>
      <c r="AL26" s="9">
        <v>73.499999999999986</v>
      </c>
      <c r="AN26" s="9">
        <v>3.6666666666666665</v>
      </c>
      <c r="AO26">
        <v>1</v>
      </c>
      <c r="AR26" s="9">
        <v>14.7</v>
      </c>
      <c r="AS26" s="9">
        <v>0.2</v>
      </c>
    </row>
    <row r="27" spans="1:45">
      <c r="A27" t="s">
        <v>172</v>
      </c>
      <c r="B27" t="s">
        <v>173</v>
      </c>
      <c r="C27" t="s">
        <v>18</v>
      </c>
      <c r="D27" s="9">
        <v>11.1</v>
      </c>
      <c r="E27" s="9">
        <v>0.4</v>
      </c>
      <c r="F27" s="9">
        <v>27.749999999999996</v>
      </c>
      <c r="G27">
        <v>1</v>
      </c>
      <c r="H27">
        <v>11.5</v>
      </c>
      <c r="K27" s="26" t="s">
        <v>2735</v>
      </c>
      <c r="L27" s="27">
        <v>15</v>
      </c>
      <c r="M27" s="27">
        <v>16</v>
      </c>
      <c r="N27" s="26">
        <f t="shared" si="0"/>
        <v>15.5</v>
      </c>
      <c r="O27" s="26">
        <v>35</v>
      </c>
      <c r="P27" s="26">
        <f t="shared" si="3"/>
        <v>413</v>
      </c>
      <c r="Q27" s="19">
        <f t="shared" si="2"/>
        <v>542.5</v>
      </c>
      <c r="T27" s="28" t="s">
        <v>2736</v>
      </c>
      <c r="U27" s="26">
        <f t="shared" si="1"/>
        <v>35</v>
      </c>
      <c r="AK27">
        <v>26</v>
      </c>
      <c r="AL27" s="9">
        <v>27.749999999999996</v>
      </c>
      <c r="AN27" s="9">
        <v>3.7222222222222223</v>
      </c>
      <c r="AO27">
        <v>1</v>
      </c>
      <c r="AR27" s="9">
        <v>11.1</v>
      </c>
      <c r="AS27" s="9">
        <v>0.4</v>
      </c>
    </row>
    <row r="28" spans="1:45">
      <c r="A28" t="s">
        <v>175</v>
      </c>
      <c r="B28" t="s">
        <v>176</v>
      </c>
      <c r="C28" t="s">
        <v>18</v>
      </c>
      <c r="D28" s="9">
        <v>11.5</v>
      </c>
      <c r="E28" s="9">
        <v>0.2</v>
      </c>
      <c r="F28" s="9">
        <v>57.5</v>
      </c>
      <c r="G28">
        <v>1</v>
      </c>
      <c r="H28">
        <v>11.7</v>
      </c>
      <c r="K28" s="26" t="s">
        <v>2737</v>
      </c>
      <c r="L28" s="27">
        <v>16</v>
      </c>
      <c r="M28" s="27">
        <v>17</v>
      </c>
      <c r="N28" s="26">
        <f t="shared" si="0"/>
        <v>16.5</v>
      </c>
      <c r="O28" s="26">
        <v>32</v>
      </c>
      <c r="P28" s="26">
        <f t="shared" si="3"/>
        <v>445</v>
      </c>
      <c r="Q28" s="19">
        <f t="shared" si="2"/>
        <v>528</v>
      </c>
      <c r="T28" s="28" t="s">
        <v>2738</v>
      </c>
      <c r="U28" s="26">
        <f t="shared" si="1"/>
        <v>32</v>
      </c>
      <c r="AK28">
        <v>27</v>
      </c>
      <c r="AL28" s="9">
        <v>57.5</v>
      </c>
      <c r="AN28" s="9">
        <v>3.8000000000000003</v>
      </c>
      <c r="AO28">
        <v>1</v>
      </c>
      <c r="AR28" s="9">
        <v>11.5</v>
      </c>
      <c r="AS28" s="9">
        <v>0.2</v>
      </c>
    </row>
    <row r="29" spans="1:45">
      <c r="A29" t="s">
        <v>178</v>
      </c>
      <c r="B29" t="s">
        <v>179</v>
      </c>
      <c r="C29" t="s">
        <v>18</v>
      </c>
      <c r="D29" s="9">
        <v>13.1</v>
      </c>
      <c r="E29" s="9">
        <v>1.1000000000000001</v>
      </c>
      <c r="F29" s="9">
        <v>11.909090909090908</v>
      </c>
      <c r="G29">
        <v>1</v>
      </c>
      <c r="H29">
        <v>14.2</v>
      </c>
      <c r="K29" s="26" t="s">
        <v>2739</v>
      </c>
      <c r="L29" s="27">
        <v>17</v>
      </c>
      <c r="M29" s="27">
        <v>18</v>
      </c>
      <c r="N29" s="26">
        <f t="shared" si="0"/>
        <v>17.5</v>
      </c>
      <c r="O29" s="26">
        <v>32</v>
      </c>
      <c r="P29" s="26">
        <f t="shared" si="3"/>
        <v>477</v>
      </c>
      <c r="Q29" s="19">
        <f t="shared" si="2"/>
        <v>560</v>
      </c>
      <c r="T29" s="28" t="s">
        <v>2740</v>
      </c>
      <c r="U29" s="26">
        <f t="shared" si="1"/>
        <v>32</v>
      </c>
      <c r="AK29">
        <v>28</v>
      </c>
      <c r="AL29" s="9">
        <v>11.909090909090908</v>
      </c>
      <c r="AN29" s="9">
        <v>3.875</v>
      </c>
      <c r="AO29">
        <v>1</v>
      </c>
      <c r="AR29" s="9">
        <v>13.1</v>
      </c>
      <c r="AS29" s="9">
        <v>1.1000000000000001</v>
      </c>
    </row>
    <row r="30" spans="1:45">
      <c r="A30" t="s">
        <v>181</v>
      </c>
      <c r="B30" t="s">
        <v>182</v>
      </c>
      <c r="C30" t="s">
        <v>18</v>
      </c>
      <c r="D30" s="9">
        <v>12.5</v>
      </c>
      <c r="E30" s="9">
        <v>0.2</v>
      </c>
      <c r="F30" s="9">
        <v>62.5</v>
      </c>
      <c r="G30">
        <v>1</v>
      </c>
      <c r="H30">
        <v>12.7</v>
      </c>
      <c r="K30" s="26" t="s">
        <v>2741</v>
      </c>
      <c r="L30" s="27">
        <v>18</v>
      </c>
      <c r="M30" s="27">
        <v>19</v>
      </c>
      <c r="N30" s="26">
        <f t="shared" si="0"/>
        <v>18.5</v>
      </c>
      <c r="O30" s="26">
        <v>24</v>
      </c>
      <c r="P30" s="26">
        <f t="shared" si="3"/>
        <v>501</v>
      </c>
      <c r="Q30" s="19">
        <f t="shared" si="2"/>
        <v>444</v>
      </c>
      <c r="T30" s="28" t="s">
        <v>2742</v>
      </c>
      <c r="U30" s="26">
        <f t="shared" si="1"/>
        <v>24</v>
      </c>
      <c r="AK30">
        <v>29</v>
      </c>
      <c r="AL30" s="9">
        <v>62.5</v>
      </c>
      <c r="AN30" s="9">
        <v>3.9200000000000004</v>
      </c>
      <c r="AO30">
        <v>1</v>
      </c>
      <c r="AR30" s="9">
        <v>12.5</v>
      </c>
      <c r="AS30" s="9">
        <v>0.2</v>
      </c>
    </row>
    <row r="31" spans="1:45">
      <c r="A31" t="s">
        <v>184</v>
      </c>
      <c r="B31" t="s">
        <v>185</v>
      </c>
      <c r="C31" t="s">
        <v>18</v>
      </c>
      <c r="D31" s="9">
        <v>12.6</v>
      </c>
      <c r="E31" s="9">
        <v>0.2</v>
      </c>
      <c r="F31" s="9">
        <v>62.999999999999993</v>
      </c>
      <c r="G31">
        <v>1</v>
      </c>
      <c r="H31">
        <v>12.799999999999999</v>
      </c>
      <c r="K31" s="26" t="s">
        <v>2743</v>
      </c>
      <c r="L31" s="27">
        <v>19</v>
      </c>
      <c r="M31" s="27">
        <v>20</v>
      </c>
      <c r="N31" s="26">
        <f t="shared" si="0"/>
        <v>19.5</v>
      </c>
      <c r="O31" s="26">
        <v>19</v>
      </c>
      <c r="P31" s="26">
        <f t="shared" si="3"/>
        <v>520</v>
      </c>
      <c r="Q31" s="19">
        <f t="shared" si="2"/>
        <v>370.5</v>
      </c>
      <c r="T31" s="28" t="s">
        <v>2744</v>
      </c>
      <c r="U31" s="26">
        <f t="shared" si="1"/>
        <v>19</v>
      </c>
      <c r="AK31">
        <v>30</v>
      </c>
      <c r="AL31" s="9">
        <v>62.999999999999993</v>
      </c>
      <c r="AN31" s="9">
        <v>3.9411764705882355</v>
      </c>
      <c r="AO31">
        <v>1</v>
      </c>
      <c r="AR31" s="9">
        <v>12.6</v>
      </c>
      <c r="AS31" s="9">
        <v>0.2</v>
      </c>
    </row>
    <row r="32" spans="1:45">
      <c r="A32" t="s">
        <v>187</v>
      </c>
      <c r="B32" t="s">
        <v>188</v>
      </c>
      <c r="C32" t="s">
        <v>18</v>
      </c>
      <c r="D32" s="9">
        <v>15.3</v>
      </c>
      <c r="E32" s="9">
        <v>0.2</v>
      </c>
      <c r="F32" s="9">
        <v>76.5</v>
      </c>
      <c r="G32">
        <v>1</v>
      </c>
      <c r="H32">
        <v>15.5</v>
      </c>
      <c r="K32" s="26" t="s">
        <v>2745</v>
      </c>
      <c r="L32" s="27">
        <v>20</v>
      </c>
      <c r="M32" s="27">
        <v>21</v>
      </c>
      <c r="N32" s="26">
        <v>20.5</v>
      </c>
      <c r="O32" s="26">
        <v>1</v>
      </c>
      <c r="P32" s="26">
        <v>521</v>
      </c>
      <c r="Q32" s="19">
        <f t="shared" si="2"/>
        <v>20.5</v>
      </c>
      <c r="T32" s="28" t="s">
        <v>2746</v>
      </c>
      <c r="U32" s="26">
        <f t="shared" si="1"/>
        <v>1</v>
      </c>
      <c r="AK32">
        <v>31</v>
      </c>
      <c r="AL32" s="9">
        <v>76.5</v>
      </c>
      <c r="AN32" s="9">
        <v>3.9473684210526319</v>
      </c>
      <c r="AO32">
        <v>1</v>
      </c>
      <c r="AR32" s="9">
        <v>15.3</v>
      </c>
      <c r="AS32" s="9">
        <v>0.2</v>
      </c>
    </row>
    <row r="33" spans="1:45">
      <c r="A33" t="s">
        <v>190</v>
      </c>
      <c r="B33" t="s">
        <v>191</v>
      </c>
      <c r="C33" t="s">
        <v>18</v>
      </c>
      <c r="D33" s="9">
        <v>14</v>
      </c>
      <c r="E33" s="9">
        <v>0.2</v>
      </c>
      <c r="F33" s="9">
        <v>70</v>
      </c>
      <c r="G33">
        <v>1</v>
      </c>
      <c r="H33">
        <v>14.2</v>
      </c>
      <c r="L33" s="27"/>
      <c r="M33" s="27"/>
      <c r="N33" s="29"/>
      <c r="O33">
        <v>0</v>
      </c>
      <c r="P33" s="26"/>
      <c r="Q33" s="9"/>
      <c r="AK33">
        <v>32</v>
      </c>
      <c r="AL33" s="9">
        <v>70</v>
      </c>
      <c r="AN33" s="9">
        <v>4.0476190476190474</v>
      </c>
      <c r="AO33">
        <v>1</v>
      </c>
      <c r="AR33" s="9">
        <v>14</v>
      </c>
      <c r="AS33" s="9">
        <v>0.2</v>
      </c>
    </row>
    <row r="34" spans="1:45">
      <c r="A34" t="s">
        <v>193</v>
      </c>
      <c r="B34" t="s">
        <v>194</v>
      </c>
      <c r="C34" t="s">
        <v>18</v>
      </c>
      <c r="D34" s="9">
        <v>12.1</v>
      </c>
      <c r="E34" s="9">
        <v>0.4</v>
      </c>
      <c r="F34" s="9">
        <v>30.249999999999996</v>
      </c>
      <c r="G34">
        <v>1</v>
      </c>
      <c r="H34">
        <v>12.5</v>
      </c>
      <c r="L34" s="30"/>
      <c r="M34" s="30"/>
      <c r="N34" s="31" t="s">
        <v>2747</v>
      </c>
      <c r="O34" s="32">
        <f>SUM(O16:O33)</f>
        <v>521</v>
      </c>
      <c r="Q34" s="19">
        <f>SUM(Q16:Q33)</f>
        <v>6732.5</v>
      </c>
      <c r="U34">
        <f>SUM(U16:U33)</f>
        <v>521</v>
      </c>
      <c r="AK34">
        <v>33</v>
      </c>
      <c r="AL34" s="9">
        <v>30.249999999999996</v>
      </c>
      <c r="AN34" s="9">
        <v>4.1052631578947372</v>
      </c>
      <c r="AO34">
        <v>1</v>
      </c>
      <c r="AR34" s="9">
        <v>12.1</v>
      </c>
      <c r="AS34" s="9">
        <v>0.4</v>
      </c>
    </row>
    <row r="35" spans="1:45">
      <c r="A35" t="s">
        <v>223</v>
      </c>
      <c r="B35" t="s">
        <v>224</v>
      </c>
      <c r="C35" t="s">
        <v>18</v>
      </c>
      <c r="D35" s="9">
        <v>16.899999999999999</v>
      </c>
      <c r="E35" s="9">
        <v>0.2</v>
      </c>
      <c r="F35" s="9">
        <v>84.499999999999986</v>
      </c>
      <c r="G35">
        <v>1</v>
      </c>
      <c r="H35">
        <v>17.099999999999998</v>
      </c>
      <c r="N35" s="32" t="s">
        <v>2697</v>
      </c>
      <c r="O35" s="33">
        <f>Q34/O34</f>
        <v>12.922264875239923</v>
      </c>
      <c r="AK35">
        <v>34</v>
      </c>
      <c r="AL35" s="9">
        <v>84.499999999999986</v>
      </c>
      <c r="AN35" s="9">
        <v>4.1111111111111116</v>
      </c>
      <c r="AO35">
        <v>1</v>
      </c>
      <c r="AR35" s="9">
        <v>16.899999999999999</v>
      </c>
      <c r="AS35" s="9">
        <v>0.2</v>
      </c>
    </row>
    <row r="36" spans="1:45">
      <c r="A36" t="s">
        <v>227</v>
      </c>
      <c r="B36" t="s">
        <v>228</v>
      </c>
      <c r="C36" t="s">
        <v>18</v>
      </c>
      <c r="D36" s="9">
        <v>10.9</v>
      </c>
      <c r="E36" s="9">
        <v>0.4</v>
      </c>
      <c r="F36" s="9">
        <v>27.25</v>
      </c>
      <c r="G36">
        <v>1</v>
      </c>
      <c r="H36">
        <v>11.3</v>
      </c>
      <c r="AK36">
        <v>35</v>
      </c>
      <c r="AL36" s="9">
        <v>27.25</v>
      </c>
      <c r="AN36" s="9">
        <v>4.1923076923076925</v>
      </c>
      <c r="AO36">
        <v>1</v>
      </c>
      <c r="AR36" s="9">
        <v>10.9</v>
      </c>
      <c r="AS36" s="9">
        <v>0.4</v>
      </c>
    </row>
    <row r="37" spans="1:45">
      <c r="A37" t="s">
        <v>234</v>
      </c>
      <c r="B37" t="s">
        <v>235</v>
      </c>
      <c r="C37" t="s">
        <v>18</v>
      </c>
      <c r="D37" s="9">
        <v>12.2</v>
      </c>
      <c r="E37" s="9">
        <v>1</v>
      </c>
      <c r="F37" s="9">
        <v>12.2</v>
      </c>
      <c r="G37">
        <v>1</v>
      </c>
      <c r="H37">
        <v>13.2</v>
      </c>
      <c r="AK37">
        <v>36</v>
      </c>
      <c r="AL37" s="9">
        <v>12.2</v>
      </c>
      <c r="AN37" s="9">
        <v>4.2</v>
      </c>
      <c r="AO37">
        <v>1</v>
      </c>
      <c r="AR37" s="9">
        <v>12.2</v>
      </c>
      <c r="AS37" s="9">
        <v>1</v>
      </c>
    </row>
    <row r="38" spans="1:45">
      <c r="A38" t="s">
        <v>237</v>
      </c>
      <c r="B38" t="s">
        <v>238</v>
      </c>
      <c r="C38" t="s">
        <v>18</v>
      </c>
      <c r="D38" s="9">
        <v>17.7</v>
      </c>
      <c r="E38" s="9">
        <v>0.2</v>
      </c>
      <c r="F38" s="9">
        <v>88.499999999999986</v>
      </c>
      <c r="G38">
        <v>1</v>
      </c>
      <c r="H38">
        <v>17.899999999999999</v>
      </c>
      <c r="AK38">
        <v>37</v>
      </c>
      <c r="AL38" s="9">
        <v>88.499999999999986</v>
      </c>
      <c r="AN38" s="9">
        <v>4.4799999999999995</v>
      </c>
      <c r="AO38">
        <v>1</v>
      </c>
      <c r="AR38" s="9">
        <v>17.7</v>
      </c>
      <c r="AS38" s="9">
        <v>0.2</v>
      </c>
    </row>
    <row r="39" spans="1:45">
      <c r="A39" t="s">
        <v>240</v>
      </c>
      <c r="B39" t="s">
        <v>241</v>
      </c>
      <c r="C39" t="s">
        <v>18</v>
      </c>
      <c r="D39" s="9">
        <v>16.600000000000001</v>
      </c>
      <c r="E39" s="9">
        <v>0.9</v>
      </c>
      <c r="F39" s="9">
        <v>18.444444444444446</v>
      </c>
      <c r="G39">
        <v>1</v>
      </c>
      <c r="H39">
        <v>17.5</v>
      </c>
      <c r="AK39">
        <v>38</v>
      </c>
      <c r="AL39" s="9">
        <v>18.444444444444446</v>
      </c>
      <c r="AN39" s="9">
        <v>4.5483870967741931</v>
      </c>
      <c r="AO39">
        <v>1</v>
      </c>
      <c r="AR39" s="9">
        <v>16.600000000000001</v>
      </c>
      <c r="AS39" s="9">
        <v>0.9</v>
      </c>
    </row>
    <row r="40" spans="1:45">
      <c r="A40" t="s">
        <v>244</v>
      </c>
      <c r="B40" t="s">
        <v>245</v>
      </c>
      <c r="C40" t="s">
        <v>18</v>
      </c>
      <c r="D40" s="9">
        <v>12.5</v>
      </c>
      <c r="E40" s="9">
        <v>0.8</v>
      </c>
      <c r="F40" s="9">
        <v>15.625</v>
      </c>
      <c r="G40">
        <v>1</v>
      </c>
      <c r="H40">
        <v>13.3</v>
      </c>
      <c r="AK40">
        <v>39</v>
      </c>
      <c r="AL40" s="9">
        <v>15.625</v>
      </c>
      <c r="AN40" s="9">
        <v>4.5806451612903221</v>
      </c>
      <c r="AO40">
        <v>1</v>
      </c>
      <c r="AR40" s="9">
        <v>12.5</v>
      </c>
      <c r="AS40" s="9">
        <v>0.8</v>
      </c>
    </row>
    <row r="41" spans="1:45">
      <c r="A41" t="s">
        <v>247</v>
      </c>
      <c r="B41" t="s">
        <v>248</v>
      </c>
      <c r="C41" t="s">
        <v>18</v>
      </c>
      <c r="D41" s="9">
        <v>14.3</v>
      </c>
      <c r="E41" s="9">
        <v>0.2</v>
      </c>
      <c r="F41" s="9">
        <v>71.5</v>
      </c>
      <c r="G41">
        <v>1</v>
      </c>
      <c r="H41">
        <v>14.5</v>
      </c>
      <c r="AK41">
        <v>40</v>
      </c>
      <c r="AL41" s="9">
        <v>71.5</v>
      </c>
      <c r="AN41" s="9">
        <v>4.6399999999999997</v>
      </c>
      <c r="AO41">
        <v>1</v>
      </c>
      <c r="AR41" s="9">
        <v>14.3</v>
      </c>
      <c r="AS41" s="9">
        <v>0.2</v>
      </c>
    </row>
    <row r="42" spans="1:45">
      <c r="A42" t="s">
        <v>250</v>
      </c>
      <c r="B42" t="s">
        <v>251</v>
      </c>
      <c r="C42" t="s">
        <v>18</v>
      </c>
      <c r="D42" s="9">
        <v>12</v>
      </c>
      <c r="E42" s="9">
        <v>0.4</v>
      </c>
      <c r="F42" s="9">
        <v>30</v>
      </c>
      <c r="G42">
        <v>1</v>
      </c>
      <c r="H42">
        <v>12.4</v>
      </c>
      <c r="AK42">
        <v>41</v>
      </c>
      <c r="AL42" s="9">
        <v>30</v>
      </c>
      <c r="AN42" s="9">
        <v>4.7058823529411766</v>
      </c>
      <c r="AO42">
        <v>1</v>
      </c>
      <c r="AR42" s="9">
        <v>12</v>
      </c>
      <c r="AS42" s="9">
        <v>0.4</v>
      </c>
    </row>
    <row r="43" spans="1:45">
      <c r="A43" t="s">
        <v>253</v>
      </c>
      <c r="B43" t="s">
        <v>254</v>
      </c>
      <c r="C43" t="s">
        <v>18</v>
      </c>
      <c r="D43" s="9">
        <v>13.9</v>
      </c>
      <c r="E43" s="9">
        <v>0.2</v>
      </c>
      <c r="F43" s="9">
        <v>69.5</v>
      </c>
      <c r="G43">
        <v>1</v>
      </c>
      <c r="H43">
        <v>14.1</v>
      </c>
      <c r="AK43">
        <v>42</v>
      </c>
      <c r="AL43" s="9">
        <v>69.5</v>
      </c>
      <c r="AN43" s="9">
        <v>4.8</v>
      </c>
      <c r="AO43">
        <v>1</v>
      </c>
      <c r="AR43" s="9">
        <v>13.9</v>
      </c>
      <c r="AS43" s="9">
        <v>0.2</v>
      </c>
    </row>
    <row r="44" spans="1:45">
      <c r="A44" t="s">
        <v>256</v>
      </c>
      <c r="B44" t="s">
        <v>257</v>
      </c>
      <c r="C44" t="s">
        <v>18</v>
      </c>
      <c r="D44" s="9">
        <v>19.399999999999999</v>
      </c>
      <c r="E44" s="9">
        <v>0.2</v>
      </c>
      <c r="F44" s="9">
        <v>96.999999999999986</v>
      </c>
      <c r="G44">
        <v>1</v>
      </c>
      <c r="H44">
        <v>19.599999999999998</v>
      </c>
      <c r="AK44">
        <v>43</v>
      </c>
      <c r="AL44" s="9">
        <v>96.999999999999986</v>
      </c>
      <c r="AN44" s="9">
        <v>4.9473684210526319</v>
      </c>
      <c r="AO44">
        <v>1</v>
      </c>
      <c r="AR44" s="9">
        <v>19.399999999999999</v>
      </c>
      <c r="AS44" s="9">
        <v>0.2</v>
      </c>
    </row>
    <row r="45" spans="1:45">
      <c r="A45" t="s">
        <v>259</v>
      </c>
      <c r="B45" t="s">
        <v>260</v>
      </c>
      <c r="C45" t="s">
        <v>18</v>
      </c>
      <c r="D45" s="9">
        <v>12.1</v>
      </c>
      <c r="E45" s="9">
        <v>0.9</v>
      </c>
      <c r="F45" s="9">
        <v>13.444444444444443</v>
      </c>
      <c r="G45">
        <v>1</v>
      </c>
      <c r="H45">
        <v>13</v>
      </c>
      <c r="AK45">
        <v>44</v>
      </c>
      <c r="AL45" s="9">
        <v>13.444444444444443</v>
      </c>
      <c r="AN45" s="9">
        <v>5.2307692307692308</v>
      </c>
      <c r="AO45">
        <v>1</v>
      </c>
      <c r="AR45" s="9">
        <v>12.1</v>
      </c>
      <c r="AS45" s="9">
        <v>0.9</v>
      </c>
    </row>
    <row r="46" spans="1:45">
      <c r="A46" t="s">
        <v>262</v>
      </c>
      <c r="B46" t="s">
        <v>263</v>
      </c>
      <c r="C46" t="s">
        <v>18</v>
      </c>
      <c r="D46" s="9">
        <v>11.8</v>
      </c>
      <c r="E46" s="9">
        <v>0.7</v>
      </c>
      <c r="F46" s="9">
        <v>16.857142857142858</v>
      </c>
      <c r="G46">
        <v>1</v>
      </c>
      <c r="H46">
        <v>12.5</v>
      </c>
      <c r="AK46">
        <v>45</v>
      </c>
      <c r="AL46" s="9">
        <v>16.857142857142858</v>
      </c>
      <c r="AN46" s="9">
        <v>5.2307692307692308</v>
      </c>
      <c r="AO46">
        <v>1</v>
      </c>
      <c r="AR46" s="9">
        <v>11.8</v>
      </c>
      <c r="AS46" s="9">
        <v>0.7</v>
      </c>
    </row>
    <row r="47" spans="1:45">
      <c r="A47" t="s">
        <v>265</v>
      </c>
      <c r="B47" t="s">
        <v>266</v>
      </c>
      <c r="C47" t="s">
        <v>18</v>
      </c>
      <c r="D47" s="9">
        <v>17.600000000000001</v>
      </c>
      <c r="E47" s="9">
        <v>1</v>
      </c>
      <c r="F47" s="9">
        <v>17.600000000000001</v>
      </c>
      <c r="G47">
        <v>1</v>
      </c>
      <c r="H47">
        <v>18.600000000000001</v>
      </c>
      <c r="AK47">
        <v>46</v>
      </c>
      <c r="AL47" s="9">
        <v>17.600000000000001</v>
      </c>
      <c r="AN47" s="9">
        <v>5.3076923076923075</v>
      </c>
      <c r="AO47">
        <v>1</v>
      </c>
      <c r="AR47" s="9">
        <v>17.600000000000001</v>
      </c>
      <c r="AS47" s="9">
        <v>1</v>
      </c>
    </row>
    <row r="48" spans="1:45">
      <c r="A48" t="s">
        <v>268</v>
      </c>
      <c r="B48" t="s">
        <v>269</v>
      </c>
      <c r="C48" t="s">
        <v>18</v>
      </c>
      <c r="D48" s="9">
        <v>9.3000000000000007</v>
      </c>
      <c r="E48" s="9">
        <v>1.3</v>
      </c>
      <c r="F48" s="9">
        <v>7.1538461538461542</v>
      </c>
      <c r="G48">
        <v>1</v>
      </c>
      <c r="H48">
        <v>10.600000000000001</v>
      </c>
      <c r="AK48">
        <v>47</v>
      </c>
      <c r="AL48" s="9">
        <v>7.1538461538461542</v>
      </c>
      <c r="AN48" s="9">
        <v>5.3529411764705879</v>
      </c>
      <c r="AO48">
        <v>1</v>
      </c>
      <c r="AR48" s="9">
        <v>9.3000000000000007</v>
      </c>
      <c r="AS48" s="9">
        <v>1.3</v>
      </c>
    </row>
    <row r="49" spans="1:45">
      <c r="A49" t="s">
        <v>271</v>
      </c>
      <c r="B49" t="s">
        <v>272</v>
      </c>
      <c r="C49" t="s">
        <v>18</v>
      </c>
      <c r="D49" s="9">
        <v>18.7</v>
      </c>
      <c r="E49" s="9">
        <v>0.2</v>
      </c>
      <c r="F49" s="9">
        <v>93.499999999999986</v>
      </c>
      <c r="G49">
        <v>1</v>
      </c>
      <c r="H49">
        <v>18.899999999999999</v>
      </c>
      <c r="AK49">
        <v>48</v>
      </c>
      <c r="AL49" s="9">
        <v>93.499999999999986</v>
      </c>
      <c r="AN49" s="9">
        <v>5.3749999999999991</v>
      </c>
      <c r="AO49">
        <v>1</v>
      </c>
      <c r="AR49" s="9">
        <v>18.7</v>
      </c>
      <c r="AS49" s="9">
        <v>0.2</v>
      </c>
    </row>
    <row r="50" spans="1:45">
      <c r="A50" t="s">
        <v>274</v>
      </c>
      <c r="B50" t="s">
        <v>275</v>
      </c>
      <c r="C50" t="s">
        <v>18</v>
      </c>
      <c r="D50" s="9">
        <v>14.7</v>
      </c>
      <c r="E50" s="9">
        <v>1.3</v>
      </c>
      <c r="F50" s="9">
        <v>11.307692307692307</v>
      </c>
      <c r="G50">
        <v>1</v>
      </c>
      <c r="H50">
        <v>16</v>
      </c>
      <c r="AK50">
        <v>49</v>
      </c>
      <c r="AL50" s="9">
        <v>11.307692307692307</v>
      </c>
      <c r="AN50" s="9">
        <v>5.3999999999999995</v>
      </c>
      <c r="AO50">
        <v>1</v>
      </c>
      <c r="AR50" s="9">
        <v>14.7</v>
      </c>
      <c r="AS50" s="9">
        <v>1.3</v>
      </c>
    </row>
    <row r="51" spans="1:45">
      <c r="A51" t="s">
        <v>279</v>
      </c>
      <c r="B51" t="s">
        <v>280</v>
      </c>
      <c r="C51" t="s">
        <v>18</v>
      </c>
      <c r="D51" s="9">
        <v>17.3</v>
      </c>
      <c r="E51" s="9">
        <v>2.2000000000000002</v>
      </c>
      <c r="F51" s="9">
        <v>7.8636363636363633</v>
      </c>
      <c r="G51">
        <v>1</v>
      </c>
      <c r="H51">
        <v>19.5</v>
      </c>
      <c r="AK51">
        <v>50</v>
      </c>
      <c r="AL51" s="9">
        <v>7.8636363636363633</v>
      </c>
      <c r="AN51" s="9">
        <v>5.5384615384615383</v>
      </c>
      <c r="AO51">
        <v>1</v>
      </c>
      <c r="AR51" s="9">
        <v>17.3</v>
      </c>
      <c r="AS51" s="9">
        <v>2.2000000000000002</v>
      </c>
    </row>
    <row r="52" spans="1:45">
      <c r="A52" t="s">
        <v>283</v>
      </c>
      <c r="B52" t="s">
        <v>284</v>
      </c>
      <c r="C52" t="s">
        <v>18</v>
      </c>
      <c r="D52" s="9">
        <v>12.4</v>
      </c>
      <c r="E52" s="9">
        <v>0.4</v>
      </c>
      <c r="F52" s="9">
        <v>31</v>
      </c>
      <c r="G52">
        <v>1</v>
      </c>
      <c r="H52">
        <v>12.8</v>
      </c>
      <c r="AK52">
        <v>51</v>
      </c>
      <c r="AL52" s="9">
        <v>31</v>
      </c>
      <c r="AN52" s="9">
        <v>5.5555555555555554</v>
      </c>
      <c r="AO52">
        <v>1</v>
      </c>
      <c r="AR52" s="9">
        <v>12.4</v>
      </c>
      <c r="AS52" s="9">
        <v>0.4</v>
      </c>
    </row>
    <row r="53" spans="1:45">
      <c r="A53" t="s">
        <v>286</v>
      </c>
      <c r="B53" t="s">
        <v>287</v>
      </c>
      <c r="C53" t="s">
        <v>18</v>
      </c>
      <c r="D53" s="9">
        <v>17.100000000000001</v>
      </c>
      <c r="E53" s="9">
        <v>0.4</v>
      </c>
      <c r="F53" s="9">
        <v>42.75</v>
      </c>
      <c r="G53">
        <v>1</v>
      </c>
      <c r="H53">
        <v>17.5</v>
      </c>
      <c r="AK53">
        <v>52</v>
      </c>
      <c r="AL53" s="9">
        <v>42.75</v>
      </c>
      <c r="AN53" s="9">
        <v>5.5625</v>
      </c>
      <c r="AO53">
        <v>1</v>
      </c>
      <c r="AR53" s="9">
        <v>17.100000000000001</v>
      </c>
      <c r="AS53" s="9">
        <v>0.4</v>
      </c>
    </row>
    <row r="54" spans="1:45">
      <c r="A54" t="s">
        <v>289</v>
      </c>
      <c r="B54" t="s">
        <v>290</v>
      </c>
      <c r="C54" t="s">
        <v>18</v>
      </c>
      <c r="D54" s="9">
        <v>11.6</v>
      </c>
      <c r="E54" s="9">
        <v>0.2</v>
      </c>
      <c r="F54" s="9">
        <v>57.999999999999993</v>
      </c>
      <c r="G54">
        <v>1</v>
      </c>
      <c r="H54">
        <v>11.799999999999999</v>
      </c>
      <c r="AK54">
        <v>53</v>
      </c>
      <c r="AL54" s="9">
        <v>57.999999999999993</v>
      </c>
      <c r="AN54" s="9">
        <v>5.5833333333333339</v>
      </c>
      <c r="AO54">
        <v>1</v>
      </c>
      <c r="AR54" s="9">
        <v>11.6</v>
      </c>
      <c r="AS54" s="9">
        <v>0.2</v>
      </c>
    </row>
    <row r="55" spans="1:45">
      <c r="A55" t="s">
        <v>292</v>
      </c>
      <c r="B55" t="s">
        <v>293</v>
      </c>
      <c r="C55" t="s">
        <v>18</v>
      </c>
      <c r="D55" s="9">
        <v>16.100000000000001</v>
      </c>
      <c r="E55" s="9">
        <v>0.7</v>
      </c>
      <c r="F55" s="9">
        <v>23.000000000000004</v>
      </c>
      <c r="G55">
        <v>1</v>
      </c>
      <c r="H55">
        <v>16.8</v>
      </c>
      <c r="AK55">
        <v>54</v>
      </c>
      <c r="AL55" s="9">
        <v>23.000000000000004</v>
      </c>
      <c r="AN55" s="9">
        <v>5.625</v>
      </c>
      <c r="AO55">
        <v>1</v>
      </c>
      <c r="AR55" s="9">
        <v>16.100000000000001</v>
      </c>
      <c r="AS55" s="9">
        <v>0.7</v>
      </c>
    </row>
    <row r="56" spans="1:45">
      <c r="A56" t="s">
        <v>297</v>
      </c>
      <c r="B56" t="s">
        <v>298</v>
      </c>
      <c r="C56" t="s">
        <v>18</v>
      </c>
      <c r="D56" s="9">
        <v>13.4</v>
      </c>
      <c r="E56" s="9">
        <v>0.8</v>
      </c>
      <c r="F56" s="9">
        <v>16.75</v>
      </c>
      <c r="G56">
        <v>1</v>
      </c>
      <c r="H56">
        <v>14.200000000000001</v>
      </c>
      <c r="AK56">
        <v>55</v>
      </c>
      <c r="AL56" s="9">
        <v>16.75</v>
      </c>
      <c r="AN56" s="9">
        <v>5.666666666666667</v>
      </c>
      <c r="AO56">
        <v>1</v>
      </c>
      <c r="AR56" s="9">
        <v>13.4</v>
      </c>
      <c r="AS56" s="9">
        <v>0.8</v>
      </c>
    </row>
    <row r="57" spans="1:45">
      <c r="A57" t="s">
        <v>300</v>
      </c>
      <c r="B57" t="s">
        <v>301</v>
      </c>
      <c r="C57" t="s">
        <v>18</v>
      </c>
      <c r="D57" s="9">
        <v>8.6</v>
      </c>
      <c r="E57" s="9">
        <v>1</v>
      </c>
      <c r="F57" s="9">
        <v>8.6</v>
      </c>
      <c r="G57">
        <v>1</v>
      </c>
      <c r="H57">
        <v>9.6</v>
      </c>
      <c r="AK57">
        <v>56</v>
      </c>
      <c r="AL57" s="9">
        <v>8.6</v>
      </c>
      <c r="AN57" s="9">
        <v>5.7142857142857144</v>
      </c>
      <c r="AO57">
        <v>1</v>
      </c>
      <c r="AR57" s="9">
        <v>8.6</v>
      </c>
      <c r="AS57" s="9">
        <v>1</v>
      </c>
    </row>
    <row r="58" spans="1:45">
      <c r="A58" t="s">
        <v>304</v>
      </c>
      <c r="B58" t="s">
        <v>305</v>
      </c>
      <c r="C58" t="s">
        <v>18</v>
      </c>
      <c r="D58" s="9">
        <v>6.9</v>
      </c>
      <c r="E58" s="9">
        <v>1.2</v>
      </c>
      <c r="F58" s="9">
        <v>5.7500000000000009</v>
      </c>
      <c r="G58">
        <v>1</v>
      </c>
      <c r="H58">
        <v>8.1</v>
      </c>
      <c r="AK58">
        <v>57</v>
      </c>
      <c r="AL58" s="9">
        <v>5.7500000000000009</v>
      </c>
      <c r="AN58" s="9">
        <v>5.7333333333333334</v>
      </c>
      <c r="AO58">
        <v>1</v>
      </c>
      <c r="AR58" s="9">
        <v>6.9</v>
      </c>
      <c r="AS58" s="9">
        <v>1.2</v>
      </c>
    </row>
    <row r="59" spans="1:45">
      <c r="A59" t="s">
        <v>309</v>
      </c>
      <c r="B59" t="s">
        <v>310</v>
      </c>
      <c r="C59" t="s">
        <v>18</v>
      </c>
      <c r="D59" s="9">
        <v>14.3</v>
      </c>
      <c r="E59" s="9">
        <v>0.4</v>
      </c>
      <c r="F59" s="9">
        <v>35.75</v>
      </c>
      <c r="G59">
        <v>1</v>
      </c>
      <c r="H59">
        <v>14.700000000000001</v>
      </c>
      <c r="AK59">
        <v>58</v>
      </c>
      <c r="AL59" s="9">
        <v>35.75</v>
      </c>
      <c r="AN59" s="9">
        <v>5.7500000000000009</v>
      </c>
      <c r="AO59">
        <v>1</v>
      </c>
      <c r="AR59" s="9">
        <v>14.3</v>
      </c>
      <c r="AS59" s="9">
        <v>0.4</v>
      </c>
    </row>
    <row r="60" spans="1:45">
      <c r="A60" t="s">
        <v>312</v>
      </c>
      <c r="B60" t="s">
        <v>313</v>
      </c>
      <c r="C60" t="s">
        <v>18</v>
      </c>
      <c r="D60" s="9">
        <v>16.100000000000001</v>
      </c>
      <c r="E60" s="9">
        <v>0.4</v>
      </c>
      <c r="F60" s="9">
        <v>40.25</v>
      </c>
      <c r="G60">
        <v>1</v>
      </c>
      <c r="H60">
        <v>16.5</v>
      </c>
      <c r="AK60">
        <v>59</v>
      </c>
      <c r="AL60" s="9">
        <v>40.25</v>
      </c>
      <c r="AN60" s="9">
        <v>5.7500000000000009</v>
      </c>
      <c r="AO60">
        <v>1</v>
      </c>
      <c r="AR60" s="9">
        <v>16.100000000000001</v>
      </c>
      <c r="AS60" s="9">
        <v>0.4</v>
      </c>
    </row>
    <row r="61" spans="1:45">
      <c r="A61" t="s">
        <v>315</v>
      </c>
      <c r="B61" t="s">
        <v>316</v>
      </c>
      <c r="C61" t="s">
        <v>18</v>
      </c>
      <c r="D61" s="9">
        <v>18.899999999999999</v>
      </c>
      <c r="E61" s="9">
        <v>0.2</v>
      </c>
      <c r="F61" s="9">
        <v>94.499999999999986</v>
      </c>
      <c r="G61">
        <v>1</v>
      </c>
      <c r="H61">
        <v>19.099999999999998</v>
      </c>
      <c r="AK61">
        <v>60</v>
      </c>
      <c r="AL61" s="9">
        <v>94.499999999999986</v>
      </c>
      <c r="AN61" s="9">
        <v>5.7857142857142856</v>
      </c>
      <c r="AO61">
        <v>1</v>
      </c>
      <c r="AR61" s="9">
        <v>18.899999999999999</v>
      </c>
      <c r="AS61" s="9">
        <v>0.2</v>
      </c>
    </row>
    <row r="62" spans="1:45">
      <c r="A62" t="s">
        <v>318</v>
      </c>
      <c r="B62" t="s">
        <v>319</v>
      </c>
      <c r="C62" t="s">
        <v>18</v>
      </c>
      <c r="D62" s="9">
        <v>16.100000000000001</v>
      </c>
      <c r="E62" s="9">
        <v>0.6</v>
      </c>
      <c r="F62" s="9">
        <v>26.833333333333336</v>
      </c>
      <c r="G62">
        <v>1</v>
      </c>
      <c r="H62">
        <v>16.700000000000003</v>
      </c>
      <c r="AK62">
        <v>61</v>
      </c>
      <c r="AL62" s="9">
        <v>26.833333333333336</v>
      </c>
      <c r="AN62" s="9">
        <v>5.8125</v>
      </c>
      <c r="AO62">
        <v>1</v>
      </c>
      <c r="AR62" s="9">
        <v>16.100000000000001</v>
      </c>
      <c r="AS62" s="9">
        <v>0.6</v>
      </c>
    </row>
    <row r="63" spans="1:45">
      <c r="A63" t="s">
        <v>321</v>
      </c>
      <c r="B63" t="s">
        <v>322</v>
      </c>
      <c r="C63" t="s">
        <v>18</v>
      </c>
      <c r="D63" s="9">
        <v>11.4</v>
      </c>
      <c r="E63" s="9">
        <v>0.2</v>
      </c>
      <c r="F63" s="9">
        <v>57</v>
      </c>
      <c r="G63">
        <v>1</v>
      </c>
      <c r="H63">
        <v>11.6</v>
      </c>
      <c r="AK63">
        <v>62</v>
      </c>
      <c r="AL63" s="9">
        <v>57</v>
      </c>
      <c r="AN63" s="9">
        <v>5.875</v>
      </c>
      <c r="AO63">
        <v>1</v>
      </c>
      <c r="AR63" s="9">
        <v>11.4</v>
      </c>
      <c r="AS63" s="9">
        <v>0.2</v>
      </c>
    </row>
    <row r="64" spans="1:45">
      <c r="A64" t="s">
        <v>324</v>
      </c>
      <c r="B64" t="s">
        <v>325</v>
      </c>
      <c r="C64" t="s">
        <v>18</v>
      </c>
      <c r="D64" s="9">
        <v>15.7</v>
      </c>
      <c r="E64" s="9">
        <v>0.2</v>
      </c>
      <c r="F64" s="9">
        <v>78.499999999999986</v>
      </c>
      <c r="G64">
        <v>1</v>
      </c>
      <c r="H64">
        <v>15.899999999999999</v>
      </c>
      <c r="AK64">
        <v>63</v>
      </c>
      <c r="AL64" s="9">
        <v>78.499999999999986</v>
      </c>
      <c r="AN64" s="9">
        <v>5.875</v>
      </c>
      <c r="AO64">
        <v>1</v>
      </c>
      <c r="AR64" s="9">
        <v>15.7</v>
      </c>
      <c r="AS64" s="9">
        <v>0.2</v>
      </c>
    </row>
    <row r="65" spans="1:45">
      <c r="A65" t="s">
        <v>327</v>
      </c>
      <c r="B65" t="s">
        <v>328</v>
      </c>
      <c r="C65" t="s">
        <v>18</v>
      </c>
      <c r="D65" s="9">
        <v>17</v>
      </c>
      <c r="E65" s="9">
        <v>0.5</v>
      </c>
      <c r="F65" s="9">
        <v>34</v>
      </c>
      <c r="G65">
        <v>1</v>
      </c>
      <c r="H65">
        <v>17.5</v>
      </c>
      <c r="AK65">
        <v>64</v>
      </c>
      <c r="AL65" s="9">
        <v>34</v>
      </c>
      <c r="AN65" s="9">
        <v>5.9285714285714297</v>
      </c>
      <c r="AO65">
        <v>1</v>
      </c>
      <c r="AR65" s="9">
        <v>17</v>
      </c>
      <c r="AS65" s="9">
        <v>0.5</v>
      </c>
    </row>
    <row r="66" spans="1:45">
      <c r="A66" t="s">
        <v>330</v>
      </c>
      <c r="B66" t="s">
        <v>331</v>
      </c>
      <c r="C66" t="s">
        <v>18</v>
      </c>
      <c r="D66" s="9">
        <v>12.8</v>
      </c>
      <c r="E66" s="9">
        <v>0.5</v>
      </c>
      <c r="F66" s="9">
        <v>25.6</v>
      </c>
      <c r="G66">
        <v>1</v>
      </c>
      <c r="H66">
        <v>13.3</v>
      </c>
      <c r="AK66">
        <v>65</v>
      </c>
      <c r="AL66" s="9">
        <v>25.6</v>
      </c>
      <c r="AN66" s="9">
        <v>5.9285714285714297</v>
      </c>
      <c r="AO66">
        <v>1</v>
      </c>
      <c r="AR66" s="9">
        <v>12.8</v>
      </c>
      <c r="AS66" s="9">
        <v>0.5</v>
      </c>
    </row>
    <row r="67" spans="1:45">
      <c r="A67" t="s">
        <v>334</v>
      </c>
      <c r="B67" t="s">
        <v>335</v>
      </c>
      <c r="C67" t="s">
        <v>18</v>
      </c>
      <c r="D67" s="9">
        <v>18.2</v>
      </c>
      <c r="E67" s="9">
        <v>0.5</v>
      </c>
      <c r="F67" s="9">
        <v>36.4</v>
      </c>
      <c r="G67">
        <v>1</v>
      </c>
      <c r="H67">
        <v>18.7</v>
      </c>
      <c r="AK67">
        <v>66</v>
      </c>
      <c r="AL67" s="9">
        <v>36.4</v>
      </c>
      <c r="AN67" s="9">
        <v>6</v>
      </c>
      <c r="AO67">
        <v>1</v>
      </c>
      <c r="AR67" s="9">
        <v>18.2</v>
      </c>
      <c r="AS67" s="9">
        <v>0.5</v>
      </c>
    </row>
    <row r="68" spans="1:45">
      <c r="A68" t="s">
        <v>339</v>
      </c>
      <c r="B68" t="s">
        <v>340</v>
      </c>
      <c r="C68" t="s">
        <v>18</v>
      </c>
      <c r="D68" s="9">
        <v>18.899999999999999</v>
      </c>
      <c r="E68" s="9">
        <v>0.2</v>
      </c>
      <c r="F68" s="9">
        <v>94.499999999999986</v>
      </c>
      <c r="G68">
        <v>1</v>
      </c>
      <c r="H68">
        <v>19.099999999999998</v>
      </c>
      <c r="AK68">
        <v>67</v>
      </c>
      <c r="AL68" s="9">
        <v>94.499999999999986</v>
      </c>
      <c r="AN68" s="9">
        <v>6.0434782608695654</v>
      </c>
      <c r="AO68">
        <v>1</v>
      </c>
      <c r="AR68" s="9">
        <v>18.899999999999999</v>
      </c>
      <c r="AS68" s="9">
        <v>0.2</v>
      </c>
    </row>
    <row r="69" spans="1:45">
      <c r="A69" t="s">
        <v>344</v>
      </c>
      <c r="B69" t="s">
        <v>345</v>
      </c>
      <c r="C69" t="s">
        <v>18</v>
      </c>
      <c r="D69" s="9">
        <v>20</v>
      </c>
      <c r="E69" s="9">
        <v>0.2</v>
      </c>
      <c r="F69" s="9">
        <v>100</v>
      </c>
      <c r="G69">
        <v>1</v>
      </c>
      <c r="H69">
        <v>20.2</v>
      </c>
      <c r="AK69">
        <v>68</v>
      </c>
      <c r="AL69" s="9">
        <v>100</v>
      </c>
      <c r="AN69" s="9">
        <v>6.0769230769230766</v>
      </c>
      <c r="AO69">
        <v>1</v>
      </c>
      <c r="AR69" s="9">
        <v>20</v>
      </c>
      <c r="AS69" s="9">
        <v>0.2</v>
      </c>
    </row>
    <row r="70" spans="1:45">
      <c r="A70" t="s">
        <v>347</v>
      </c>
      <c r="B70" t="s">
        <v>348</v>
      </c>
      <c r="C70" t="s">
        <v>18</v>
      </c>
      <c r="D70" s="9">
        <v>13.9</v>
      </c>
      <c r="E70" s="9">
        <v>0.4</v>
      </c>
      <c r="F70" s="9">
        <v>34.75</v>
      </c>
      <c r="G70">
        <v>1</v>
      </c>
      <c r="H70">
        <v>14.3</v>
      </c>
      <c r="AK70">
        <v>69</v>
      </c>
      <c r="AL70" s="9">
        <v>34.75</v>
      </c>
      <c r="AN70" s="9">
        <v>6.2173913043478271</v>
      </c>
      <c r="AO70">
        <v>1</v>
      </c>
      <c r="AR70" s="9">
        <v>13.9</v>
      </c>
      <c r="AS70" s="9">
        <v>0.4</v>
      </c>
    </row>
    <row r="71" spans="1:45">
      <c r="A71" t="s">
        <v>350</v>
      </c>
      <c r="B71" t="s">
        <v>351</v>
      </c>
      <c r="C71" t="s">
        <v>18</v>
      </c>
      <c r="D71" s="9">
        <v>10</v>
      </c>
      <c r="E71" s="9">
        <v>0.2</v>
      </c>
      <c r="F71" s="9">
        <v>50</v>
      </c>
      <c r="G71">
        <v>1</v>
      </c>
      <c r="H71">
        <v>10.199999999999999</v>
      </c>
      <c r="AK71">
        <v>70</v>
      </c>
      <c r="AL71" s="9">
        <v>50</v>
      </c>
      <c r="AN71" s="9">
        <v>6.3076923076923066</v>
      </c>
      <c r="AO71">
        <v>1</v>
      </c>
      <c r="AR71" s="9">
        <v>10</v>
      </c>
      <c r="AS71" s="9">
        <v>0.2</v>
      </c>
    </row>
    <row r="72" spans="1:45">
      <c r="A72" t="s">
        <v>354</v>
      </c>
      <c r="B72" t="s">
        <v>355</v>
      </c>
      <c r="C72" t="s">
        <v>18</v>
      </c>
      <c r="D72" s="9">
        <v>12.5</v>
      </c>
      <c r="E72" s="9">
        <v>0.7</v>
      </c>
      <c r="F72" s="9">
        <v>17.857142857142858</v>
      </c>
      <c r="G72">
        <v>1</v>
      </c>
      <c r="H72">
        <v>13.2</v>
      </c>
      <c r="AK72">
        <v>71</v>
      </c>
      <c r="AL72" s="9">
        <v>17.857142857142858</v>
      </c>
      <c r="AN72" s="9">
        <v>6.384615384615385</v>
      </c>
      <c r="AO72">
        <v>1</v>
      </c>
      <c r="AR72" s="9">
        <v>12.5</v>
      </c>
      <c r="AS72" s="9">
        <v>0.7</v>
      </c>
    </row>
    <row r="73" spans="1:45">
      <c r="A73" t="s">
        <v>358</v>
      </c>
      <c r="B73" t="s">
        <v>359</v>
      </c>
      <c r="C73" t="s">
        <v>18</v>
      </c>
      <c r="D73" s="9">
        <v>10.1</v>
      </c>
      <c r="E73" s="9">
        <v>0.2</v>
      </c>
      <c r="F73" s="9">
        <v>50.499999999999993</v>
      </c>
      <c r="G73">
        <v>1</v>
      </c>
      <c r="H73">
        <v>10.299999999999999</v>
      </c>
      <c r="AK73">
        <v>72</v>
      </c>
      <c r="AL73" s="9">
        <v>50.499999999999993</v>
      </c>
      <c r="AN73" s="9">
        <v>6.4545454545454541</v>
      </c>
      <c r="AO73">
        <v>1</v>
      </c>
      <c r="AR73" s="9">
        <v>10.1</v>
      </c>
      <c r="AS73" s="9">
        <v>0.2</v>
      </c>
    </row>
    <row r="74" spans="1:45">
      <c r="A74" t="s">
        <v>362</v>
      </c>
      <c r="B74" t="s">
        <v>363</v>
      </c>
      <c r="C74" t="s">
        <v>18</v>
      </c>
      <c r="D74" s="9">
        <v>17.7</v>
      </c>
      <c r="E74" s="9">
        <v>0.2</v>
      </c>
      <c r="F74" s="9">
        <v>88.499999999999986</v>
      </c>
      <c r="G74">
        <v>1</v>
      </c>
      <c r="H74">
        <v>17.899999999999999</v>
      </c>
      <c r="AK74">
        <v>73</v>
      </c>
      <c r="AL74" s="9">
        <v>88.499999999999986</v>
      </c>
      <c r="AN74" s="9">
        <v>6.4666666666666659</v>
      </c>
      <c r="AO74">
        <v>1</v>
      </c>
      <c r="AR74" s="9">
        <v>17.7</v>
      </c>
      <c r="AS74" s="9">
        <v>0.2</v>
      </c>
    </row>
    <row r="75" spans="1:45">
      <c r="A75" t="s">
        <v>365</v>
      </c>
      <c r="B75" t="s">
        <v>366</v>
      </c>
      <c r="C75" t="s">
        <v>18</v>
      </c>
      <c r="D75" s="9">
        <v>17.8</v>
      </c>
      <c r="E75" s="9">
        <v>0.2</v>
      </c>
      <c r="F75" s="9">
        <v>89</v>
      </c>
      <c r="G75">
        <v>1</v>
      </c>
      <c r="H75">
        <v>18</v>
      </c>
      <c r="AK75">
        <v>74</v>
      </c>
      <c r="AL75" s="9">
        <v>89</v>
      </c>
      <c r="AN75" s="9">
        <v>6.5625</v>
      </c>
      <c r="AO75">
        <v>1</v>
      </c>
      <c r="AR75" s="9">
        <v>17.8</v>
      </c>
      <c r="AS75" s="9">
        <v>0.2</v>
      </c>
    </row>
    <row r="76" spans="1:45">
      <c r="A76" t="s">
        <v>368</v>
      </c>
      <c r="B76" t="s">
        <v>369</v>
      </c>
      <c r="C76" t="s">
        <v>18</v>
      </c>
      <c r="D76" s="9">
        <v>16.600000000000001</v>
      </c>
      <c r="E76" s="9">
        <v>0.2</v>
      </c>
      <c r="F76" s="9">
        <v>83</v>
      </c>
      <c r="G76">
        <v>1</v>
      </c>
      <c r="H76">
        <v>16.8</v>
      </c>
      <c r="AK76">
        <v>75</v>
      </c>
      <c r="AL76" s="9">
        <v>83</v>
      </c>
      <c r="AN76" s="9">
        <v>6.5833333333333339</v>
      </c>
      <c r="AO76">
        <v>1</v>
      </c>
      <c r="AR76" s="9">
        <v>16.600000000000001</v>
      </c>
      <c r="AS76" s="9">
        <v>0.2</v>
      </c>
    </row>
    <row r="77" spans="1:45">
      <c r="A77" t="s">
        <v>372</v>
      </c>
      <c r="B77" t="s">
        <v>373</v>
      </c>
      <c r="C77" t="s">
        <v>18</v>
      </c>
      <c r="D77" s="9">
        <v>18.899999999999999</v>
      </c>
      <c r="E77" s="9">
        <v>0.2</v>
      </c>
      <c r="F77" s="9">
        <v>94.499999999999986</v>
      </c>
      <c r="G77">
        <v>1</v>
      </c>
      <c r="H77">
        <v>19.099999999999998</v>
      </c>
      <c r="AK77">
        <v>76</v>
      </c>
      <c r="AL77" s="9">
        <v>94.499999999999986</v>
      </c>
      <c r="AN77" s="9">
        <v>6.6923076923076916</v>
      </c>
      <c r="AO77">
        <v>1</v>
      </c>
      <c r="AR77" s="9">
        <v>18.899999999999999</v>
      </c>
      <c r="AS77" s="9">
        <v>0.2</v>
      </c>
    </row>
    <row r="78" spans="1:45">
      <c r="A78" t="s">
        <v>375</v>
      </c>
      <c r="B78" t="s">
        <v>376</v>
      </c>
      <c r="C78" t="s">
        <v>18</v>
      </c>
      <c r="D78" s="9">
        <v>14.2</v>
      </c>
      <c r="E78" s="9">
        <v>0.6</v>
      </c>
      <c r="F78" s="9">
        <v>23.666666666666668</v>
      </c>
      <c r="G78">
        <v>1</v>
      </c>
      <c r="H78">
        <v>14.799999999999999</v>
      </c>
      <c r="AK78">
        <v>77</v>
      </c>
      <c r="AL78" s="9">
        <v>23.666666666666668</v>
      </c>
      <c r="AN78" s="9">
        <v>6.833333333333333</v>
      </c>
      <c r="AO78">
        <v>1</v>
      </c>
      <c r="AR78" s="9">
        <v>14.2</v>
      </c>
      <c r="AS78" s="9">
        <v>0.6</v>
      </c>
    </row>
    <row r="79" spans="1:45">
      <c r="A79" t="s">
        <v>378</v>
      </c>
      <c r="B79" t="s">
        <v>379</v>
      </c>
      <c r="C79" t="s">
        <v>18</v>
      </c>
      <c r="D79" s="9">
        <v>8.6999999999999993</v>
      </c>
      <c r="E79" s="9">
        <v>1.3</v>
      </c>
      <c r="F79" s="9">
        <v>6.6923076923076916</v>
      </c>
      <c r="G79">
        <v>1</v>
      </c>
      <c r="H79">
        <v>10</v>
      </c>
      <c r="AK79">
        <v>78</v>
      </c>
      <c r="AL79" s="9">
        <v>6.6923076923076916</v>
      </c>
      <c r="AN79" s="9">
        <v>6.8461538461538458</v>
      </c>
      <c r="AO79">
        <v>1</v>
      </c>
      <c r="AR79" s="9">
        <v>8.6999999999999993</v>
      </c>
      <c r="AS79" s="9">
        <v>1.3</v>
      </c>
    </row>
    <row r="80" spans="1:45">
      <c r="A80" t="s">
        <v>382</v>
      </c>
      <c r="B80" t="s">
        <v>383</v>
      </c>
      <c r="C80" t="s">
        <v>18</v>
      </c>
      <c r="D80" s="9">
        <v>10</v>
      </c>
      <c r="E80" s="9">
        <v>0.2</v>
      </c>
      <c r="F80" s="9">
        <v>50</v>
      </c>
      <c r="G80">
        <v>1</v>
      </c>
      <c r="H80">
        <v>10.199999999999999</v>
      </c>
      <c r="AK80">
        <v>79</v>
      </c>
      <c r="AL80" s="9">
        <v>50</v>
      </c>
      <c r="AN80" s="9">
        <v>6.9285714285714288</v>
      </c>
      <c r="AO80">
        <v>1</v>
      </c>
      <c r="AR80" s="9">
        <v>10</v>
      </c>
      <c r="AS80" s="9">
        <v>0.2</v>
      </c>
    </row>
    <row r="81" spans="1:45">
      <c r="A81" t="s">
        <v>385</v>
      </c>
      <c r="B81" t="s">
        <v>386</v>
      </c>
      <c r="C81" t="s">
        <v>18</v>
      </c>
      <c r="D81" s="9">
        <v>9.1999999999999993</v>
      </c>
      <c r="E81" s="9">
        <v>0.5</v>
      </c>
      <c r="F81" s="9">
        <v>18.399999999999999</v>
      </c>
      <c r="G81">
        <v>1</v>
      </c>
      <c r="H81">
        <v>9.6999999999999993</v>
      </c>
      <c r="AK81">
        <v>80</v>
      </c>
      <c r="AL81" s="9">
        <v>18.399999999999999</v>
      </c>
      <c r="AN81" s="9">
        <v>6.9285714285714288</v>
      </c>
      <c r="AO81">
        <v>1</v>
      </c>
      <c r="AR81" s="9">
        <v>9.1999999999999993</v>
      </c>
      <c r="AS81" s="9">
        <v>0.5</v>
      </c>
    </row>
    <row r="82" spans="1:45">
      <c r="A82" t="s">
        <v>387</v>
      </c>
      <c r="B82" t="s">
        <v>388</v>
      </c>
      <c r="C82" t="s">
        <v>18</v>
      </c>
      <c r="D82" s="9">
        <v>14.5</v>
      </c>
      <c r="E82" s="9">
        <v>0.4</v>
      </c>
      <c r="F82" s="9">
        <v>36.25</v>
      </c>
      <c r="G82">
        <v>1</v>
      </c>
      <c r="H82">
        <v>14.9</v>
      </c>
      <c r="AK82">
        <v>81</v>
      </c>
      <c r="AL82" s="9">
        <v>36.25</v>
      </c>
      <c r="AN82" s="9">
        <v>7</v>
      </c>
      <c r="AO82">
        <v>1</v>
      </c>
      <c r="AR82" s="9">
        <v>14.5</v>
      </c>
      <c r="AS82" s="9">
        <v>0.4</v>
      </c>
    </row>
    <row r="83" spans="1:45">
      <c r="A83" t="s">
        <v>391</v>
      </c>
      <c r="B83" t="s">
        <v>392</v>
      </c>
      <c r="C83" t="s">
        <v>18</v>
      </c>
      <c r="D83" s="9">
        <v>13.3</v>
      </c>
      <c r="E83" s="9">
        <v>0.5</v>
      </c>
      <c r="F83" s="9">
        <v>26.6</v>
      </c>
      <c r="G83">
        <v>1</v>
      </c>
      <c r="H83">
        <v>13.8</v>
      </c>
      <c r="AK83">
        <v>82</v>
      </c>
      <c r="AL83" s="9">
        <v>26.6</v>
      </c>
      <c r="AN83" s="9">
        <v>7.0400000000000009</v>
      </c>
      <c r="AO83">
        <v>1</v>
      </c>
      <c r="AR83" s="9">
        <v>13.3</v>
      </c>
      <c r="AS83" s="9">
        <v>0.5</v>
      </c>
    </row>
    <row r="84" spans="1:45">
      <c r="A84" t="s">
        <v>394</v>
      </c>
      <c r="B84" t="s">
        <v>395</v>
      </c>
      <c r="C84" t="s">
        <v>18</v>
      </c>
      <c r="D84" s="9">
        <v>19.899999999999999</v>
      </c>
      <c r="E84" s="9">
        <v>0.2</v>
      </c>
      <c r="F84" s="9">
        <v>99.499999999999986</v>
      </c>
      <c r="G84">
        <v>1</v>
      </c>
      <c r="H84">
        <v>20.099999999999998</v>
      </c>
      <c r="AK84">
        <v>83</v>
      </c>
      <c r="AL84" s="9">
        <v>99.499999999999986</v>
      </c>
      <c r="AN84" s="9">
        <v>7.1538461538461542</v>
      </c>
      <c r="AO84">
        <v>1</v>
      </c>
      <c r="AR84" s="9">
        <v>19.899999999999999</v>
      </c>
      <c r="AS84" s="9">
        <v>0.2</v>
      </c>
    </row>
    <row r="85" spans="1:45">
      <c r="A85" t="s">
        <v>397</v>
      </c>
      <c r="B85" t="s">
        <v>398</v>
      </c>
      <c r="C85" t="s">
        <v>18</v>
      </c>
      <c r="D85" s="9">
        <v>16.5</v>
      </c>
      <c r="E85" s="9">
        <v>0.2</v>
      </c>
      <c r="F85" s="9">
        <v>82.5</v>
      </c>
      <c r="G85">
        <v>1</v>
      </c>
      <c r="H85">
        <v>16.7</v>
      </c>
      <c r="AK85">
        <v>84</v>
      </c>
      <c r="AL85" s="9">
        <v>82.5</v>
      </c>
      <c r="AN85" s="9">
        <v>7.2142857142857144</v>
      </c>
      <c r="AO85">
        <v>1</v>
      </c>
      <c r="AR85" s="9">
        <v>16.5</v>
      </c>
      <c r="AS85" s="9">
        <v>0.2</v>
      </c>
    </row>
    <row r="86" spans="1:45">
      <c r="A86" t="s">
        <v>400</v>
      </c>
      <c r="B86" t="s">
        <v>401</v>
      </c>
      <c r="C86" t="s">
        <v>18</v>
      </c>
      <c r="D86" s="9">
        <v>17.2</v>
      </c>
      <c r="E86" s="9">
        <v>0.2</v>
      </c>
      <c r="F86" s="9">
        <v>85.999999999999986</v>
      </c>
      <c r="G86">
        <v>1</v>
      </c>
      <c r="H86">
        <v>17.399999999999999</v>
      </c>
      <c r="AK86">
        <v>85</v>
      </c>
      <c r="AL86" s="9">
        <v>85.999999999999986</v>
      </c>
      <c r="AN86" s="9">
        <v>7.25</v>
      </c>
      <c r="AO86">
        <v>1</v>
      </c>
      <c r="AR86" s="9">
        <v>17.2</v>
      </c>
      <c r="AS86" s="9">
        <v>0.2</v>
      </c>
    </row>
    <row r="87" spans="1:45">
      <c r="A87" t="s">
        <v>403</v>
      </c>
      <c r="B87" t="s">
        <v>404</v>
      </c>
      <c r="C87" t="s">
        <v>18</v>
      </c>
      <c r="D87" s="9">
        <v>11.2</v>
      </c>
      <c r="E87" s="9">
        <v>1.1000000000000001</v>
      </c>
      <c r="F87" s="9">
        <v>10.18181818181818</v>
      </c>
      <c r="G87">
        <v>1</v>
      </c>
      <c r="H87">
        <v>12.299999999999999</v>
      </c>
      <c r="AK87">
        <v>86</v>
      </c>
      <c r="AL87" s="9">
        <v>10.18181818181818</v>
      </c>
      <c r="AN87" s="9">
        <v>7.5384615384615383</v>
      </c>
      <c r="AO87">
        <v>1</v>
      </c>
      <c r="AR87" s="9">
        <v>11.2</v>
      </c>
      <c r="AS87" s="9">
        <v>1.1000000000000001</v>
      </c>
    </row>
    <row r="88" spans="1:45">
      <c r="A88" t="s">
        <v>413</v>
      </c>
      <c r="B88" t="s">
        <v>414</v>
      </c>
      <c r="C88" t="s">
        <v>18</v>
      </c>
      <c r="D88" s="9">
        <v>19.7</v>
      </c>
      <c r="E88" s="9">
        <v>0.2</v>
      </c>
      <c r="F88" s="9">
        <v>98.499999999999986</v>
      </c>
      <c r="G88">
        <v>1</v>
      </c>
      <c r="H88">
        <v>19.899999999999999</v>
      </c>
      <c r="AK88">
        <v>87</v>
      </c>
      <c r="AL88" s="9">
        <v>98.499999999999986</v>
      </c>
      <c r="AN88" s="9">
        <v>7.5454545454545459</v>
      </c>
      <c r="AO88">
        <v>1</v>
      </c>
      <c r="AR88" s="9">
        <v>19.7</v>
      </c>
      <c r="AS88" s="9">
        <v>0.2</v>
      </c>
    </row>
    <row r="89" spans="1:45">
      <c r="A89" t="s">
        <v>416</v>
      </c>
      <c r="B89" t="s">
        <v>417</v>
      </c>
      <c r="C89" t="s">
        <v>18</v>
      </c>
      <c r="D89" s="9">
        <v>16</v>
      </c>
      <c r="E89" s="9">
        <v>0.2</v>
      </c>
      <c r="F89" s="9">
        <v>80</v>
      </c>
      <c r="G89">
        <v>1</v>
      </c>
      <c r="H89">
        <v>16.2</v>
      </c>
      <c r="AK89">
        <v>88</v>
      </c>
      <c r="AL89" s="9">
        <v>80</v>
      </c>
      <c r="AN89" s="9">
        <v>7.6923076923076916</v>
      </c>
      <c r="AO89">
        <v>1</v>
      </c>
      <c r="AR89" s="9">
        <v>16</v>
      </c>
      <c r="AS89" s="9">
        <v>0.2</v>
      </c>
    </row>
    <row r="90" spans="1:45">
      <c r="A90" t="s">
        <v>419</v>
      </c>
      <c r="B90" t="s">
        <v>420</v>
      </c>
      <c r="C90" t="s">
        <v>18</v>
      </c>
      <c r="D90" s="9">
        <v>16.899999999999999</v>
      </c>
      <c r="E90" s="9">
        <v>0.2</v>
      </c>
      <c r="F90" s="9">
        <v>84.499999999999986</v>
      </c>
      <c r="G90">
        <v>1</v>
      </c>
      <c r="H90">
        <v>17.099999999999998</v>
      </c>
      <c r="AK90">
        <v>89</v>
      </c>
      <c r="AL90" s="9">
        <v>84.499999999999986</v>
      </c>
      <c r="AN90" s="9">
        <v>7.7142857142857153</v>
      </c>
      <c r="AO90">
        <v>1</v>
      </c>
      <c r="AR90" s="9">
        <v>16.899999999999999</v>
      </c>
      <c r="AS90" s="9">
        <v>0.2</v>
      </c>
    </row>
    <row r="91" spans="1:45">
      <c r="A91" t="s">
        <v>422</v>
      </c>
      <c r="B91" t="s">
        <v>423</v>
      </c>
      <c r="C91" t="s">
        <v>18</v>
      </c>
      <c r="D91" s="9">
        <v>19.8</v>
      </c>
      <c r="E91" s="9">
        <v>0.2</v>
      </c>
      <c r="F91" s="9">
        <v>99</v>
      </c>
      <c r="G91">
        <v>1</v>
      </c>
      <c r="H91">
        <v>20</v>
      </c>
      <c r="AK91">
        <v>90</v>
      </c>
      <c r="AL91" s="9">
        <v>99</v>
      </c>
      <c r="AN91" s="9">
        <v>7.7777777777777777</v>
      </c>
      <c r="AO91">
        <v>1</v>
      </c>
      <c r="AR91" s="9">
        <v>19.8</v>
      </c>
      <c r="AS91" s="9">
        <v>0.2</v>
      </c>
    </row>
    <row r="92" spans="1:45">
      <c r="A92" t="s">
        <v>425</v>
      </c>
      <c r="B92" t="s">
        <v>426</v>
      </c>
      <c r="C92" t="s">
        <v>18</v>
      </c>
      <c r="D92" s="9">
        <v>17.3</v>
      </c>
      <c r="E92" s="9">
        <v>0.2</v>
      </c>
      <c r="F92" s="9">
        <v>86.5</v>
      </c>
      <c r="G92">
        <v>1</v>
      </c>
      <c r="H92">
        <v>17.5</v>
      </c>
      <c r="AK92">
        <v>91</v>
      </c>
      <c r="AL92" s="9">
        <v>86.5</v>
      </c>
      <c r="AN92" s="9">
        <v>7.8333333333333339</v>
      </c>
      <c r="AO92">
        <v>1</v>
      </c>
      <c r="AR92" s="9">
        <v>17.3</v>
      </c>
      <c r="AS92" s="9">
        <v>0.2</v>
      </c>
    </row>
    <row r="93" spans="1:45">
      <c r="A93" t="s">
        <v>428</v>
      </c>
      <c r="B93" t="s">
        <v>429</v>
      </c>
      <c r="C93" t="s">
        <v>18</v>
      </c>
      <c r="D93" s="9">
        <v>15.8</v>
      </c>
      <c r="E93" s="9">
        <v>0.2</v>
      </c>
      <c r="F93" s="9">
        <v>79</v>
      </c>
      <c r="G93">
        <v>1</v>
      </c>
      <c r="H93">
        <v>16</v>
      </c>
      <c r="AK93">
        <v>92</v>
      </c>
      <c r="AL93" s="9">
        <v>79</v>
      </c>
      <c r="AN93" s="9">
        <v>7.8636363636363633</v>
      </c>
      <c r="AO93">
        <v>1</v>
      </c>
      <c r="AR93" s="9">
        <v>15.8</v>
      </c>
      <c r="AS93" s="9">
        <v>0.2</v>
      </c>
    </row>
    <row r="94" spans="1:45">
      <c r="A94" t="s">
        <v>431</v>
      </c>
      <c r="B94" t="s">
        <v>432</v>
      </c>
      <c r="C94" t="s">
        <v>18</v>
      </c>
      <c r="D94" s="9">
        <v>11.3</v>
      </c>
      <c r="E94" s="9">
        <v>0.6</v>
      </c>
      <c r="F94" s="9">
        <v>18.833333333333336</v>
      </c>
      <c r="G94">
        <v>1</v>
      </c>
      <c r="H94">
        <v>11.9</v>
      </c>
      <c r="AK94">
        <v>93</v>
      </c>
      <c r="AL94" s="9">
        <v>18.833333333333336</v>
      </c>
      <c r="AN94" s="9">
        <v>8.0555555555555554</v>
      </c>
      <c r="AO94">
        <v>1</v>
      </c>
      <c r="AR94" s="9">
        <v>11.3</v>
      </c>
      <c r="AS94" s="9">
        <v>0.6</v>
      </c>
    </row>
    <row r="95" spans="1:45">
      <c r="A95" t="s">
        <v>435</v>
      </c>
      <c r="B95" t="s">
        <v>436</v>
      </c>
      <c r="C95" t="s">
        <v>18</v>
      </c>
      <c r="D95" s="9">
        <v>13.4</v>
      </c>
      <c r="E95" s="9">
        <v>0.6</v>
      </c>
      <c r="F95" s="9">
        <v>22.333333333333336</v>
      </c>
      <c r="G95">
        <v>1</v>
      </c>
      <c r="H95">
        <v>14</v>
      </c>
      <c r="AK95">
        <v>94</v>
      </c>
      <c r="AL95" s="9">
        <v>22.333333333333336</v>
      </c>
      <c r="AN95" s="9">
        <v>8.0588235294117645</v>
      </c>
      <c r="AO95">
        <v>1</v>
      </c>
      <c r="AR95" s="9">
        <v>13.4</v>
      </c>
      <c r="AS95" s="9">
        <v>0.6</v>
      </c>
    </row>
    <row r="96" spans="1:45">
      <c r="A96" t="s">
        <v>438</v>
      </c>
      <c r="B96" t="s">
        <v>439</v>
      </c>
      <c r="C96" t="s">
        <v>18</v>
      </c>
      <c r="D96" s="9">
        <v>16.100000000000001</v>
      </c>
      <c r="E96" s="9">
        <v>0.2</v>
      </c>
      <c r="F96" s="9">
        <v>80.5</v>
      </c>
      <c r="G96">
        <v>1</v>
      </c>
      <c r="H96">
        <v>16.3</v>
      </c>
      <c r="AK96">
        <v>95</v>
      </c>
      <c r="AL96" s="9">
        <v>80.5</v>
      </c>
      <c r="AN96" s="9">
        <v>8.0666666666666664</v>
      </c>
      <c r="AO96">
        <v>1</v>
      </c>
      <c r="AR96" s="9">
        <v>16.100000000000001</v>
      </c>
      <c r="AS96" s="9">
        <v>0.2</v>
      </c>
    </row>
    <row r="97" spans="1:45">
      <c r="A97" t="s">
        <v>441</v>
      </c>
      <c r="B97" t="s">
        <v>442</v>
      </c>
      <c r="C97" t="s">
        <v>18</v>
      </c>
      <c r="D97" s="9">
        <v>11.1</v>
      </c>
      <c r="E97" s="9">
        <v>1</v>
      </c>
      <c r="F97" s="9">
        <v>11.1</v>
      </c>
      <c r="G97">
        <v>1</v>
      </c>
      <c r="H97">
        <v>12.1</v>
      </c>
      <c r="AK97">
        <v>96</v>
      </c>
      <c r="AL97" s="9">
        <v>11.1</v>
      </c>
      <c r="AN97" s="9">
        <v>8.0909090909090899</v>
      </c>
      <c r="AO97">
        <v>1</v>
      </c>
      <c r="AR97" s="9">
        <v>11.1</v>
      </c>
      <c r="AS97" s="9">
        <v>1</v>
      </c>
    </row>
    <row r="98" spans="1:45">
      <c r="A98" t="s">
        <v>446</v>
      </c>
      <c r="B98" t="s">
        <v>447</v>
      </c>
      <c r="C98" t="s">
        <v>18</v>
      </c>
      <c r="D98" s="9">
        <v>12.9</v>
      </c>
      <c r="E98" s="9">
        <v>0.7</v>
      </c>
      <c r="F98" s="9">
        <v>18.428571428571431</v>
      </c>
      <c r="G98">
        <v>1</v>
      </c>
      <c r="H98">
        <v>13.6</v>
      </c>
      <c r="AK98">
        <v>97</v>
      </c>
      <c r="AL98" s="9">
        <v>18.428571428571431</v>
      </c>
      <c r="AN98" s="9">
        <v>8.0909090909090899</v>
      </c>
      <c r="AO98">
        <v>1</v>
      </c>
      <c r="AR98" s="9">
        <v>12.9</v>
      </c>
      <c r="AS98" s="9">
        <v>0.7</v>
      </c>
    </row>
    <row r="99" spans="1:45">
      <c r="A99" t="s">
        <v>449</v>
      </c>
      <c r="B99" t="s">
        <v>450</v>
      </c>
      <c r="C99" t="s">
        <v>18</v>
      </c>
      <c r="D99" s="9">
        <v>17.100000000000001</v>
      </c>
      <c r="E99" s="9">
        <v>0.2</v>
      </c>
      <c r="F99" s="9">
        <v>85.5</v>
      </c>
      <c r="G99">
        <v>1</v>
      </c>
      <c r="H99">
        <v>17.3</v>
      </c>
      <c r="AK99">
        <v>98</v>
      </c>
      <c r="AL99" s="9">
        <v>85.5</v>
      </c>
      <c r="AN99" s="9">
        <v>8.1578947368421062</v>
      </c>
      <c r="AO99">
        <v>1</v>
      </c>
      <c r="AR99" s="9">
        <v>17.100000000000001</v>
      </c>
      <c r="AS99" s="9">
        <v>0.2</v>
      </c>
    </row>
    <row r="100" spans="1:45">
      <c r="A100" t="s">
        <v>454</v>
      </c>
      <c r="B100" t="s">
        <v>455</v>
      </c>
      <c r="C100" t="s">
        <v>18</v>
      </c>
      <c r="D100" s="9">
        <v>18.7</v>
      </c>
      <c r="E100" s="9">
        <v>0.2</v>
      </c>
      <c r="F100" s="9">
        <v>93.499999999999986</v>
      </c>
      <c r="G100">
        <v>1</v>
      </c>
      <c r="H100">
        <v>18.899999999999999</v>
      </c>
      <c r="AK100">
        <v>99</v>
      </c>
      <c r="AL100" s="9">
        <v>93.499999999999986</v>
      </c>
      <c r="AN100" s="9">
        <v>8.2307692307692299</v>
      </c>
      <c r="AO100">
        <v>1</v>
      </c>
      <c r="AR100" s="9">
        <v>18.7</v>
      </c>
      <c r="AS100" s="9">
        <v>0.2</v>
      </c>
    </row>
    <row r="101" spans="1:45">
      <c r="A101" t="s">
        <v>457</v>
      </c>
      <c r="B101" t="s">
        <v>458</v>
      </c>
      <c r="C101" t="s">
        <v>18</v>
      </c>
      <c r="D101" s="9">
        <v>16.7</v>
      </c>
      <c r="E101" s="9">
        <v>0.2</v>
      </c>
      <c r="F101" s="9">
        <v>83.499999999999986</v>
      </c>
      <c r="G101">
        <v>1</v>
      </c>
      <c r="H101">
        <v>16.899999999999999</v>
      </c>
      <c r="AK101">
        <v>100</v>
      </c>
      <c r="AL101" s="9">
        <v>83.499999999999986</v>
      </c>
      <c r="AN101" s="9">
        <v>8.25</v>
      </c>
      <c r="AO101">
        <v>1</v>
      </c>
      <c r="AR101" s="9">
        <v>16.7</v>
      </c>
      <c r="AS101" s="9">
        <v>0.2</v>
      </c>
    </row>
    <row r="102" spans="1:45">
      <c r="A102" t="s">
        <v>460</v>
      </c>
      <c r="B102" t="s">
        <v>461</v>
      </c>
      <c r="C102" t="s">
        <v>18</v>
      </c>
      <c r="D102" s="9">
        <v>13.7</v>
      </c>
      <c r="E102" s="9">
        <v>0.5</v>
      </c>
      <c r="F102" s="9">
        <v>27.4</v>
      </c>
      <c r="G102">
        <v>1</v>
      </c>
      <c r="H102">
        <v>14.2</v>
      </c>
      <c r="AK102">
        <v>101</v>
      </c>
      <c r="AL102" s="9">
        <v>27.4</v>
      </c>
      <c r="AN102" s="9">
        <v>8.5333333333333332</v>
      </c>
      <c r="AO102">
        <v>1</v>
      </c>
      <c r="AR102" s="9">
        <v>13.7</v>
      </c>
      <c r="AS102" s="9">
        <v>0.5</v>
      </c>
    </row>
    <row r="103" spans="1:45">
      <c r="A103" t="s">
        <v>462</v>
      </c>
      <c r="B103" t="s">
        <v>463</v>
      </c>
      <c r="C103" t="s">
        <v>18</v>
      </c>
      <c r="D103" s="9">
        <v>13.2</v>
      </c>
      <c r="E103" s="9">
        <v>0.2</v>
      </c>
      <c r="F103" s="9">
        <v>65.999999999999986</v>
      </c>
      <c r="G103">
        <v>1</v>
      </c>
      <c r="H103">
        <v>13.399999999999999</v>
      </c>
      <c r="AK103">
        <v>102</v>
      </c>
      <c r="AL103" s="9">
        <v>65.999999999999986</v>
      </c>
      <c r="AN103" s="9">
        <v>8.545454545454545</v>
      </c>
      <c r="AO103">
        <v>1</v>
      </c>
      <c r="AR103" s="9">
        <v>13.2</v>
      </c>
      <c r="AS103" s="9">
        <v>0.2</v>
      </c>
    </row>
    <row r="104" spans="1:45">
      <c r="A104" t="s">
        <v>466</v>
      </c>
      <c r="B104" t="s">
        <v>467</v>
      </c>
      <c r="C104" t="s">
        <v>18</v>
      </c>
      <c r="D104" s="9">
        <v>14.2</v>
      </c>
      <c r="E104" s="9">
        <v>0.7</v>
      </c>
      <c r="F104" s="9">
        <v>20.285714285714285</v>
      </c>
      <c r="G104">
        <v>1</v>
      </c>
      <c r="H104">
        <v>14.899999999999999</v>
      </c>
      <c r="AK104">
        <v>103</v>
      </c>
      <c r="AL104" s="9">
        <v>20.285714285714285</v>
      </c>
      <c r="AN104" s="9">
        <v>8.6</v>
      </c>
      <c r="AO104">
        <v>1</v>
      </c>
      <c r="AR104" s="9">
        <v>14.2</v>
      </c>
      <c r="AS104" s="9">
        <v>0.7</v>
      </c>
    </row>
    <row r="105" spans="1:45">
      <c r="A105" t="s">
        <v>469</v>
      </c>
      <c r="B105" t="s">
        <v>470</v>
      </c>
      <c r="C105" t="s">
        <v>18</v>
      </c>
      <c r="D105" s="9">
        <v>10.8</v>
      </c>
      <c r="E105" s="9">
        <v>0.2</v>
      </c>
      <c r="F105" s="9">
        <v>54</v>
      </c>
      <c r="G105">
        <v>1</v>
      </c>
      <c r="H105">
        <v>11</v>
      </c>
      <c r="AK105">
        <v>104</v>
      </c>
      <c r="AL105" s="9">
        <v>54</v>
      </c>
      <c r="AN105" s="9">
        <v>8.75</v>
      </c>
      <c r="AO105">
        <v>1</v>
      </c>
      <c r="AR105" s="9">
        <v>10.8</v>
      </c>
      <c r="AS105" s="9">
        <v>0.2</v>
      </c>
    </row>
    <row r="106" spans="1:45">
      <c r="A106" t="s">
        <v>472</v>
      </c>
      <c r="B106" t="s">
        <v>473</v>
      </c>
      <c r="C106" t="s">
        <v>18</v>
      </c>
      <c r="D106" s="9">
        <v>15.8</v>
      </c>
      <c r="E106" s="9">
        <v>0.4</v>
      </c>
      <c r="F106" s="9">
        <v>39.5</v>
      </c>
      <c r="G106">
        <v>1</v>
      </c>
      <c r="H106">
        <v>16.2</v>
      </c>
      <c r="AK106">
        <v>105</v>
      </c>
      <c r="AL106" s="9">
        <v>39.5</v>
      </c>
      <c r="AN106" s="9">
        <v>8.8749999999999982</v>
      </c>
      <c r="AO106">
        <v>1</v>
      </c>
      <c r="AR106" s="9">
        <v>15.8</v>
      </c>
      <c r="AS106" s="9">
        <v>0.4</v>
      </c>
    </row>
    <row r="107" spans="1:45">
      <c r="A107" t="s">
        <v>476</v>
      </c>
      <c r="B107" t="s">
        <v>477</v>
      </c>
      <c r="C107" t="s">
        <v>18</v>
      </c>
      <c r="D107" s="9">
        <v>17.2</v>
      </c>
      <c r="E107" s="9">
        <v>0.2</v>
      </c>
      <c r="F107" s="9">
        <v>85.999999999999986</v>
      </c>
      <c r="G107">
        <v>1</v>
      </c>
      <c r="H107">
        <v>17.399999999999999</v>
      </c>
      <c r="AK107">
        <v>106</v>
      </c>
      <c r="AL107" s="9">
        <v>85.999999999999986</v>
      </c>
      <c r="AN107" s="9">
        <v>9</v>
      </c>
      <c r="AO107">
        <v>1</v>
      </c>
      <c r="AR107" s="9">
        <v>17.2</v>
      </c>
      <c r="AS107" s="9">
        <v>0.2</v>
      </c>
    </row>
    <row r="108" spans="1:45">
      <c r="A108" t="s">
        <v>479</v>
      </c>
      <c r="B108" t="s">
        <v>480</v>
      </c>
      <c r="C108" t="s">
        <v>18</v>
      </c>
      <c r="D108" s="9">
        <v>13.7</v>
      </c>
      <c r="E108" s="9">
        <v>0.2</v>
      </c>
      <c r="F108" s="9">
        <v>68.499999999999986</v>
      </c>
      <c r="G108">
        <v>1</v>
      </c>
      <c r="H108">
        <v>13.899999999999999</v>
      </c>
      <c r="AK108">
        <v>107</v>
      </c>
      <c r="AL108" s="9">
        <v>68.499999999999986</v>
      </c>
      <c r="AN108" s="9">
        <v>9</v>
      </c>
      <c r="AO108">
        <v>1</v>
      </c>
      <c r="AR108" s="9">
        <v>13.7</v>
      </c>
      <c r="AS108" s="9">
        <v>0.2</v>
      </c>
    </row>
    <row r="109" spans="1:45">
      <c r="A109" t="s">
        <v>482</v>
      </c>
      <c r="B109" t="s">
        <v>483</v>
      </c>
      <c r="C109" t="s">
        <v>18</v>
      </c>
      <c r="D109" s="9">
        <v>11.9</v>
      </c>
      <c r="E109" s="9">
        <v>0.2</v>
      </c>
      <c r="F109" s="9">
        <v>59.5</v>
      </c>
      <c r="G109">
        <v>1</v>
      </c>
      <c r="H109">
        <v>12.1</v>
      </c>
      <c r="AK109">
        <v>108</v>
      </c>
      <c r="AL109" s="9">
        <v>59.5</v>
      </c>
      <c r="AN109" s="9">
        <v>9.0909090909090899</v>
      </c>
      <c r="AO109">
        <v>1</v>
      </c>
      <c r="AR109" s="9">
        <v>11.9</v>
      </c>
      <c r="AS109" s="9">
        <v>0.2</v>
      </c>
    </row>
    <row r="110" spans="1:45">
      <c r="A110" t="s">
        <v>485</v>
      </c>
      <c r="B110" t="s">
        <v>486</v>
      </c>
      <c r="C110" t="s">
        <v>18</v>
      </c>
      <c r="D110" s="9">
        <v>19.5</v>
      </c>
      <c r="E110" s="9">
        <v>0.2</v>
      </c>
      <c r="F110" s="9">
        <v>97.5</v>
      </c>
      <c r="G110">
        <v>1</v>
      </c>
      <c r="H110">
        <v>19.7</v>
      </c>
      <c r="AK110">
        <v>109</v>
      </c>
      <c r="AL110" s="9">
        <v>97.5</v>
      </c>
      <c r="AN110" s="9">
        <v>9.1666666666666679</v>
      </c>
      <c r="AO110">
        <v>1</v>
      </c>
      <c r="AR110" s="9">
        <v>19.5</v>
      </c>
      <c r="AS110" s="9">
        <v>0.2</v>
      </c>
    </row>
    <row r="111" spans="1:45">
      <c r="A111" t="s">
        <v>488</v>
      </c>
      <c r="B111" t="s">
        <v>489</v>
      </c>
      <c r="C111" t="s">
        <v>18</v>
      </c>
      <c r="D111" s="9">
        <v>17.2</v>
      </c>
      <c r="E111" s="9">
        <v>0.2</v>
      </c>
      <c r="F111" s="9">
        <v>85.999999999999986</v>
      </c>
      <c r="G111">
        <v>1</v>
      </c>
      <c r="H111">
        <v>17.399999999999999</v>
      </c>
      <c r="AK111">
        <v>110</v>
      </c>
      <c r="AL111" s="9">
        <v>85.999999999999986</v>
      </c>
      <c r="AN111" s="9">
        <v>9.3125</v>
      </c>
      <c r="AO111">
        <v>1</v>
      </c>
      <c r="AR111" s="9">
        <v>17.2</v>
      </c>
      <c r="AS111" s="9">
        <v>0.2</v>
      </c>
    </row>
    <row r="112" spans="1:45">
      <c r="A112" t="s">
        <v>491</v>
      </c>
      <c r="B112" t="s">
        <v>492</v>
      </c>
      <c r="C112" t="s">
        <v>18</v>
      </c>
      <c r="D112" s="9">
        <v>14</v>
      </c>
      <c r="E112" s="9">
        <v>0.4</v>
      </c>
      <c r="F112" s="9">
        <v>35</v>
      </c>
      <c r="G112">
        <v>1</v>
      </c>
      <c r="H112">
        <v>14.4</v>
      </c>
      <c r="AK112">
        <v>111</v>
      </c>
      <c r="AL112" s="9">
        <v>35</v>
      </c>
      <c r="AN112" s="9">
        <v>9.4615384615384617</v>
      </c>
      <c r="AO112">
        <v>1</v>
      </c>
      <c r="AR112" s="9">
        <v>14</v>
      </c>
      <c r="AS112" s="9">
        <v>0.4</v>
      </c>
    </row>
    <row r="113" spans="1:45">
      <c r="A113" t="s">
        <v>494</v>
      </c>
      <c r="B113" t="s">
        <v>495</v>
      </c>
      <c r="C113" t="s">
        <v>18</v>
      </c>
      <c r="D113" s="9">
        <v>16</v>
      </c>
      <c r="E113" s="9">
        <v>0.2</v>
      </c>
      <c r="F113" s="9">
        <v>80</v>
      </c>
      <c r="G113">
        <v>1</v>
      </c>
      <c r="H113">
        <v>16.2</v>
      </c>
      <c r="AK113">
        <v>112</v>
      </c>
      <c r="AL113" s="9">
        <v>80</v>
      </c>
      <c r="AN113" s="9">
        <v>9.615384615384615</v>
      </c>
      <c r="AO113">
        <v>1</v>
      </c>
      <c r="AR113" s="9">
        <v>16</v>
      </c>
      <c r="AS113" s="9">
        <v>0.2</v>
      </c>
    </row>
    <row r="114" spans="1:45">
      <c r="A114" t="s">
        <v>497</v>
      </c>
      <c r="B114" t="s">
        <v>498</v>
      </c>
      <c r="C114" t="s">
        <v>18</v>
      </c>
      <c r="D114" s="9">
        <v>13.6</v>
      </c>
      <c r="E114" s="9">
        <v>0.5</v>
      </c>
      <c r="F114" s="9">
        <v>27.2</v>
      </c>
      <c r="G114">
        <v>1</v>
      </c>
      <c r="H114">
        <v>14.1</v>
      </c>
      <c r="AK114">
        <v>113</v>
      </c>
      <c r="AL114" s="9">
        <v>27.2</v>
      </c>
      <c r="AN114" s="9">
        <v>9.6363636363636349</v>
      </c>
      <c r="AO114">
        <v>1</v>
      </c>
      <c r="AR114" s="9">
        <v>13.6</v>
      </c>
      <c r="AS114" s="9">
        <v>0.5</v>
      </c>
    </row>
    <row r="115" spans="1:45">
      <c r="A115" t="s">
        <v>500</v>
      </c>
      <c r="B115" t="s">
        <v>501</v>
      </c>
      <c r="C115" t="s">
        <v>18</v>
      </c>
      <c r="D115" s="9">
        <v>8.1999999999999993</v>
      </c>
      <c r="E115" s="9">
        <v>1.3</v>
      </c>
      <c r="F115" s="9">
        <v>6.3076923076923066</v>
      </c>
      <c r="G115">
        <v>1</v>
      </c>
      <c r="H115">
        <v>9.5</v>
      </c>
      <c r="AK115">
        <v>114</v>
      </c>
      <c r="AL115" s="9">
        <v>6.3076923076923066</v>
      </c>
      <c r="AN115" s="9">
        <v>9.6666666666666661</v>
      </c>
      <c r="AO115">
        <v>1</v>
      </c>
      <c r="AR115" s="9">
        <v>8.1999999999999993</v>
      </c>
      <c r="AS115" s="9">
        <v>1.3</v>
      </c>
    </row>
    <row r="116" spans="1:45">
      <c r="A116" t="s">
        <v>503</v>
      </c>
      <c r="B116" t="s">
        <v>504</v>
      </c>
      <c r="C116" t="s">
        <v>18</v>
      </c>
      <c r="D116" s="9">
        <v>15.2</v>
      </c>
      <c r="E116" s="9">
        <v>0.4</v>
      </c>
      <c r="F116" s="9">
        <v>37.999999999999993</v>
      </c>
      <c r="G116">
        <v>1</v>
      </c>
      <c r="H116">
        <v>15.6</v>
      </c>
      <c r="AK116">
        <v>115</v>
      </c>
      <c r="AL116" s="9">
        <v>37.999999999999993</v>
      </c>
      <c r="AN116" s="9">
        <v>9.8181818181818183</v>
      </c>
      <c r="AO116">
        <v>1</v>
      </c>
      <c r="AR116" s="9">
        <v>15.2</v>
      </c>
      <c r="AS116" s="9">
        <v>0.4</v>
      </c>
    </row>
    <row r="117" spans="1:45">
      <c r="A117" t="s">
        <v>506</v>
      </c>
      <c r="B117" t="s">
        <v>507</v>
      </c>
      <c r="C117" t="s">
        <v>18</v>
      </c>
      <c r="D117" s="9">
        <v>11.9</v>
      </c>
      <c r="E117" s="9">
        <v>1.7</v>
      </c>
      <c r="F117" s="9">
        <v>7</v>
      </c>
      <c r="G117">
        <v>1</v>
      </c>
      <c r="H117">
        <v>13.6</v>
      </c>
      <c r="AK117">
        <v>116</v>
      </c>
      <c r="AL117" s="9">
        <v>7</v>
      </c>
      <c r="AN117" s="9">
        <v>9.9</v>
      </c>
      <c r="AO117">
        <v>1</v>
      </c>
      <c r="AR117" s="9">
        <v>11.9</v>
      </c>
      <c r="AS117" s="9">
        <v>1.7</v>
      </c>
    </row>
    <row r="118" spans="1:45">
      <c r="A118" t="s">
        <v>509</v>
      </c>
      <c r="B118" t="s">
        <v>510</v>
      </c>
      <c r="C118" t="s">
        <v>18</v>
      </c>
      <c r="D118" s="9">
        <v>13.7</v>
      </c>
      <c r="E118" s="9">
        <v>0.4</v>
      </c>
      <c r="F118" s="9">
        <v>34.249999999999993</v>
      </c>
      <c r="G118">
        <v>1</v>
      </c>
      <c r="H118">
        <v>14.1</v>
      </c>
      <c r="AK118">
        <v>117</v>
      </c>
      <c r="AL118" s="9">
        <v>34.249999999999993</v>
      </c>
      <c r="AN118" s="9">
        <v>10</v>
      </c>
      <c r="AO118">
        <v>1</v>
      </c>
      <c r="AR118" s="9">
        <v>13.7</v>
      </c>
      <c r="AS118" s="9">
        <v>0.4</v>
      </c>
    </row>
    <row r="119" spans="1:45">
      <c r="A119" t="s">
        <v>512</v>
      </c>
      <c r="B119" t="s">
        <v>513</v>
      </c>
      <c r="C119" t="s">
        <v>18</v>
      </c>
      <c r="D119" s="9">
        <v>14</v>
      </c>
      <c r="E119" s="9">
        <v>0.2</v>
      </c>
      <c r="F119" s="9">
        <v>70</v>
      </c>
      <c r="G119">
        <v>1</v>
      </c>
      <c r="H119">
        <v>14.2</v>
      </c>
      <c r="AK119">
        <v>118</v>
      </c>
      <c r="AL119" s="9">
        <v>70</v>
      </c>
      <c r="AN119" s="9">
        <v>10</v>
      </c>
      <c r="AO119">
        <v>1</v>
      </c>
      <c r="AR119" s="9">
        <v>14</v>
      </c>
      <c r="AS119" s="9">
        <v>0.2</v>
      </c>
    </row>
    <row r="120" spans="1:45">
      <c r="A120" t="s">
        <v>515</v>
      </c>
      <c r="B120" t="s">
        <v>516</v>
      </c>
      <c r="C120" t="s">
        <v>18</v>
      </c>
      <c r="D120" s="9">
        <v>14.5</v>
      </c>
      <c r="E120" s="9">
        <v>0.2</v>
      </c>
      <c r="F120" s="9">
        <v>72.5</v>
      </c>
      <c r="G120">
        <v>1</v>
      </c>
      <c r="H120">
        <v>14.7</v>
      </c>
      <c r="AK120">
        <v>119</v>
      </c>
      <c r="AL120" s="9">
        <v>72.5</v>
      </c>
      <c r="AN120" s="9">
        <v>10.076923076923077</v>
      </c>
      <c r="AO120">
        <v>1</v>
      </c>
      <c r="AR120" s="9">
        <v>14.5</v>
      </c>
      <c r="AS120" s="9">
        <v>0.2</v>
      </c>
    </row>
    <row r="121" spans="1:45">
      <c r="A121" t="s">
        <v>518</v>
      </c>
      <c r="B121" t="s">
        <v>519</v>
      </c>
      <c r="C121" t="s">
        <v>18</v>
      </c>
      <c r="D121" s="9">
        <v>17.100000000000001</v>
      </c>
      <c r="E121" s="9">
        <v>0.4</v>
      </c>
      <c r="F121" s="9">
        <v>42.75</v>
      </c>
      <c r="G121">
        <v>1</v>
      </c>
      <c r="H121">
        <v>17.5</v>
      </c>
      <c r="AK121">
        <v>120</v>
      </c>
      <c r="AL121" s="9">
        <v>42.75</v>
      </c>
      <c r="AN121" s="9">
        <v>10.1</v>
      </c>
      <c r="AO121">
        <v>1</v>
      </c>
      <c r="AR121" s="9">
        <v>17.100000000000001</v>
      </c>
      <c r="AS121" s="9">
        <v>0.4</v>
      </c>
    </row>
    <row r="122" spans="1:45">
      <c r="A122" t="s">
        <v>523</v>
      </c>
      <c r="B122" t="s">
        <v>524</v>
      </c>
      <c r="C122" t="s">
        <v>18</v>
      </c>
      <c r="D122" s="9">
        <v>7.2</v>
      </c>
      <c r="E122" s="9">
        <v>1.5</v>
      </c>
      <c r="F122" s="9">
        <v>4.8</v>
      </c>
      <c r="G122">
        <v>1</v>
      </c>
      <c r="H122">
        <v>8.6999999999999993</v>
      </c>
      <c r="AK122">
        <v>121</v>
      </c>
      <c r="AL122" s="9">
        <v>4.8</v>
      </c>
      <c r="AN122" s="9">
        <v>10.18181818181818</v>
      </c>
      <c r="AO122">
        <v>1</v>
      </c>
      <c r="AR122" s="9">
        <v>7.2</v>
      </c>
      <c r="AS122" s="9">
        <v>1.5</v>
      </c>
    </row>
    <row r="123" spans="1:45">
      <c r="A123" t="s">
        <v>526</v>
      </c>
      <c r="B123" t="s">
        <v>527</v>
      </c>
      <c r="C123" t="s">
        <v>18</v>
      </c>
      <c r="D123" s="9">
        <v>8.6</v>
      </c>
      <c r="E123" s="9">
        <v>1.5</v>
      </c>
      <c r="F123" s="9">
        <v>5.7333333333333334</v>
      </c>
      <c r="G123">
        <v>1</v>
      </c>
      <c r="H123">
        <v>10.1</v>
      </c>
      <c r="AK123">
        <v>122</v>
      </c>
      <c r="AL123" s="9">
        <v>5.7333333333333334</v>
      </c>
      <c r="AN123" s="9">
        <v>10.249999999999998</v>
      </c>
      <c r="AO123">
        <v>1</v>
      </c>
      <c r="AR123" s="9">
        <v>8.6</v>
      </c>
      <c r="AS123" s="9">
        <v>1.5</v>
      </c>
    </row>
    <row r="124" spans="1:45">
      <c r="A124" t="s">
        <v>529</v>
      </c>
      <c r="B124" t="s">
        <v>530</v>
      </c>
      <c r="C124" t="s">
        <v>18</v>
      </c>
      <c r="D124" s="9">
        <v>11.4</v>
      </c>
      <c r="E124" s="9">
        <v>0.2</v>
      </c>
      <c r="F124" s="9">
        <v>57</v>
      </c>
      <c r="G124">
        <v>1</v>
      </c>
      <c r="H124">
        <v>11.6</v>
      </c>
      <c r="AK124">
        <v>123</v>
      </c>
      <c r="AL124" s="9">
        <v>57</v>
      </c>
      <c r="AN124" s="9">
        <v>10.272727272727273</v>
      </c>
      <c r="AO124">
        <v>1</v>
      </c>
      <c r="AR124" s="9">
        <v>11.4</v>
      </c>
      <c r="AS124" s="9">
        <v>0.2</v>
      </c>
    </row>
    <row r="125" spans="1:45">
      <c r="A125" t="s">
        <v>532</v>
      </c>
      <c r="B125" t="s">
        <v>533</v>
      </c>
      <c r="C125" t="s">
        <v>18</v>
      </c>
      <c r="D125" s="9">
        <v>17</v>
      </c>
      <c r="E125" s="9">
        <v>4.2</v>
      </c>
      <c r="F125" s="9">
        <v>4.0476190476190474</v>
      </c>
      <c r="G125">
        <v>1</v>
      </c>
      <c r="H125">
        <v>21.2</v>
      </c>
      <c r="AK125">
        <v>124</v>
      </c>
      <c r="AL125" s="9">
        <v>4.0476190476190474</v>
      </c>
      <c r="AN125" s="9">
        <v>10.363636363636363</v>
      </c>
      <c r="AO125">
        <v>1</v>
      </c>
      <c r="AR125" s="9">
        <v>17</v>
      </c>
      <c r="AS125" s="9">
        <v>4.2</v>
      </c>
    </row>
    <row r="126" spans="1:45">
      <c r="A126" t="s">
        <v>538</v>
      </c>
      <c r="B126" t="s">
        <v>539</v>
      </c>
      <c r="C126" t="s">
        <v>18</v>
      </c>
      <c r="D126" s="9">
        <v>6.3</v>
      </c>
      <c r="E126" s="9">
        <v>1.5</v>
      </c>
      <c r="F126" s="9">
        <v>4.2</v>
      </c>
      <c r="G126">
        <v>1</v>
      </c>
      <c r="H126">
        <v>7.8</v>
      </c>
      <c r="AK126">
        <v>125</v>
      </c>
      <c r="AL126" s="9">
        <v>4.2</v>
      </c>
      <c r="AN126" s="9">
        <v>10.4</v>
      </c>
      <c r="AO126">
        <v>1</v>
      </c>
      <c r="AR126" s="9">
        <v>6.3</v>
      </c>
      <c r="AS126" s="9">
        <v>1.5</v>
      </c>
    </row>
    <row r="127" spans="1:45">
      <c r="A127" t="s">
        <v>543</v>
      </c>
      <c r="B127" t="s">
        <v>544</v>
      </c>
      <c r="C127" t="s">
        <v>18</v>
      </c>
      <c r="D127" s="9">
        <v>17.899999999999999</v>
      </c>
      <c r="E127" s="9">
        <v>0.2</v>
      </c>
      <c r="F127" s="9">
        <v>89.499999999999986</v>
      </c>
      <c r="G127">
        <v>1</v>
      </c>
      <c r="H127">
        <v>18.099999999999998</v>
      </c>
      <c r="AK127">
        <v>126</v>
      </c>
      <c r="AL127" s="9">
        <v>89.499999999999986</v>
      </c>
      <c r="AN127" s="9">
        <v>10.444444444444445</v>
      </c>
      <c r="AO127">
        <v>1</v>
      </c>
      <c r="AR127" s="9">
        <v>17.899999999999999</v>
      </c>
      <c r="AS127" s="9">
        <v>0.2</v>
      </c>
    </row>
    <row r="128" spans="1:45">
      <c r="A128" t="s">
        <v>546</v>
      </c>
      <c r="B128" t="s">
        <v>547</v>
      </c>
      <c r="C128" t="s">
        <v>18</v>
      </c>
      <c r="D128" s="9">
        <v>13.8</v>
      </c>
      <c r="E128" s="9">
        <v>0.2</v>
      </c>
      <c r="F128" s="9">
        <v>69</v>
      </c>
      <c r="G128">
        <v>1</v>
      </c>
      <c r="H128">
        <v>14</v>
      </c>
      <c r="AK128">
        <v>127</v>
      </c>
      <c r="AL128" s="9">
        <v>69</v>
      </c>
      <c r="AN128" s="9">
        <v>10.5</v>
      </c>
      <c r="AO128">
        <v>1</v>
      </c>
      <c r="AR128" s="9">
        <v>13.8</v>
      </c>
      <c r="AS128" s="9">
        <v>0.2</v>
      </c>
    </row>
    <row r="129" spans="1:45">
      <c r="A129" t="s">
        <v>549</v>
      </c>
      <c r="B129" t="s">
        <v>550</v>
      </c>
      <c r="C129" t="s">
        <v>18</v>
      </c>
      <c r="D129" s="9">
        <v>11.8</v>
      </c>
      <c r="E129" s="9">
        <v>0.9</v>
      </c>
      <c r="F129" s="9">
        <v>13.111111111111111</v>
      </c>
      <c r="G129">
        <v>1</v>
      </c>
      <c r="H129">
        <v>12.700000000000001</v>
      </c>
      <c r="AK129">
        <v>128</v>
      </c>
      <c r="AL129" s="9">
        <v>13.111111111111111</v>
      </c>
      <c r="AN129" s="9">
        <v>10.545454545454545</v>
      </c>
      <c r="AO129">
        <v>1</v>
      </c>
      <c r="AR129" s="9">
        <v>11.8</v>
      </c>
      <c r="AS129" s="9">
        <v>0.9</v>
      </c>
    </row>
    <row r="130" spans="1:45">
      <c r="A130" t="s">
        <v>552</v>
      </c>
      <c r="B130" t="s">
        <v>553</v>
      </c>
      <c r="C130" t="s">
        <v>18</v>
      </c>
      <c r="D130" s="9">
        <v>14</v>
      </c>
      <c r="E130" s="9">
        <v>1.1000000000000001</v>
      </c>
      <c r="F130" s="9">
        <v>12.727272727272727</v>
      </c>
      <c r="G130">
        <v>1</v>
      </c>
      <c r="H130">
        <v>15.1</v>
      </c>
      <c r="AK130">
        <v>129</v>
      </c>
      <c r="AL130" s="9">
        <v>12.727272727272727</v>
      </c>
      <c r="AN130" s="9">
        <v>10.636363636363635</v>
      </c>
      <c r="AO130">
        <v>1</v>
      </c>
      <c r="AR130" s="9">
        <v>14</v>
      </c>
      <c r="AS130" s="9">
        <v>1.1000000000000001</v>
      </c>
    </row>
    <row r="131" spans="1:45">
      <c r="A131" t="s">
        <v>555</v>
      </c>
      <c r="B131" t="s">
        <v>556</v>
      </c>
      <c r="C131" t="s">
        <v>18</v>
      </c>
      <c r="D131" s="9">
        <v>9.1999999999999993</v>
      </c>
      <c r="E131" s="9">
        <v>0.6</v>
      </c>
      <c r="F131" s="9">
        <v>15.333333333333332</v>
      </c>
      <c r="G131">
        <v>1</v>
      </c>
      <c r="H131">
        <v>9.7999999999999989</v>
      </c>
      <c r="AK131">
        <v>130</v>
      </c>
      <c r="AL131" s="9">
        <v>15.333333333333332</v>
      </c>
      <c r="AN131" s="9">
        <v>11.066666666666668</v>
      </c>
      <c r="AO131">
        <v>1</v>
      </c>
      <c r="AR131" s="9">
        <v>9.1999999999999993</v>
      </c>
      <c r="AS131" s="9">
        <v>0.6</v>
      </c>
    </row>
    <row r="132" spans="1:45">
      <c r="A132" t="s">
        <v>558</v>
      </c>
      <c r="B132" t="s">
        <v>559</v>
      </c>
      <c r="C132" t="s">
        <v>18</v>
      </c>
      <c r="D132" s="9">
        <v>9.6</v>
      </c>
      <c r="E132" s="9">
        <v>0.5</v>
      </c>
      <c r="F132" s="9">
        <v>19.2</v>
      </c>
      <c r="G132">
        <v>1</v>
      </c>
      <c r="H132">
        <v>10.1</v>
      </c>
      <c r="AK132">
        <v>131</v>
      </c>
      <c r="AL132" s="9">
        <v>19.2</v>
      </c>
      <c r="AN132" s="9">
        <v>11.09090909090909</v>
      </c>
      <c r="AO132">
        <v>1</v>
      </c>
      <c r="AR132" s="9">
        <v>9.6</v>
      </c>
      <c r="AS132" s="9">
        <v>0.5</v>
      </c>
    </row>
    <row r="133" spans="1:45">
      <c r="A133" t="s">
        <v>561</v>
      </c>
      <c r="B133" t="s">
        <v>562</v>
      </c>
      <c r="C133" t="s">
        <v>18</v>
      </c>
      <c r="D133" s="9">
        <v>12.5</v>
      </c>
      <c r="E133" s="9">
        <v>0.7</v>
      </c>
      <c r="F133" s="9">
        <v>17.857142857142858</v>
      </c>
      <c r="G133">
        <v>1</v>
      </c>
      <c r="H133">
        <v>13.2</v>
      </c>
      <c r="AK133">
        <v>132</v>
      </c>
      <c r="AL133" s="9">
        <v>17.857142857142858</v>
      </c>
      <c r="AN133" s="9">
        <v>11.1</v>
      </c>
      <c r="AO133">
        <v>1</v>
      </c>
      <c r="AR133" s="9">
        <v>12.5</v>
      </c>
      <c r="AS133" s="9">
        <v>0.7</v>
      </c>
    </row>
    <row r="134" spans="1:45">
      <c r="A134" t="s">
        <v>564</v>
      </c>
      <c r="B134" t="s">
        <v>565</v>
      </c>
      <c r="C134" t="s">
        <v>18</v>
      </c>
      <c r="D134" s="9">
        <v>11.8</v>
      </c>
      <c r="E134" s="9">
        <v>0.7</v>
      </c>
      <c r="F134" s="9">
        <v>16.857142857142858</v>
      </c>
      <c r="G134">
        <v>1</v>
      </c>
      <c r="H134">
        <v>12.5</v>
      </c>
      <c r="AK134">
        <v>133</v>
      </c>
      <c r="AL134" s="9">
        <v>16.857142857142858</v>
      </c>
      <c r="AN134" s="9">
        <v>11.1</v>
      </c>
      <c r="AO134">
        <v>1</v>
      </c>
      <c r="AR134" s="9">
        <v>11.8</v>
      </c>
      <c r="AS134" s="9">
        <v>0.7</v>
      </c>
    </row>
    <row r="135" spans="1:45">
      <c r="A135" t="s">
        <v>569</v>
      </c>
      <c r="B135" t="s">
        <v>570</v>
      </c>
      <c r="C135" t="s">
        <v>18</v>
      </c>
      <c r="D135" s="9">
        <v>13.3</v>
      </c>
      <c r="E135" s="9">
        <v>0.2</v>
      </c>
      <c r="F135" s="9">
        <v>66.5</v>
      </c>
      <c r="G135">
        <v>1</v>
      </c>
      <c r="H135">
        <v>13.5</v>
      </c>
      <c r="AK135">
        <v>134</v>
      </c>
      <c r="AL135" s="9">
        <v>66.5</v>
      </c>
      <c r="AN135" s="9">
        <v>11.125</v>
      </c>
      <c r="AO135">
        <v>1</v>
      </c>
      <c r="AR135" s="9">
        <v>13.3</v>
      </c>
      <c r="AS135" s="9">
        <v>0.2</v>
      </c>
    </row>
    <row r="136" spans="1:45">
      <c r="A136" t="s">
        <v>572</v>
      </c>
      <c r="B136" t="s">
        <v>573</v>
      </c>
      <c r="C136" t="s">
        <v>18</v>
      </c>
      <c r="D136" s="9">
        <v>12.4</v>
      </c>
      <c r="E136" s="9">
        <v>0.4</v>
      </c>
      <c r="F136" s="9">
        <v>31</v>
      </c>
      <c r="G136">
        <v>1</v>
      </c>
      <c r="H136">
        <v>12.8</v>
      </c>
      <c r="AK136">
        <v>135</v>
      </c>
      <c r="AL136" s="9">
        <v>31</v>
      </c>
      <c r="AN136" s="9">
        <v>11.222222222222221</v>
      </c>
      <c r="AO136">
        <v>1</v>
      </c>
      <c r="AR136" s="9">
        <v>12.4</v>
      </c>
      <c r="AS136" s="9">
        <v>0.4</v>
      </c>
    </row>
    <row r="137" spans="1:45">
      <c r="A137" t="s">
        <v>575</v>
      </c>
      <c r="B137" t="s">
        <v>576</v>
      </c>
      <c r="C137" t="s">
        <v>18</v>
      </c>
      <c r="D137" s="9">
        <v>13.3</v>
      </c>
      <c r="E137" s="9">
        <v>0.7</v>
      </c>
      <c r="F137" s="9">
        <v>19.000000000000004</v>
      </c>
      <c r="G137">
        <v>1</v>
      </c>
      <c r="H137">
        <v>14</v>
      </c>
      <c r="AK137">
        <v>136</v>
      </c>
      <c r="AL137" s="9">
        <v>19.000000000000004</v>
      </c>
      <c r="AN137" s="9">
        <v>11.307692307692307</v>
      </c>
      <c r="AO137">
        <v>1</v>
      </c>
      <c r="AR137" s="9">
        <v>13.3</v>
      </c>
      <c r="AS137" s="9">
        <v>0.7</v>
      </c>
    </row>
    <row r="138" spans="1:45">
      <c r="A138" t="s">
        <v>578</v>
      </c>
      <c r="B138" t="s">
        <v>579</v>
      </c>
      <c r="C138" t="s">
        <v>18</v>
      </c>
      <c r="D138" s="9">
        <v>11.3</v>
      </c>
      <c r="E138" s="9">
        <v>1.1000000000000001</v>
      </c>
      <c r="F138" s="9">
        <v>10.272727272727273</v>
      </c>
      <c r="G138">
        <v>1</v>
      </c>
      <c r="H138">
        <v>12.4</v>
      </c>
      <c r="AK138">
        <v>137</v>
      </c>
      <c r="AL138" s="9">
        <v>10.272727272727273</v>
      </c>
      <c r="AN138" s="9">
        <v>11.454545454545453</v>
      </c>
      <c r="AO138">
        <v>1</v>
      </c>
      <c r="AR138" s="9">
        <v>11.3</v>
      </c>
      <c r="AS138" s="9">
        <v>1.1000000000000001</v>
      </c>
    </row>
    <row r="139" spans="1:45">
      <c r="A139" t="s">
        <v>581</v>
      </c>
      <c r="B139" t="s">
        <v>582</v>
      </c>
      <c r="C139" t="s">
        <v>18</v>
      </c>
      <c r="D139" s="9">
        <v>7.7</v>
      </c>
      <c r="E139" s="9">
        <v>0.6</v>
      </c>
      <c r="F139" s="9">
        <v>12.833333333333334</v>
      </c>
      <c r="G139">
        <v>1</v>
      </c>
      <c r="H139">
        <v>8.3000000000000007</v>
      </c>
      <c r="AK139">
        <v>138</v>
      </c>
      <c r="AL139" s="9">
        <v>12.833333333333334</v>
      </c>
      <c r="AN139" s="9">
        <v>11.555555555555555</v>
      </c>
      <c r="AO139">
        <v>1</v>
      </c>
      <c r="AR139" s="9">
        <v>7.7</v>
      </c>
      <c r="AS139" s="9">
        <v>0.6</v>
      </c>
    </row>
    <row r="140" spans="1:45">
      <c r="A140" t="s">
        <v>584</v>
      </c>
      <c r="B140" t="s">
        <v>585</v>
      </c>
      <c r="C140" t="s">
        <v>18</v>
      </c>
      <c r="D140" s="9">
        <v>8</v>
      </c>
      <c r="E140" s="9">
        <v>1.4</v>
      </c>
      <c r="F140" s="9">
        <v>5.7142857142857144</v>
      </c>
      <c r="G140">
        <v>1</v>
      </c>
      <c r="H140">
        <v>9.4</v>
      </c>
      <c r="AK140">
        <v>139</v>
      </c>
      <c r="AL140" s="9">
        <v>5.7142857142857144</v>
      </c>
      <c r="AN140" s="9">
        <v>11.8</v>
      </c>
      <c r="AO140">
        <v>1</v>
      </c>
      <c r="AR140" s="9">
        <v>8</v>
      </c>
      <c r="AS140" s="9">
        <v>1.4</v>
      </c>
    </row>
    <row r="141" spans="1:45">
      <c r="A141" t="s">
        <v>587</v>
      </c>
      <c r="B141" t="s">
        <v>588</v>
      </c>
      <c r="C141" t="s">
        <v>18</v>
      </c>
      <c r="D141" s="9">
        <v>14.7</v>
      </c>
      <c r="E141" s="9">
        <v>0.5</v>
      </c>
      <c r="F141" s="9">
        <v>29.4</v>
      </c>
      <c r="G141">
        <v>1</v>
      </c>
      <c r="H141">
        <v>15.2</v>
      </c>
      <c r="AK141">
        <v>140</v>
      </c>
      <c r="AL141" s="9">
        <v>29.4</v>
      </c>
      <c r="AN141" s="9">
        <v>11.909090909090908</v>
      </c>
      <c r="AO141">
        <v>1</v>
      </c>
      <c r="AR141" s="9">
        <v>14.7</v>
      </c>
      <c r="AS141" s="9">
        <v>0.5</v>
      </c>
    </row>
    <row r="142" spans="1:45">
      <c r="A142" t="s">
        <v>590</v>
      </c>
      <c r="B142" t="s">
        <v>591</v>
      </c>
      <c r="C142" t="s">
        <v>18</v>
      </c>
      <c r="D142" s="9">
        <v>10.8</v>
      </c>
      <c r="E142" s="9">
        <v>0.2</v>
      </c>
      <c r="F142" s="9">
        <v>54</v>
      </c>
      <c r="G142">
        <v>1</v>
      </c>
      <c r="H142">
        <v>11</v>
      </c>
      <c r="AK142">
        <v>141</v>
      </c>
      <c r="AL142" s="9">
        <v>54</v>
      </c>
      <c r="AN142" s="9">
        <v>11.909090909090908</v>
      </c>
      <c r="AO142">
        <v>1</v>
      </c>
      <c r="AR142" s="9">
        <v>10.8</v>
      </c>
      <c r="AS142" s="9">
        <v>0.2</v>
      </c>
    </row>
    <row r="143" spans="1:45">
      <c r="A143" t="s">
        <v>593</v>
      </c>
      <c r="B143" t="s">
        <v>594</v>
      </c>
      <c r="C143" t="s">
        <v>18</v>
      </c>
      <c r="D143" s="9">
        <v>17.600000000000001</v>
      </c>
      <c r="E143" s="9">
        <v>0.2</v>
      </c>
      <c r="F143" s="9">
        <v>88</v>
      </c>
      <c r="G143">
        <v>1</v>
      </c>
      <c r="H143">
        <v>17.8</v>
      </c>
      <c r="AK143">
        <v>142</v>
      </c>
      <c r="AL143" s="9">
        <v>88</v>
      </c>
      <c r="AN143" s="9">
        <v>11.916666666666668</v>
      </c>
      <c r="AO143">
        <v>1</v>
      </c>
      <c r="AR143" s="9">
        <v>17.600000000000001</v>
      </c>
      <c r="AS143" s="9">
        <v>0.2</v>
      </c>
    </row>
    <row r="144" spans="1:45">
      <c r="A144" t="s">
        <v>596</v>
      </c>
      <c r="B144" t="s">
        <v>597</v>
      </c>
      <c r="C144" t="s">
        <v>18</v>
      </c>
      <c r="D144" s="9">
        <v>17.2</v>
      </c>
      <c r="E144" s="9">
        <v>0.2</v>
      </c>
      <c r="F144" s="9">
        <v>85.999999999999986</v>
      </c>
      <c r="G144">
        <v>1</v>
      </c>
      <c r="H144">
        <v>17.399999999999999</v>
      </c>
      <c r="AK144">
        <v>143</v>
      </c>
      <c r="AL144" s="9">
        <v>85.999999999999986</v>
      </c>
      <c r="AN144" s="9">
        <v>11.928571428571429</v>
      </c>
      <c r="AO144">
        <v>1</v>
      </c>
      <c r="AR144" s="9">
        <v>17.2</v>
      </c>
      <c r="AS144" s="9">
        <v>0.2</v>
      </c>
    </row>
    <row r="145" spans="1:45">
      <c r="A145" t="s">
        <v>599</v>
      </c>
      <c r="B145" t="s">
        <v>600</v>
      </c>
      <c r="C145" t="s">
        <v>18</v>
      </c>
      <c r="D145" s="9">
        <v>18.8</v>
      </c>
      <c r="E145" s="9">
        <v>0.2</v>
      </c>
      <c r="F145" s="9">
        <v>94</v>
      </c>
      <c r="G145">
        <v>1</v>
      </c>
      <c r="H145">
        <v>19</v>
      </c>
      <c r="AK145">
        <v>144</v>
      </c>
      <c r="AL145" s="9">
        <v>94</v>
      </c>
      <c r="AN145" s="9">
        <v>11.999999999999998</v>
      </c>
      <c r="AO145">
        <v>1</v>
      </c>
      <c r="AR145" s="9">
        <v>18.8</v>
      </c>
      <c r="AS145" s="9">
        <v>0.2</v>
      </c>
    </row>
    <row r="146" spans="1:45">
      <c r="A146" t="s">
        <v>602</v>
      </c>
      <c r="B146" t="s">
        <v>603</v>
      </c>
      <c r="C146" t="s">
        <v>18</v>
      </c>
      <c r="D146" s="9">
        <v>11.6</v>
      </c>
      <c r="E146" s="9">
        <v>0.8</v>
      </c>
      <c r="F146" s="9">
        <v>14.499999999999998</v>
      </c>
      <c r="G146">
        <v>1</v>
      </c>
      <c r="H146">
        <v>12.4</v>
      </c>
      <c r="AK146">
        <v>145</v>
      </c>
      <c r="AL146" s="9">
        <v>14.499999999999998</v>
      </c>
      <c r="AN146" s="9">
        <v>12</v>
      </c>
      <c r="AO146">
        <v>1</v>
      </c>
      <c r="AR146" s="9">
        <v>11.6</v>
      </c>
      <c r="AS146" s="9">
        <v>0.8</v>
      </c>
    </row>
    <row r="147" spans="1:45">
      <c r="A147" t="s">
        <v>607</v>
      </c>
      <c r="B147" t="s">
        <v>608</v>
      </c>
      <c r="C147" t="s">
        <v>18</v>
      </c>
      <c r="D147" s="9">
        <v>11.2</v>
      </c>
      <c r="E147" s="9">
        <v>0.5</v>
      </c>
      <c r="F147" s="9">
        <v>22.4</v>
      </c>
      <c r="G147">
        <v>1</v>
      </c>
      <c r="H147">
        <v>11.7</v>
      </c>
      <c r="AK147">
        <v>146</v>
      </c>
      <c r="AL147" s="9">
        <v>22.4</v>
      </c>
      <c r="AN147" s="9">
        <v>12.2</v>
      </c>
      <c r="AO147">
        <v>1</v>
      </c>
      <c r="AR147" s="9">
        <v>11.2</v>
      </c>
      <c r="AS147" s="9">
        <v>0.5</v>
      </c>
    </row>
    <row r="148" spans="1:45">
      <c r="A148" t="s">
        <v>611</v>
      </c>
      <c r="B148" t="s">
        <v>612</v>
      </c>
      <c r="C148" t="s">
        <v>18</v>
      </c>
      <c r="D148" s="9">
        <v>14.6</v>
      </c>
      <c r="E148" s="9">
        <v>0.6</v>
      </c>
      <c r="F148" s="9">
        <v>24.333333333333332</v>
      </c>
      <c r="G148">
        <v>1</v>
      </c>
      <c r="H148">
        <v>15.2</v>
      </c>
      <c r="AK148">
        <v>147</v>
      </c>
      <c r="AL148" s="9">
        <v>24.333333333333332</v>
      </c>
      <c r="AN148" s="9">
        <v>12.333333333333332</v>
      </c>
      <c r="AO148">
        <v>1</v>
      </c>
      <c r="AR148" s="9">
        <v>14.6</v>
      </c>
      <c r="AS148" s="9">
        <v>0.6</v>
      </c>
    </row>
    <row r="149" spans="1:45">
      <c r="A149" t="s">
        <v>614</v>
      </c>
      <c r="B149" t="s">
        <v>615</v>
      </c>
      <c r="C149" t="s">
        <v>18</v>
      </c>
      <c r="D149" s="9">
        <v>7.9</v>
      </c>
      <c r="E149" s="9">
        <v>0.2</v>
      </c>
      <c r="F149" s="9">
        <v>39.5</v>
      </c>
      <c r="G149">
        <v>1</v>
      </c>
      <c r="H149">
        <v>8.1</v>
      </c>
      <c r="AK149">
        <v>148</v>
      </c>
      <c r="AL149" s="9">
        <v>39.5</v>
      </c>
      <c r="AN149" s="9">
        <v>12.5</v>
      </c>
      <c r="AO149">
        <v>1</v>
      </c>
      <c r="AR149" s="9">
        <v>7.9</v>
      </c>
      <c r="AS149" s="9">
        <v>0.2</v>
      </c>
    </row>
    <row r="150" spans="1:45">
      <c r="A150" t="s">
        <v>618</v>
      </c>
      <c r="B150" t="s">
        <v>619</v>
      </c>
      <c r="C150" t="s">
        <v>18</v>
      </c>
      <c r="D150" s="9">
        <v>12</v>
      </c>
      <c r="E150" s="9">
        <v>0.8</v>
      </c>
      <c r="F150" s="9">
        <v>15</v>
      </c>
      <c r="G150">
        <v>1</v>
      </c>
      <c r="H150">
        <v>12.8</v>
      </c>
      <c r="AK150">
        <v>149</v>
      </c>
      <c r="AL150" s="9">
        <v>15</v>
      </c>
      <c r="AN150" s="9">
        <v>12.545454545454545</v>
      </c>
      <c r="AO150">
        <v>1</v>
      </c>
      <c r="AR150" s="9">
        <v>12</v>
      </c>
      <c r="AS150" s="9">
        <v>0.8</v>
      </c>
    </row>
    <row r="151" spans="1:45">
      <c r="A151" t="s">
        <v>621</v>
      </c>
      <c r="B151" t="s">
        <v>622</v>
      </c>
      <c r="C151" t="s">
        <v>18</v>
      </c>
      <c r="D151" s="9">
        <v>9.5</v>
      </c>
      <c r="E151" s="9">
        <v>0.6</v>
      </c>
      <c r="F151" s="9">
        <v>15.833333333333334</v>
      </c>
      <c r="G151">
        <v>1</v>
      </c>
      <c r="H151">
        <v>10.1</v>
      </c>
      <c r="AK151">
        <v>150</v>
      </c>
      <c r="AL151" s="9">
        <v>15.833333333333334</v>
      </c>
      <c r="AN151" s="9">
        <v>12.555555555555555</v>
      </c>
      <c r="AO151">
        <v>1</v>
      </c>
      <c r="AR151" s="9">
        <v>9.5</v>
      </c>
      <c r="AS151" s="9">
        <v>0.6</v>
      </c>
    </row>
    <row r="152" spans="1:45">
      <c r="A152" t="s">
        <v>626</v>
      </c>
      <c r="B152" t="s">
        <v>627</v>
      </c>
      <c r="C152" t="s">
        <v>18</v>
      </c>
      <c r="D152" s="9">
        <v>10.1</v>
      </c>
      <c r="E152" s="9">
        <v>0.4</v>
      </c>
      <c r="F152" s="9">
        <v>25.249999999999996</v>
      </c>
      <c r="G152">
        <v>1</v>
      </c>
      <c r="H152">
        <v>10.5</v>
      </c>
      <c r="AK152">
        <v>151</v>
      </c>
      <c r="AL152" s="9">
        <v>25.249999999999996</v>
      </c>
      <c r="AN152" s="9">
        <v>12.555555555555555</v>
      </c>
      <c r="AO152">
        <v>1</v>
      </c>
      <c r="AR152" s="9">
        <v>10.1</v>
      </c>
      <c r="AS152" s="9">
        <v>0.4</v>
      </c>
    </row>
    <row r="153" spans="1:45">
      <c r="A153" t="s">
        <v>629</v>
      </c>
      <c r="B153" t="s">
        <v>630</v>
      </c>
      <c r="C153" t="s">
        <v>18</v>
      </c>
      <c r="D153" s="9">
        <v>13.3</v>
      </c>
      <c r="E153" s="9">
        <v>0.2</v>
      </c>
      <c r="F153" s="9">
        <v>66.5</v>
      </c>
      <c r="G153">
        <v>1</v>
      </c>
      <c r="H153">
        <v>13.5</v>
      </c>
      <c r="AK153">
        <v>152</v>
      </c>
      <c r="AL153" s="9">
        <v>66.5</v>
      </c>
      <c r="AN153" s="9">
        <v>12.571428571428573</v>
      </c>
      <c r="AO153">
        <v>1</v>
      </c>
      <c r="AR153" s="9">
        <v>13.3</v>
      </c>
      <c r="AS153" s="9">
        <v>0.2</v>
      </c>
    </row>
    <row r="154" spans="1:45">
      <c r="A154" t="s">
        <v>632</v>
      </c>
      <c r="B154" t="s">
        <v>633</v>
      </c>
      <c r="C154" t="s">
        <v>18</v>
      </c>
      <c r="D154" s="9">
        <v>17.899999999999999</v>
      </c>
      <c r="E154" s="9">
        <v>0.8</v>
      </c>
      <c r="F154" s="9">
        <v>22.374999999999996</v>
      </c>
      <c r="G154">
        <v>1</v>
      </c>
      <c r="H154">
        <v>18.7</v>
      </c>
      <c r="AK154">
        <v>153</v>
      </c>
      <c r="AL154" s="9">
        <v>22.374999999999996</v>
      </c>
      <c r="AN154" s="9">
        <v>12.6</v>
      </c>
      <c r="AO154">
        <v>1</v>
      </c>
      <c r="AR154" s="9">
        <v>17.899999999999999</v>
      </c>
      <c r="AS154" s="9">
        <v>0.8</v>
      </c>
    </row>
    <row r="155" spans="1:45">
      <c r="A155" t="s">
        <v>635</v>
      </c>
      <c r="B155" t="s">
        <v>636</v>
      </c>
      <c r="C155" t="s">
        <v>18</v>
      </c>
      <c r="D155" s="9">
        <v>14.5</v>
      </c>
      <c r="E155" s="9">
        <v>0.2</v>
      </c>
      <c r="F155" s="9">
        <v>72.5</v>
      </c>
      <c r="G155">
        <v>1</v>
      </c>
      <c r="H155">
        <v>14.7</v>
      </c>
      <c r="AK155">
        <v>154</v>
      </c>
      <c r="AL155" s="9">
        <v>72.5</v>
      </c>
      <c r="AN155" s="9">
        <v>12.624999999999998</v>
      </c>
      <c r="AO155">
        <v>1</v>
      </c>
      <c r="AR155" s="9">
        <v>14.5</v>
      </c>
      <c r="AS155" s="9">
        <v>0.2</v>
      </c>
    </row>
    <row r="156" spans="1:45">
      <c r="A156" t="s">
        <v>641</v>
      </c>
      <c r="B156" t="s">
        <v>642</v>
      </c>
      <c r="C156" t="s">
        <v>18</v>
      </c>
      <c r="D156" s="9">
        <v>8.1</v>
      </c>
      <c r="E156" s="9">
        <v>1.4</v>
      </c>
      <c r="F156" s="9">
        <v>5.7857142857142856</v>
      </c>
      <c r="G156">
        <v>1</v>
      </c>
      <c r="H156">
        <v>9.5</v>
      </c>
      <c r="AK156">
        <v>155</v>
      </c>
      <c r="AL156" s="9">
        <v>5.7857142857142856</v>
      </c>
      <c r="AN156" s="9">
        <v>12.727272727272727</v>
      </c>
      <c r="AO156">
        <v>1</v>
      </c>
      <c r="AR156" s="9">
        <v>8.1</v>
      </c>
      <c r="AS156" s="9">
        <v>1.4</v>
      </c>
    </row>
    <row r="157" spans="1:45">
      <c r="A157" t="s">
        <v>645</v>
      </c>
      <c r="B157" t="s">
        <v>646</v>
      </c>
      <c r="C157" t="s">
        <v>18</v>
      </c>
      <c r="D157" s="9">
        <v>13.7</v>
      </c>
      <c r="E157" s="9">
        <v>0.2</v>
      </c>
      <c r="F157" s="9">
        <v>68.499999999999986</v>
      </c>
      <c r="G157">
        <v>1</v>
      </c>
      <c r="H157">
        <v>13.899999999999999</v>
      </c>
      <c r="AK157">
        <v>156</v>
      </c>
      <c r="AL157" s="9">
        <v>68.499999999999986</v>
      </c>
      <c r="AN157" s="9">
        <v>12.750000000000002</v>
      </c>
      <c r="AO157">
        <v>1</v>
      </c>
      <c r="AR157" s="9">
        <v>13.7</v>
      </c>
      <c r="AS157" s="9">
        <v>0.2</v>
      </c>
    </row>
    <row r="158" spans="1:45">
      <c r="A158" t="s">
        <v>648</v>
      </c>
      <c r="B158" t="s">
        <v>649</v>
      </c>
      <c r="C158" t="s">
        <v>18</v>
      </c>
      <c r="D158" s="9">
        <v>18.2</v>
      </c>
      <c r="E158" s="9">
        <v>0.2</v>
      </c>
      <c r="F158" s="9">
        <v>90.999999999999986</v>
      </c>
      <c r="G158">
        <v>1</v>
      </c>
      <c r="H158">
        <v>18.399999999999999</v>
      </c>
      <c r="AK158">
        <v>157</v>
      </c>
      <c r="AL158" s="9">
        <v>90.999999999999986</v>
      </c>
      <c r="AN158" s="9">
        <v>12.750000000000002</v>
      </c>
      <c r="AO158">
        <v>1</v>
      </c>
      <c r="AR158" s="9">
        <v>18.2</v>
      </c>
      <c r="AS158" s="9">
        <v>0.2</v>
      </c>
    </row>
    <row r="159" spans="1:45">
      <c r="A159" t="s">
        <v>651</v>
      </c>
      <c r="B159" t="s">
        <v>652</v>
      </c>
      <c r="C159" t="s">
        <v>18</v>
      </c>
      <c r="D159" s="9">
        <v>13.2</v>
      </c>
      <c r="E159" s="9">
        <v>0.2</v>
      </c>
      <c r="F159" s="9">
        <v>65.999999999999986</v>
      </c>
      <c r="G159">
        <v>1</v>
      </c>
      <c r="H159">
        <v>13.399999999999999</v>
      </c>
      <c r="AK159">
        <v>158</v>
      </c>
      <c r="AL159" s="9">
        <v>65.999999999999986</v>
      </c>
      <c r="AN159" s="9">
        <v>12.833333333333334</v>
      </c>
      <c r="AO159">
        <v>1</v>
      </c>
      <c r="AR159" s="9">
        <v>13.2</v>
      </c>
      <c r="AS159" s="9">
        <v>0.2</v>
      </c>
    </row>
    <row r="160" spans="1:45">
      <c r="A160" t="s">
        <v>657</v>
      </c>
      <c r="B160" t="s">
        <v>658</v>
      </c>
      <c r="C160" t="s">
        <v>18</v>
      </c>
      <c r="D160" s="9">
        <v>17.100000000000001</v>
      </c>
      <c r="E160" s="9">
        <v>0.2</v>
      </c>
      <c r="F160" s="9">
        <v>85.5</v>
      </c>
      <c r="G160">
        <v>1</v>
      </c>
      <c r="H160">
        <v>17.3</v>
      </c>
      <c r="AK160">
        <v>159</v>
      </c>
      <c r="AL160" s="9">
        <v>85.5</v>
      </c>
      <c r="AN160" s="9">
        <v>12.875</v>
      </c>
      <c r="AO160">
        <v>1</v>
      </c>
      <c r="AR160" s="9">
        <v>17.100000000000001</v>
      </c>
      <c r="AS160" s="9">
        <v>0.2</v>
      </c>
    </row>
    <row r="161" spans="1:45">
      <c r="A161" t="s">
        <v>660</v>
      </c>
      <c r="B161" t="s">
        <v>661</v>
      </c>
      <c r="C161" t="s">
        <v>18</v>
      </c>
      <c r="D161" s="9">
        <v>18</v>
      </c>
      <c r="E161" s="9">
        <v>0.2</v>
      </c>
      <c r="F161" s="9">
        <v>90</v>
      </c>
      <c r="G161">
        <v>1</v>
      </c>
      <c r="H161">
        <v>18.2</v>
      </c>
      <c r="AK161">
        <v>160</v>
      </c>
      <c r="AL161" s="9">
        <v>90</v>
      </c>
      <c r="AN161" s="9">
        <v>13.111111111111111</v>
      </c>
      <c r="AO161">
        <v>1</v>
      </c>
      <c r="AR161" s="9">
        <v>18</v>
      </c>
      <c r="AS161" s="9">
        <v>0.2</v>
      </c>
    </row>
    <row r="162" spans="1:45">
      <c r="A162" t="s">
        <v>663</v>
      </c>
      <c r="B162" t="s">
        <v>664</v>
      </c>
      <c r="C162" t="s">
        <v>18</v>
      </c>
      <c r="D162" s="9">
        <v>16.5</v>
      </c>
      <c r="E162" s="9">
        <v>0.2</v>
      </c>
      <c r="F162" s="9">
        <v>82.5</v>
      </c>
      <c r="G162">
        <v>1</v>
      </c>
      <c r="H162">
        <v>16.7</v>
      </c>
      <c r="AK162">
        <v>161</v>
      </c>
      <c r="AL162" s="9">
        <v>82.5</v>
      </c>
      <c r="AN162" s="9">
        <v>13.111111111111111</v>
      </c>
      <c r="AO162">
        <v>1</v>
      </c>
      <c r="AR162" s="9">
        <v>16.5</v>
      </c>
      <c r="AS162" s="9">
        <v>0.2</v>
      </c>
    </row>
    <row r="163" spans="1:45">
      <c r="A163" t="s">
        <v>666</v>
      </c>
      <c r="B163" t="s">
        <v>667</v>
      </c>
      <c r="C163" t="s">
        <v>18</v>
      </c>
      <c r="D163" s="9">
        <v>11.5</v>
      </c>
      <c r="E163" s="9">
        <v>0.2</v>
      </c>
      <c r="F163" s="9">
        <v>57.5</v>
      </c>
      <c r="G163">
        <v>1</v>
      </c>
      <c r="H163">
        <v>11.7</v>
      </c>
      <c r="AK163">
        <v>162</v>
      </c>
      <c r="AL163" s="9">
        <v>57.5</v>
      </c>
      <c r="AN163" s="9">
        <v>13.444444444444443</v>
      </c>
      <c r="AO163">
        <v>1</v>
      </c>
      <c r="AR163" s="9">
        <v>11.5</v>
      </c>
      <c r="AS163" s="9">
        <v>0.2</v>
      </c>
    </row>
    <row r="164" spans="1:45">
      <c r="A164" t="s">
        <v>669</v>
      </c>
      <c r="B164" t="s">
        <v>670</v>
      </c>
      <c r="C164" t="s">
        <v>18</v>
      </c>
      <c r="D164" s="9">
        <v>11.7</v>
      </c>
      <c r="E164" s="9">
        <v>0.5</v>
      </c>
      <c r="F164" s="9">
        <v>23.4</v>
      </c>
      <c r="G164">
        <v>1</v>
      </c>
      <c r="H164">
        <v>12.2</v>
      </c>
      <c r="AK164">
        <v>163</v>
      </c>
      <c r="AL164" s="9">
        <v>23.4</v>
      </c>
      <c r="AN164" s="9">
        <v>13.555555555555554</v>
      </c>
      <c r="AO164">
        <v>1</v>
      </c>
      <c r="AR164" s="9">
        <v>11.7</v>
      </c>
      <c r="AS164" s="9">
        <v>0.5</v>
      </c>
    </row>
    <row r="165" spans="1:45">
      <c r="A165" t="s">
        <v>672</v>
      </c>
      <c r="B165" t="s">
        <v>673</v>
      </c>
      <c r="C165" t="s">
        <v>18</v>
      </c>
      <c r="D165" s="9">
        <v>10.1</v>
      </c>
      <c r="E165" s="9">
        <v>0.6</v>
      </c>
      <c r="F165" s="9">
        <v>16.833333333333332</v>
      </c>
      <c r="G165">
        <v>1</v>
      </c>
      <c r="H165">
        <v>10.7</v>
      </c>
      <c r="AK165">
        <v>164</v>
      </c>
      <c r="AL165" s="9">
        <v>16.833333333333332</v>
      </c>
      <c r="AN165" s="9">
        <v>13.8</v>
      </c>
      <c r="AO165">
        <v>1</v>
      </c>
      <c r="AR165" s="9">
        <v>10.1</v>
      </c>
      <c r="AS165" s="9">
        <v>0.6</v>
      </c>
    </row>
    <row r="166" spans="1:45">
      <c r="A166" t="s">
        <v>675</v>
      </c>
      <c r="B166" t="s">
        <v>676</v>
      </c>
      <c r="C166" t="s">
        <v>18</v>
      </c>
      <c r="D166" s="9">
        <v>13.4</v>
      </c>
      <c r="E166" s="9">
        <v>0.5</v>
      </c>
      <c r="F166" s="9">
        <v>26.8</v>
      </c>
      <c r="G166">
        <v>1</v>
      </c>
      <c r="H166">
        <v>13.9</v>
      </c>
      <c r="AK166">
        <v>165</v>
      </c>
      <c r="AL166" s="9">
        <v>26.8</v>
      </c>
      <c r="AN166" s="9">
        <v>14.1</v>
      </c>
      <c r="AO166">
        <v>1</v>
      </c>
      <c r="AR166" s="9">
        <v>13.4</v>
      </c>
      <c r="AS166" s="9">
        <v>0.5</v>
      </c>
    </row>
    <row r="167" spans="1:45">
      <c r="A167" t="s">
        <v>678</v>
      </c>
      <c r="B167" t="s">
        <v>679</v>
      </c>
      <c r="C167" t="s">
        <v>18</v>
      </c>
      <c r="D167" s="9">
        <v>11.3</v>
      </c>
      <c r="E167" s="9">
        <v>0.6</v>
      </c>
      <c r="F167" s="9">
        <v>18.833333333333336</v>
      </c>
      <c r="G167">
        <v>1</v>
      </c>
      <c r="H167">
        <v>11.9</v>
      </c>
      <c r="AK167">
        <v>166</v>
      </c>
      <c r="AL167" s="9">
        <v>18.833333333333336</v>
      </c>
      <c r="AN167" s="9">
        <v>14.333333333333334</v>
      </c>
      <c r="AO167">
        <v>1</v>
      </c>
      <c r="AR167" s="9">
        <v>11.3</v>
      </c>
      <c r="AS167" s="9">
        <v>0.6</v>
      </c>
    </row>
    <row r="168" spans="1:45">
      <c r="A168" t="s">
        <v>683</v>
      </c>
      <c r="B168" t="s">
        <v>684</v>
      </c>
      <c r="C168" t="s">
        <v>18</v>
      </c>
      <c r="D168" s="9">
        <v>12.3</v>
      </c>
      <c r="E168" s="9">
        <v>0.2</v>
      </c>
      <c r="F168" s="9">
        <v>61.5</v>
      </c>
      <c r="G168">
        <v>1</v>
      </c>
      <c r="H168">
        <v>12.5</v>
      </c>
      <c r="AK168">
        <v>167</v>
      </c>
      <c r="AL168" s="9">
        <v>61.5</v>
      </c>
      <c r="AN168" s="9">
        <v>14.444444444444445</v>
      </c>
      <c r="AO168">
        <v>1</v>
      </c>
      <c r="AR168" s="9">
        <v>12.3</v>
      </c>
      <c r="AS168" s="9">
        <v>0.2</v>
      </c>
    </row>
    <row r="169" spans="1:45">
      <c r="A169" t="s">
        <v>686</v>
      </c>
      <c r="B169" t="s">
        <v>687</v>
      </c>
      <c r="C169" t="s">
        <v>18</v>
      </c>
      <c r="D169" s="9">
        <v>12.3</v>
      </c>
      <c r="E169" s="9">
        <v>0.4</v>
      </c>
      <c r="F169" s="9">
        <v>30.75</v>
      </c>
      <c r="G169">
        <v>1</v>
      </c>
      <c r="H169">
        <v>12.700000000000001</v>
      </c>
      <c r="AK169">
        <v>168</v>
      </c>
      <c r="AL169" s="9">
        <v>30.75</v>
      </c>
      <c r="AN169" s="9">
        <v>14.444444444444445</v>
      </c>
      <c r="AO169">
        <v>1</v>
      </c>
      <c r="AR169" s="9">
        <v>12.3</v>
      </c>
      <c r="AS169" s="9">
        <v>0.4</v>
      </c>
    </row>
    <row r="170" spans="1:45">
      <c r="A170" t="s">
        <v>690</v>
      </c>
      <c r="B170" t="s">
        <v>691</v>
      </c>
      <c r="C170" t="s">
        <v>18</v>
      </c>
      <c r="D170" s="9">
        <v>17.7</v>
      </c>
      <c r="E170" s="9">
        <v>0.2</v>
      </c>
      <c r="F170" s="9">
        <v>88.499999999999986</v>
      </c>
      <c r="G170">
        <v>1</v>
      </c>
      <c r="H170">
        <v>17.899999999999999</v>
      </c>
      <c r="AK170">
        <v>169</v>
      </c>
      <c r="AL170" s="9">
        <v>88.499999999999986</v>
      </c>
      <c r="AN170" s="9">
        <v>14.499999999999998</v>
      </c>
      <c r="AO170">
        <v>1</v>
      </c>
      <c r="AR170" s="9">
        <v>17.7</v>
      </c>
      <c r="AS170" s="9">
        <v>0.2</v>
      </c>
    </row>
    <row r="171" spans="1:45">
      <c r="A171" t="s">
        <v>693</v>
      </c>
      <c r="B171" t="s">
        <v>694</v>
      </c>
      <c r="C171" t="s">
        <v>18</v>
      </c>
      <c r="D171" s="9">
        <v>17.100000000000001</v>
      </c>
      <c r="E171" s="9">
        <v>0.2</v>
      </c>
      <c r="F171" s="9">
        <v>85.5</v>
      </c>
      <c r="G171">
        <v>1</v>
      </c>
      <c r="H171">
        <v>17.3</v>
      </c>
      <c r="AK171">
        <v>170</v>
      </c>
      <c r="AL171" s="9">
        <v>85.5</v>
      </c>
      <c r="AN171" s="9">
        <v>14.727272727272725</v>
      </c>
      <c r="AO171">
        <v>1</v>
      </c>
      <c r="AR171" s="9">
        <v>17.100000000000001</v>
      </c>
      <c r="AS171" s="9">
        <v>0.2</v>
      </c>
    </row>
    <row r="172" spans="1:45">
      <c r="A172" t="s">
        <v>696</v>
      </c>
      <c r="B172" t="s">
        <v>697</v>
      </c>
      <c r="C172" t="s">
        <v>18</v>
      </c>
      <c r="D172" s="9">
        <v>10</v>
      </c>
      <c r="E172" s="9">
        <v>0.2</v>
      </c>
      <c r="F172" s="9">
        <v>50</v>
      </c>
      <c r="G172">
        <v>1</v>
      </c>
      <c r="H172">
        <v>10.199999999999999</v>
      </c>
      <c r="AK172">
        <v>171</v>
      </c>
      <c r="AL172" s="9">
        <v>50</v>
      </c>
      <c r="AN172" s="9">
        <v>14.75</v>
      </c>
      <c r="AO172">
        <v>1</v>
      </c>
      <c r="AR172" s="9">
        <v>10</v>
      </c>
      <c r="AS172" s="9">
        <v>0.2</v>
      </c>
    </row>
    <row r="173" spans="1:45">
      <c r="A173" t="s">
        <v>699</v>
      </c>
      <c r="B173" t="s">
        <v>700</v>
      </c>
      <c r="C173" t="s">
        <v>18</v>
      </c>
      <c r="D173" s="9">
        <v>13.1</v>
      </c>
      <c r="E173" s="9">
        <v>0.2</v>
      </c>
      <c r="F173" s="9">
        <v>65.5</v>
      </c>
      <c r="G173">
        <v>1</v>
      </c>
      <c r="H173">
        <v>13.299999999999999</v>
      </c>
      <c r="AK173">
        <v>172</v>
      </c>
      <c r="AL173" s="9">
        <v>65.5</v>
      </c>
      <c r="AN173" s="9">
        <v>15</v>
      </c>
      <c r="AO173">
        <v>1</v>
      </c>
      <c r="AR173" s="9">
        <v>13.1</v>
      </c>
      <c r="AS173" s="9">
        <v>0.2</v>
      </c>
    </row>
    <row r="174" spans="1:45">
      <c r="A174" t="s">
        <v>702</v>
      </c>
      <c r="B174" t="s">
        <v>703</v>
      </c>
      <c r="C174" t="s">
        <v>18</v>
      </c>
      <c r="D174" s="9">
        <v>15.1</v>
      </c>
      <c r="E174" s="9">
        <v>0.2</v>
      </c>
      <c r="F174" s="9">
        <v>75.5</v>
      </c>
      <c r="G174">
        <v>1</v>
      </c>
      <c r="H174">
        <v>15.299999999999999</v>
      </c>
      <c r="AK174">
        <v>173</v>
      </c>
      <c r="AL174" s="9">
        <v>75.5</v>
      </c>
      <c r="AN174" s="9">
        <v>15</v>
      </c>
      <c r="AO174">
        <v>1</v>
      </c>
      <c r="AR174" s="9">
        <v>15.1</v>
      </c>
      <c r="AS174" s="9">
        <v>0.2</v>
      </c>
    </row>
    <row r="175" spans="1:45">
      <c r="A175" t="s">
        <v>705</v>
      </c>
      <c r="B175" t="s">
        <v>706</v>
      </c>
      <c r="C175" t="s">
        <v>18</v>
      </c>
      <c r="D175" s="9">
        <v>13.5</v>
      </c>
      <c r="E175" s="9">
        <v>0.2</v>
      </c>
      <c r="F175" s="9">
        <v>67.5</v>
      </c>
      <c r="G175">
        <v>1</v>
      </c>
      <c r="H175">
        <v>13.7</v>
      </c>
      <c r="AK175">
        <v>174</v>
      </c>
      <c r="AL175" s="9">
        <v>67.5</v>
      </c>
      <c r="AN175" s="9">
        <v>15</v>
      </c>
      <c r="AO175">
        <v>1</v>
      </c>
      <c r="AR175" s="9">
        <v>13.5</v>
      </c>
      <c r="AS175" s="9">
        <v>0.2</v>
      </c>
    </row>
    <row r="176" spans="1:45">
      <c r="A176" t="s">
        <v>708</v>
      </c>
      <c r="B176" t="s">
        <v>709</v>
      </c>
      <c r="C176" t="s">
        <v>18</v>
      </c>
      <c r="D176" s="9">
        <v>8.9</v>
      </c>
      <c r="E176" s="9">
        <v>0.8</v>
      </c>
      <c r="F176" s="9">
        <v>11.125</v>
      </c>
      <c r="G176">
        <v>1</v>
      </c>
      <c r="H176">
        <v>9.7000000000000011</v>
      </c>
      <c r="AK176">
        <v>175</v>
      </c>
      <c r="AL176" s="9">
        <v>11.125</v>
      </c>
      <c r="AN176" s="9">
        <v>15.1</v>
      </c>
      <c r="AO176">
        <v>1</v>
      </c>
      <c r="AR176" s="9">
        <v>8.9</v>
      </c>
      <c r="AS176" s="9">
        <v>0.8</v>
      </c>
    </row>
    <row r="177" spans="1:45">
      <c r="A177" t="s">
        <v>711</v>
      </c>
      <c r="B177" t="s">
        <v>712</v>
      </c>
      <c r="C177" t="s">
        <v>18</v>
      </c>
      <c r="D177" s="9">
        <v>14.8</v>
      </c>
      <c r="E177" s="9">
        <v>0.2</v>
      </c>
      <c r="F177" s="9">
        <v>74</v>
      </c>
      <c r="G177">
        <v>1</v>
      </c>
      <c r="H177">
        <v>15</v>
      </c>
      <c r="AK177">
        <v>176</v>
      </c>
      <c r="AL177" s="9">
        <v>74</v>
      </c>
      <c r="AN177" s="9">
        <v>15.124999999999998</v>
      </c>
      <c r="AO177">
        <v>1</v>
      </c>
      <c r="AR177" s="9">
        <v>14.8</v>
      </c>
      <c r="AS177" s="9">
        <v>0.2</v>
      </c>
    </row>
    <row r="178" spans="1:45">
      <c r="A178" t="s">
        <v>714</v>
      </c>
      <c r="B178" t="s">
        <v>715</v>
      </c>
      <c r="C178" t="s">
        <v>18</v>
      </c>
      <c r="D178" s="9">
        <v>12</v>
      </c>
      <c r="E178" s="9">
        <v>0.2</v>
      </c>
      <c r="F178" s="9">
        <v>60</v>
      </c>
      <c r="G178">
        <v>1</v>
      </c>
      <c r="H178">
        <v>12.2</v>
      </c>
      <c r="AK178">
        <v>177</v>
      </c>
      <c r="AL178" s="9">
        <v>60</v>
      </c>
      <c r="AN178" s="9">
        <v>15.124999999999998</v>
      </c>
      <c r="AO178">
        <v>1</v>
      </c>
      <c r="AR178" s="9">
        <v>12</v>
      </c>
      <c r="AS178" s="9">
        <v>0.2</v>
      </c>
    </row>
    <row r="179" spans="1:45">
      <c r="A179" t="s">
        <v>717</v>
      </c>
      <c r="B179" t="s">
        <v>718</v>
      </c>
      <c r="C179" t="s">
        <v>18</v>
      </c>
      <c r="D179" s="9">
        <v>11.7</v>
      </c>
      <c r="E179" s="9">
        <v>0.2</v>
      </c>
      <c r="F179" s="9">
        <v>58.499999999999993</v>
      </c>
      <c r="G179">
        <v>1</v>
      </c>
      <c r="H179">
        <v>11.899999999999999</v>
      </c>
      <c r="AK179">
        <v>178</v>
      </c>
      <c r="AL179" s="9">
        <v>58.499999999999993</v>
      </c>
      <c r="AN179" s="9">
        <v>15.285714285714286</v>
      </c>
      <c r="AO179">
        <v>1</v>
      </c>
      <c r="AR179" s="9">
        <v>11.7</v>
      </c>
      <c r="AS179" s="9">
        <v>0.2</v>
      </c>
    </row>
    <row r="180" spans="1:45">
      <c r="A180" t="s">
        <v>720</v>
      </c>
      <c r="B180" t="s">
        <v>721</v>
      </c>
      <c r="C180" t="s">
        <v>18</v>
      </c>
      <c r="D180" s="9">
        <v>10.3</v>
      </c>
      <c r="E180" s="9">
        <v>0.2</v>
      </c>
      <c r="F180" s="9">
        <v>51.5</v>
      </c>
      <c r="G180">
        <v>1</v>
      </c>
      <c r="H180">
        <v>10.5</v>
      </c>
      <c r="AK180">
        <v>179</v>
      </c>
      <c r="AL180" s="9">
        <v>51.5</v>
      </c>
      <c r="AN180" s="9">
        <v>15.3</v>
      </c>
      <c r="AO180">
        <v>1</v>
      </c>
      <c r="AR180" s="9">
        <v>10.3</v>
      </c>
      <c r="AS180" s="9">
        <v>0.2</v>
      </c>
    </row>
    <row r="181" spans="1:45">
      <c r="A181" t="s">
        <v>724</v>
      </c>
      <c r="B181" t="s">
        <v>725</v>
      </c>
      <c r="C181" t="s">
        <v>18</v>
      </c>
      <c r="D181" s="9">
        <v>16</v>
      </c>
      <c r="E181" s="9">
        <v>0.2</v>
      </c>
      <c r="F181" s="9">
        <v>80</v>
      </c>
      <c r="G181">
        <v>1</v>
      </c>
      <c r="H181">
        <v>16.2</v>
      </c>
      <c r="AK181">
        <v>180</v>
      </c>
      <c r="AL181" s="9">
        <v>80</v>
      </c>
      <c r="AN181" s="9">
        <v>15.333333333333332</v>
      </c>
      <c r="AO181">
        <v>1</v>
      </c>
      <c r="AR181" s="9">
        <v>16</v>
      </c>
      <c r="AS181" s="9">
        <v>0.2</v>
      </c>
    </row>
    <row r="182" spans="1:45">
      <c r="A182" t="s">
        <v>727</v>
      </c>
      <c r="B182" t="s">
        <v>728</v>
      </c>
      <c r="C182" t="s">
        <v>18</v>
      </c>
      <c r="D182" s="9">
        <v>18.399999999999999</v>
      </c>
      <c r="E182" s="9">
        <v>0.4</v>
      </c>
      <c r="F182" s="9">
        <v>45.999999999999993</v>
      </c>
      <c r="G182">
        <v>1</v>
      </c>
      <c r="H182">
        <v>18.799999999999997</v>
      </c>
      <c r="AK182">
        <v>181</v>
      </c>
      <c r="AL182" s="9">
        <v>45.999999999999993</v>
      </c>
      <c r="AN182" s="9">
        <v>15.555555555555555</v>
      </c>
      <c r="AO182">
        <v>1</v>
      </c>
      <c r="AR182" s="9">
        <v>18.399999999999999</v>
      </c>
      <c r="AS182" s="9">
        <v>0.4</v>
      </c>
    </row>
    <row r="183" spans="1:45">
      <c r="A183" t="s">
        <v>731</v>
      </c>
      <c r="B183" t="s">
        <v>732</v>
      </c>
      <c r="C183" t="s">
        <v>18</v>
      </c>
      <c r="D183" s="9">
        <v>11.3</v>
      </c>
      <c r="E183" s="9">
        <v>0.2</v>
      </c>
      <c r="F183" s="9">
        <v>56.5</v>
      </c>
      <c r="G183">
        <v>1</v>
      </c>
      <c r="H183">
        <v>11.5</v>
      </c>
      <c r="AK183">
        <v>182</v>
      </c>
      <c r="AL183" s="9">
        <v>56.5</v>
      </c>
      <c r="AN183" s="9">
        <v>15.625</v>
      </c>
      <c r="AO183">
        <v>1</v>
      </c>
      <c r="AR183" s="9">
        <v>11.3</v>
      </c>
      <c r="AS183" s="9">
        <v>0.2</v>
      </c>
    </row>
    <row r="184" spans="1:45">
      <c r="A184" t="s">
        <v>734</v>
      </c>
      <c r="B184" t="s">
        <v>735</v>
      </c>
      <c r="C184" t="s">
        <v>18</v>
      </c>
      <c r="D184" s="9">
        <v>12.1</v>
      </c>
      <c r="E184" s="9">
        <v>0.2</v>
      </c>
      <c r="F184" s="9">
        <v>60.499999999999993</v>
      </c>
      <c r="G184">
        <v>1</v>
      </c>
      <c r="H184">
        <v>12.299999999999999</v>
      </c>
      <c r="AK184">
        <v>183</v>
      </c>
      <c r="AL184" s="9">
        <v>60.499999999999993</v>
      </c>
      <c r="AN184" s="9">
        <v>15.777777777777777</v>
      </c>
      <c r="AO184">
        <v>1</v>
      </c>
      <c r="AR184" s="9">
        <v>12.1</v>
      </c>
      <c r="AS184" s="9">
        <v>0.2</v>
      </c>
    </row>
    <row r="185" spans="1:45">
      <c r="A185" t="s">
        <v>737</v>
      </c>
      <c r="B185" t="s">
        <v>738</v>
      </c>
      <c r="C185" t="s">
        <v>18</v>
      </c>
      <c r="D185" s="9">
        <v>9.3000000000000007</v>
      </c>
      <c r="E185" s="9">
        <v>0.2</v>
      </c>
      <c r="F185" s="9">
        <v>46.5</v>
      </c>
      <c r="G185">
        <v>1</v>
      </c>
      <c r="H185">
        <v>9.5</v>
      </c>
      <c r="AK185">
        <v>184</v>
      </c>
      <c r="AL185" s="9">
        <v>46.5</v>
      </c>
      <c r="AN185" s="9">
        <v>15.833333333333334</v>
      </c>
      <c r="AO185">
        <v>1</v>
      </c>
      <c r="AR185" s="9">
        <v>9.3000000000000007</v>
      </c>
      <c r="AS185" s="9">
        <v>0.2</v>
      </c>
    </row>
    <row r="186" spans="1:45">
      <c r="A186" t="s">
        <v>740</v>
      </c>
      <c r="B186" t="s">
        <v>741</v>
      </c>
      <c r="C186" t="s">
        <v>18</v>
      </c>
      <c r="D186" s="9">
        <v>19.2</v>
      </c>
      <c r="E186" s="9">
        <v>0.2</v>
      </c>
      <c r="F186" s="9">
        <v>95.999999999999986</v>
      </c>
      <c r="G186">
        <v>1</v>
      </c>
      <c r="H186">
        <v>19.399999999999999</v>
      </c>
      <c r="AK186">
        <v>185</v>
      </c>
      <c r="AL186" s="9">
        <v>95.999999999999986</v>
      </c>
      <c r="AN186" s="9">
        <v>15.857142857142858</v>
      </c>
      <c r="AO186">
        <v>1</v>
      </c>
      <c r="AR186" s="9">
        <v>19.2</v>
      </c>
      <c r="AS186" s="9">
        <v>0.2</v>
      </c>
    </row>
    <row r="187" spans="1:45">
      <c r="A187" t="s">
        <v>743</v>
      </c>
      <c r="B187" t="s">
        <v>744</v>
      </c>
      <c r="C187" t="s">
        <v>18</v>
      </c>
      <c r="D187" s="9">
        <v>19</v>
      </c>
      <c r="E187" s="9">
        <v>0.2</v>
      </c>
      <c r="F187" s="9">
        <v>95</v>
      </c>
      <c r="G187">
        <v>1</v>
      </c>
      <c r="H187">
        <v>19.2</v>
      </c>
      <c r="AK187">
        <v>186</v>
      </c>
      <c r="AL187" s="9">
        <v>95</v>
      </c>
      <c r="AN187" s="9">
        <v>16.09090909090909</v>
      </c>
      <c r="AO187">
        <v>1</v>
      </c>
      <c r="AR187" s="9">
        <v>19</v>
      </c>
      <c r="AS187" s="9">
        <v>0.2</v>
      </c>
    </row>
    <row r="188" spans="1:45">
      <c r="A188" t="s">
        <v>746</v>
      </c>
      <c r="B188" t="s">
        <v>747</v>
      </c>
      <c r="C188" t="s">
        <v>18</v>
      </c>
      <c r="D188" s="9">
        <v>13.3</v>
      </c>
      <c r="E188" s="9">
        <v>0.2</v>
      </c>
      <c r="F188" s="9">
        <v>66.5</v>
      </c>
      <c r="G188">
        <v>1</v>
      </c>
      <c r="H188">
        <v>13.5</v>
      </c>
      <c r="AK188">
        <v>187</v>
      </c>
      <c r="AL188" s="9">
        <v>66.5</v>
      </c>
      <c r="AN188" s="9">
        <v>16.100000000000001</v>
      </c>
      <c r="AO188">
        <v>1</v>
      </c>
      <c r="AR188" s="9">
        <v>13.3</v>
      </c>
      <c r="AS188" s="9">
        <v>0.2</v>
      </c>
    </row>
    <row r="189" spans="1:45">
      <c r="A189" t="s">
        <v>749</v>
      </c>
      <c r="B189" t="s">
        <v>750</v>
      </c>
      <c r="C189" t="s">
        <v>18</v>
      </c>
      <c r="D189" s="9">
        <v>7.8</v>
      </c>
      <c r="E189" s="9">
        <v>1.3</v>
      </c>
      <c r="F189" s="9">
        <v>6</v>
      </c>
      <c r="G189">
        <v>1</v>
      </c>
      <c r="H189">
        <v>9.1</v>
      </c>
      <c r="AK189">
        <v>188</v>
      </c>
      <c r="AL189" s="9">
        <v>6</v>
      </c>
      <c r="AN189" s="9">
        <v>16.125</v>
      </c>
      <c r="AO189">
        <v>1</v>
      </c>
      <c r="AR189" s="9">
        <v>7.8</v>
      </c>
      <c r="AS189" s="9">
        <v>1.3</v>
      </c>
    </row>
    <row r="190" spans="1:45">
      <c r="A190" t="s">
        <v>752</v>
      </c>
      <c r="B190" t="s">
        <v>753</v>
      </c>
      <c r="C190" t="s">
        <v>18</v>
      </c>
      <c r="D190" s="9">
        <v>10.3</v>
      </c>
      <c r="E190" s="9">
        <v>0.2</v>
      </c>
      <c r="F190" s="9">
        <v>51.5</v>
      </c>
      <c r="G190">
        <v>1</v>
      </c>
      <c r="H190">
        <v>10.5</v>
      </c>
      <c r="AK190">
        <v>189</v>
      </c>
      <c r="AL190" s="9">
        <v>51.5</v>
      </c>
      <c r="AN190" s="9">
        <v>16.75</v>
      </c>
      <c r="AO190">
        <v>1</v>
      </c>
      <c r="AR190" s="9">
        <v>10.3</v>
      </c>
      <c r="AS190" s="9">
        <v>0.2</v>
      </c>
    </row>
    <row r="191" spans="1:45">
      <c r="A191" t="s">
        <v>755</v>
      </c>
      <c r="B191" t="s">
        <v>756</v>
      </c>
      <c r="C191" t="s">
        <v>18</v>
      </c>
      <c r="D191" s="9">
        <v>16.100000000000001</v>
      </c>
      <c r="E191" s="9">
        <v>0.6</v>
      </c>
      <c r="F191" s="9">
        <v>26.833333333333336</v>
      </c>
      <c r="G191">
        <v>1</v>
      </c>
      <c r="H191">
        <v>16.700000000000003</v>
      </c>
      <c r="AK191">
        <v>190</v>
      </c>
      <c r="AL191" s="9">
        <v>26.833333333333336</v>
      </c>
      <c r="AN191" s="9">
        <v>16.833333333333332</v>
      </c>
      <c r="AO191">
        <v>1</v>
      </c>
      <c r="AR191" s="9">
        <v>16.100000000000001</v>
      </c>
      <c r="AS191" s="9">
        <v>0.6</v>
      </c>
    </row>
    <row r="192" spans="1:45">
      <c r="A192" t="s">
        <v>759</v>
      </c>
      <c r="B192" t="s">
        <v>760</v>
      </c>
      <c r="C192" t="s">
        <v>18</v>
      </c>
      <c r="D192" s="9">
        <v>9.9</v>
      </c>
      <c r="E192" s="9">
        <v>0.2</v>
      </c>
      <c r="F192" s="9">
        <v>49.5</v>
      </c>
      <c r="G192">
        <v>1</v>
      </c>
      <c r="H192">
        <v>10.1</v>
      </c>
      <c r="AK192">
        <v>191</v>
      </c>
      <c r="AL192" s="9">
        <v>49.5</v>
      </c>
      <c r="AN192" s="9">
        <v>16.833333333333332</v>
      </c>
      <c r="AO192">
        <v>1</v>
      </c>
      <c r="AR192" s="9">
        <v>9.9</v>
      </c>
      <c r="AS192" s="9">
        <v>0.2</v>
      </c>
    </row>
    <row r="193" spans="1:45">
      <c r="A193" t="s">
        <v>762</v>
      </c>
      <c r="B193" t="s">
        <v>763</v>
      </c>
      <c r="C193" t="s">
        <v>18</v>
      </c>
      <c r="D193" s="9">
        <v>15.2</v>
      </c>
      <c r="E193" s="9">
        <v>0.5</v>
      </c>
      <c r="F193" s="9">
        <v>30.4</v>
      </c>
      <c r="G193">
        <v>1</v>
      </c>
      <c r="H193">
        <v>15.7</v>
      </c>
      <c r="AK193">
        <v>192</v>
      </c>
      <c r="AL193" s="9">
        <v>30.4</v>
      </c>
      <c r="AN193" s="9">
        <v>16.857142857142858</v>
      </c>
      <c r="AO193">
        <v>1</v>
      </c>
      <c r="AR193" s="9">
        <v>15.2</v>
      </c>
      <c r="AS193" s="9">
        <v>0.5</v>
      </c>
    </row>
    <row r="194" spans="1:45">
      <c r="A194" t="s">
        <v>765</v>
      </c>
      <c r="B194" t="s">
        <v>766</v>
      </c>
      <c r="C194" t="s">
        <v>18</v>
      </c>
      <c r="D194" s="9">
        <v>14.5</v>
      </c>
      <c r="E194" s="9">
        <v>0.2</v>
      </c>
      <c r="F194" s="9">
        <v>72.5</v>
      </c>
      <c r="G194">
        <v>1</v>
      </c>
      <c r="H194">
        <v>14.7</v>
      </c>
      <c r="AK194">
        <v>193</v>
      </c>
      <c r="AL194" s="9">
        <v>72.5</v>
      </c>
      <c r="AN194" s="9">
        <v>16.857142857142858</v>
      </c>
      <c r="AO194">
        <v>1</v>
      </c>
      <c r="AR194" s="9">
        <v>14.5</v>
      </c>
      <c r="AS194" s="9">
        <v>0.2</v>
      </c>
    </row>
    <row r="195" spans="1:45">
      <c r="A195" t="s">
        <v>772</v>
      </c>
      <c r="B195" t="s">
        <v>773</v>
      </c>
      <c r="C195" t="s">
        <v>18</v>
      </c>
      <c r="D195" s="9">
        <v>12.9</v>
      </c>
      <c r="E195" s="9">
        <v>0.2</v>
      </c>
      <c r="F195" s="9">
        <v>64.5</v>
      </c>
      <c r="G195">
        <v>1</v>
      </c>
      <c r="H195">
        <v>13.1</v>
      </c>
      <c r="AK195">
        <v>194</v>
      </c>
      <c r="AL195" s="9">
        <v>64.5</v>
      </c>
      <c r="AN195" s="9">
        <v>16.857142857142858</v>
      </c>
      <c r="AO195">
        <v>1</v>
      </c>
      <c r="AR195" s="9">
        <v>12.9</v>
      </c>
      <c r="AS195" s="9">
        <v>0.2</v>
      </c>
    </row>
    <row r="196" spans="1:45">
      <c r="A196" t="s">
        <v>775</v>
      </c>
      <c r="B196" t="s">
        <v>776</v>
      </c>
      <c r="C196" t="s">
        <v>18</v>
      </c>
      <c r="D196" s="9">
        <v>10.1</v>
      </c>
      <c r="E196" s="9">
        <v>0.2</v>
      </c>
      <c r="F196" s="9">
        <v>50.499999999999993</v>
      </c>
      <c r="G196">
        <v>1</v>
      </c>
      <c r="H196">
        <v>10.299999999999999</v>
      </c>
      <c r="AK196">
        <v>195</v>
      </c>
      <c r="AL196" s="9">
        <v>50.499999999999993</v>
      </c>
      <c r="AN196" s="9">
        <v>17.2</v>
      </c>
      <c r="AO196">
        <v>1</v>
      </c>
      <c r="AR196" s="9">
        <v>10.1</v>
      </c>
      <c r="AS196" s="9">
        <v>0.2</v>
      </c>
    </row>
    <row r="197" spans="1:45">
      <c r="A197" t="s">
        <v>779</v>
      </c>
      <c r="B197" t="s">
        <v>780</v>
      </c>
      <c r="C197" t="s">
        <v>18</v>
      </c>
      <c r="D197" s="9">
        <v>12.6</v>
      </c>
      <c r="E197" s="9">
        <v>0.2</v>
      </c>
      <c r="F197" s="9">
        <v>62.999999999999993</v>
      </c>
      <c r="G197">
        <v>1</v>
      </c>
      <c r="H197">
        <v>12.799999999999999</v>
      </c>
      <c r="AK197">
        <v>196</v>
      </c>
      <c r="AL197" s="9">
        <v>62.999999999999993</v>
      </c>
      <c r="AN197" s="9">
        <v>17.428571428571427</v>
      </c>
      <c r="AO197">
        <v>1</v>
      </c>
      <c r="AR197" s="9">
        <v>12.6</v>
      </c>
      <c r="AS197" s="9">
        <v>0.2</v>
      </c>
    </row>
    <row r="198" spans="1:45">
      <c r="A198" t="s">
        <v>782</v>
      </c>
      <c r="B198" t="s">
        <v>783</v>
      </c>
      <c r="C198" t="s">
        <v>18</v>
      </c>
      <c r="D198" s="9">
        <v>11.5</v>
      </c>
      <c r="E198" s="9">
        <v>0.6</v>
      </c>
      <c r="F198" s="9">
        <v>19.166666666666668</v>
      </c>
      <c r="G198">
        <v>1</v>
      </c>
      <c r="H198">
        <v>12.1</v>
      </c>
      <c r="AK198">
        <v>197</v>
      </c>
      <c r="AL198" s="9">
        <v>19.166666666666668</v>
      </c>
      <c r="AN198" s="9">
        <v>17.600000000000001</v>
      </c>
      <c r="AO198">
        <v>1</v>
      </c>
      <c r="AR198" s="9">
        <v>11.5</v>
      </c>
      <c r="AS198" s="9">
        <v>0.6</v>
      </c>
    </row>
    <row r="199" spans="1:45">
      <c r="A199" t="s">
        <v>786</v>
      </c>
      <c r="B199" t="s">
        <v>787</v>
      </c>
      <c r="C199" t="s">
        <v>18</v>
      </c>
      <c r="D199" s="9">
        <v>11.3</v>
      </c>
      <c r="E199" s="9">
        <v>0.9</v>
      </c>
      <c r="F199" s="9">
        <v>12.555555555555555</v>
      </c>
      <c r="G199">
        <v>1</v>
      </c>
      <c r="H199">
        <v>12.200000000000001</v>
      </c>
      <c r="AK199">
        <v>198</v>
      </c>
      <c r="AL199" s="9">
        <v>12.555555555555555</v>
      </c>
      <c r="AN199" s="9">
        <v>17.833333333333332</v>
      </c>
      <c r="AO199">
        <v>1</v>
      </c>
      <c r="AR199" s="9">
        <v>11.3</v>
      </c>
      <c r="AS199" s="9">
        <v>0.9</v>
      </c>
    </row>
    <row r="200" spans="1:45">
      <c r="A200" t="s">
        <v>811</v>
      </c>
      <c r="B200" t="s">
        <v>812</v>
      </c>
      <c r="C200" t="s">
        <v>18</v>
      </c>
      <c r="D200" s="9">
        <v>5.5</v>
      </c>
      <c r="E200" s="9">
        <v>2</v>
      </c>
      <c r="F200" s="9">
        <v>2.75</v>
      </c>
      <c r="G200">
        <v>1</v>
      </c>
      <c r="H200">
        <v>7.5</v>
      </c>
      <c r="AK200">
        <v>199</v>
      </c>
      <c r="AL200" s="9">
        <v>2.75</v>
      </c>
      <c r="AN200" s="9">
        <v>17.857142857142858</v>
      </c>
      <c r="AO200">
        <v>1</v>
      </c>
      <c r="AR200" s="9">
        <v>5.5</v>
      </c>
      <c r="AS200" s="9">
        <v>2</v>
      </c>
    </row>
    <row r="201" spans="1:45">
      <c r="A201" t="s">
        <v>814</v>
      </c>
      <c r="B201" t="s">
        <v>815</v>
      </c>
      <c r="C201" t="s">
        <v>18</v>
      </c>
      <c r="D201" s="9">
        <v>5.3</v>
      </c>
      <c r="E201" s="9">
        <v>2.1</v>
      </c>
      <c r="F201" s="9">
        <v>2.5238095238095237</v>
      </c>
      <c r="G201">
        <v>1</v>
      </c>
      <c r="H201">
        <v>7.4</v>
      </c>
      <c r="AK201">
        <v>200</v>
      </c>
      <c r="AL201" s="9">
        <v>2.5238095238095237</v>
      </c>
      <c r="AN201" s="9">
        <v>17.857142857142858</v>
      </c>
      <c r="AO201">
        <v>1</v>
      </c>
      <c r="AR201" s="9">
        <v>5.3</v>
      </c>
      <c r="AS201" s="9">
        <v>2.1</v>
      </c>
    </row>
    <row r="202" spans="1:45">
      <c r="A202" t="s">
        <v>835</v>
      </c>
      <c r="B202" t="s">
        <v>836</v>
      </c>
      <c r="C202" t="s">
        <v>18</v>
      </c>
      <c r="D202" s="9">
        <v>7.5</v>
      </c>
      <c r="E202" s="9">
        <v>1.9</v>
      </c>
      <c r="F202" s="9">
        <v>3.9473684210526319</v>
      </c>
      <c r="G202">
        <v>1</v>
      </c>
      <c r="H202">
        <v>9.4</v>
      </c>
      <c r="AK202">
        <v>201</v>
      </c>
      <c r="AL202" s="9">
        <v>3.9473684210526319</v>
      </c>
      <c r="AN202" s="9">
        <v>17.888888888888889</v>
      </c>
      <c r="AO202">
        <v>1</v>
      </c>
      <c r="AR202" s="9">
        <v>7.5</v>
      </c>
      <c r="AS202" s="9">
        <v>1.9</v>
      </c>
    </row>
    <row r="203" spans="1:45">
      <c r="A203" t="s">
        <v>840</v>
      </c>
      <c r="B203" t="s">
        <v>841</v>
      </c>
      <c r="C203" t="s">
        <v>18</v>
      </c>
      <c r="D203" s="9">
        <v>4.4000000000000004</v>
      </c>
      <c r="E203" s="9">
        <v>2</v>
      </c>
      <c r="F203" s="9">
        <v>2.2000000000000002</v>
      </c>
      <c r="G203">
        <v>1</v>
      </c>
      <c r="H203">
        <v>6.4</v>
      </c>
      <c r="AK203">
        <v>202</v>
      </c>
      <c r="AL203" s="9">
        <v>2.2000000000000002</v>
      </c>
      <c r="AN203" s="9">
        <v>18</v>
      </c>
      <c r="AO203">
        <v>1</v>
      </c>
      <c r="AR203" s="9">
        <v>4.4000000000000004</v>
      </c>
      <c r="AS203" s="9">
        <v>2</v>
      </c>
    </row>
    <row r="204" spans="1:45">
      <c r="A204" t="s">
        <v>845</v>
      </c>
      <c r="B204" t="s">
        <v>846</v>
      </c>
      <c r="C204" t="s">
        <v>18</v>
      </c>
      <c r="D204" s="9">
        <v>4</v>
      </c>
      <c r="E204" s="9">
        <v>1.8</v>
      </c>
      <c r="F204" s="9">
        <v>2.2222222222222223</v>
      </c>
      <c r="G204">
        <v>1</v>
      </c>
      <c r="H204">
        <v>5.8</v>
      </c>
      <c r="AK204">
        <v>203</v>
      </c>
      <c r="AL204" s="9">
        <v>2.2222222222222223</v>
      </c>
      <c r="AN204" s="9">
        <v>18</v>
      </c>
      <c r="AO204">
        <v>1</v>
      </c>
      <c r="AR204" s="9">
        <v>4</v>
      </c>
      <c r="AS204" s="9">
        <v>1.8</v>
      </c>
    </row>
    <row r="205" spans="1:45">
      <c r="A205" t="s">
        <v>849</v>
      </c>
      <c r="B205" t="s">
        <v>850</v>
      </c>
      <c r="C205" t="s">
        <v>18</v>
      </c>
      <c r="D205" s="9">
        <v>4.7</v>
      </c>
      <c r="E205" s="9">
        <v>1.8</v>
      </c>
      <c r="F205" s="9">
        <v>2.6111111111111112</v>
      </c>
      <c r="G205">
        <v>1</v>
      </c>
      <c r="H205">
        <v>6.5</v>
      </c>
      <c r="AK205">
        <v>204</v>
      </c>
      <c r="AL205" s="9">
        <v>2.6111111111111112</v>
      </c>
      <c r="AN205" s="9">
        <v>18.000000000000004</v>
      </c>
      <c r="AO205">
        <v>1</v>
      </c>
      <c r="AR205" s="9">
        <v>4.7</v>
      </c>
      <c r="AS205" s="9">
        <v>1.8</v>
      </c>
    </row>
    <row r="206" spans="1:45">
      <c r="A206" t="s">
        <v>856</v>
      </c>
      <c r="B206" t="s">
        <v>857</v>
      </c>
      <c r="C206" t="s">
        <v>18</v>
      </c>
      <c r="D206" s="9">
        <v>6.2</v>
      </c>
      <c r="E206" s="9">
        <v>1.7</v>
      </c>
      <c r="F206" s="9">
        <v>3.6470588235294121</v>
      </c>
      <c r="G206">
        <v>1</v>
      </c>
      <c r="H206">
        <v>7.9</v>
      </c>
      <c r="AK206">
        <v>205</v>
      </c>
      <c r="AL206" s="9">
        <v>3.6470588235294121</v>
      </c>
      <c r="AN206" s="9">
        <v>18.399999999999999</v>
      </c>
      <c r="AO206">
        <v>1</v>
      </c>
      <c r="AR206" s="9">
        <v>6.2</v>
      </c>
      <c r="AS206" s="9">
        <v>1.7</v>
      </c>
    </row>
    <row r="207" spans="1:45">
      <c r="A207" t="s">
        <v>863</v>
      </c>
      <c r="B207" t="s">
        <v>864</v>
      </c>
      <c r="C207" t="s">
        <v>18</v>
      </c>
      <c r="D207" s="9">
        <v>6.6</v>
      </c>
      <c r="E207" s="9">
        <v>2</v>
      </c>
      <c r="F207" s="9">
        <v>3.3</v>
      </c>
      <c r="G207">
        <v>1</v>
      </c>
      <c r="H207">
        <v>8.6</v>
      </c>
      <c r="AK207">
        <v>206</v>
      </c>
      <c r="AL207" s="9">
        <v>3.3</v>
      </c>
      <c r="AN207" s="9">
        <v>18.428571428571431</v>
      </c>
      <c r="AO207">
        <v>1</v>
      </c>
      <c r="AR207" s="9">
        <v>6.6</v>
      </c>
      <c r="AS207" s="9">
        <v>2</v>
      </c>
    </row>
    <row r="208" spans="1:45">
      <c r="A208" t="s">
        <v>866</v>
      </c>
      <c r="B208" t="s">
        <v>867</v>
      </c>
      <c r="C208" t="s">
        <v>18</v>
      </c>
      <c r="D208" s="9">
        <v>4.5999999999999996</v>
      </c>
      <c r="E208" s="9">
        <v>2</v>
      </c>
      <c r="F208" s="9">
        <v>2.2999999999999998</v>
      </c>
      <c r="G208">
        <v>1</v>
      </c>
      <c r="H208">
        <v>6.6</v>
      </c>
      <c r="AK208">
        <v>207</v>
      </c>
      <c r="AL208" s="9">
        <v>2.2999999999999998</v>
      </c>
      <c r="AN208" s="9">
        <v>18.444444444444446</v>
      </c>
      <c r="AO208">
        <v>1</v>
      </c>
      <c r="AR208" s="9">
        <v>4.5999999999999996</v>
      </c>
      <c r="AS208" s="9">
        <v>2</v>
      </c>
    </row>
    <row r="209" spans="1:45">
      <c r="A209" t="s">
        <v>871</v>
      </c>
      <c r="B209" t="s">
        <v>872</v>
      </c>
      <c r="C209" t="s">
        <v>18</v>
      </c>
      <c r="D209" s="9">
        <v>5.6</v>
      </c>
      <c r="E209" s="9">
        <v>2.1</v>
      </c>
      <c r="F209" s="9">
        <v>2.6666666666666665</v>
      </c>
      <c r="G209">
        <v>1</v>
      </c>
      <c r="H209">
        <v>7.6999999999999993</v>
      </c>
      <c r="AK209">
        <v>208</v>
      </c>
      <c r="AL209" s="9">
        <v>2.6666666666666665</v>
      </c>
      <c r="AN209" s="9">
        <v>18.571428571428573</v>
      </c>
      <c r="AO209">
        <v>1</v>
      </c>
      <c r="AR209" s="9">
        <v>5.6</v>
      </c>
      <c r="AS209" s="9">
        <v>2.1</v>
      </c>
    </row>
    <row r="210" spans="1:45">
      <c r="A210" t="s">
        <v>875</v>
      </c>
      <c r="B210" t="s">
        <v>876</v>
      </c>
      <c r="C210" t="s">
        <v>18</v>
      </c>
      <c r="D210" s="9">
        <v>4.9000000000000004</v>
      </c>
      <c r="E210" s="9">
        <v>2.4</v>
      </c>
      <c r="F210" s="9">
        <v>2.041666666666667</v>
      </c>
      <c r="G210">
        <v>1</v>
      </c>
      <c r="H210">
        <v>7.3000000000000007</v>
      </c>
      <c r="AK210">
        <v>209</v>
      </c>
      <c r="AL210" s="9">
        <v>2.041666666666667</v>
      </c>
      <c r="AN210" s="9">
        <v>18.833333333333336</v>
      </c>
      <c r="AO210">
        <v>1</v>
      </c>
      <c r="AR210" s="9">
        <v>4.9000000000000004</v>
      </c>
      <c r="AS210" s="9">
        <v>2.4</v>
      </c>
    </row>
    <row r="211" spans="1:45">
      <c r="A211" t="s">
        <v>879</v>
      </c>
      <c r="B211" t="s">
        <v>880</v>
      </c>
      <c r="C211" t="s">
        <v>18</v>
      </c>
      <c r="D211" s="9">
        <v>10</v>
      </c>
      <c r="E211" s="9">
        <v>1.3</v>
      </c>
      <c r="F211" s="9">
        <v>7.6923076923076916</v>
      </c>
      <c r="G211">
        <v>1</v>
      </c>
      <c r="H211">
        <v>11.3</v>
      </c>
      <c r="AK211">
        <v>210</v>
      </c>
      <c r="AL211" s="9">
        <v>7.6923076923076916</v>
      </c>
      <c r="AN211" s="9">
        <v>18.833333333333336</v>
      </c>
      <c r="AO211">
        <v>1</v>
      </c>
      <c r="AR211" s="9">
        <v>10</v>
      </c>
      <c r="AS211" s="9">
        <v>1.3</v>
      </c>
    </row>
    <row r="212" spans="1:45">
      <c r="A212" t="s">
        <v>882</v>
      </c>
      <c r="B212" t="s">
        <v>883</v>
      </c>
      <c r="C212" t="s">
        <v>18</v>
      </c>
      <c r="D212" s="9">
        <v>10.8</v>
      </c>
      <c r="E212" s="9">
        <v>1.1000000000000001</v>
      </c>
      <c r="F212" s="9">
        <v>9.8181818181818183</v>
      </c>
      <c r="G212">
        <v>1</v>
      </c>
      <c r="H212">
        <v>11.9</v>
      </c>
      <c r="AK212">
        <v>211</v>
      </c>
      <c r="AL212" s="9">
        <v>9.8181818181818183</v>
      </c>
      <c r="AN212" s="9">
        <v>19.000000000000004</v>
      </c>
      <c r="AO212">
        <v>1</v>
      </c>
      <c r="AR212" s="9">
        <v>10.8</v>
      </c>
      <c r="AS212" s="9">
        <v>1.1000000000000001</v>
      </c>
    </row>
    <row r="213" spans="1:45">
      <c r="A213" t="s">
        <v>886</v>
      </c>
      <c r="B213" t="s">
        <v>887</v>
      </c>
      <c r="C213" t="s">
        <v>18</v>
      </c>
      <c r="D213" s="9">
        <v>15.3</v>
      </c>
      <c r="E213" s="9">
        <v>0.2</v>
      </c>
      <c r="F213" s="9">
        <v>76.5</v>
      </c>
      <c r="G213">
        <v>1</v>
      </c>
      <c r="H213">
        <v>15.5</v>
      </c>
      <c r="AK213">
        <v>212</v>
      </c>
      <c r="AL213" s="9">
        <v>76.5</v>
      </c>
      <c r="AN213" s="9">
        <v>19.166666666666668</v>
      </c>
      <c r="AO213">
        <v>1</v>
      </c>
      <c r="AR213" s="9">
        <v>15.3</v>
      </c>
      <c r="AS213" s="9">
        <v>0.2</v>
      </c>
    </row>
    <row r="214" spans="1:45">
      <c r="A214" t="s">
        <v>890</v>
      </c>
      <c r="B214" t="s">
        <v>891</v>
      </c>
      <c r="C214" t="s">
        <v>18</v>
      </c>
      <c r="D214" s="9">
        <v>10.5</v>
      </c>
      <c r="E214" s="9">
        <v>0.4</v>
      </c>
      <c r="F214" s="9">
        <v>26.25</v>
      </c>
      <c r="G214">
        <v>1</v>
      </c>
      <c r="H214">
        <v>10.9</v>
      </c>
      <c r="AK214">
        <v>213</v>
      </c>
      <c r="AL214" s="9">
        <v>26.25</v>
      </c>
      <c r="AN214" s="9">
        <v>19.2</v>
      </c>
      <c r="AO214">
        <v>1</v>
      </c>
      <c r="AR214" s="9">
        <v>10.5</v>
      </c>
      <c r="AS214" s="9">
        <v>0.4</v>
      </c>
    </row>
    <row r="215" spans="1:45">
      <c r="A215" t="s">
        <v>893</v>
      </c>
      <c r="B215" t="s">
        <v>894</v>
      </c>
      <c r="C215" t="s">
        <v>18</v>
      </c>
      <c r="D215" s="9">
        <v>11.7</v>
      </c>
      <c r="E215" s="9">
        <v>0.5</v>
      </c>
      <c r="F215" s="9">
        <v>23.4</v>
      </c>
      <c r="G215">
        <v>1</v>
      </c>
      <c r="H215">
        <v>12.2</v>
      </c>
      <c r="AK215">
        <v>214</v>
      </c>
      <c r="AL215" s="9">
        <v>23.4</v>
      </c>
      <c r="AN215" s="9">
        <v>19.571428571428573</v>
      </c>
      <c r="AO215">
        <v>1</v>
      </c>
      <c r="AR215" s="9">
        <v>11.7</v>
      </c>
      <c r="AS215" s="9">
        <v>0.5</v>
      </c>
    </row>
    <row r="216" spans="1:45">
      <c r="A216" t="s">
        <v>895</v>
      </c>
      <c r="B216" t="s">
        <v>896</v>
      </c>
      <c r="C216" t="s">
        <v>18</v>
      </c>
      <c r="D216" s="9">
        <v>14.9</v>
      </c>
      <c r="E216" s="9">
        <v>0.2</v>
      </c>
      <c r="F216" s="9">
        <v>74.5</v>
      </c>
      <c r="G216">
        <v>1</v>
      </c>
      <c r="H216">
        <v>15.1</v>
      </c>
      <c r="AK216">
        <v>215</v>
      </c>
      <c r="AL216" s="9">
        <v>74.5</v>
      </c>
      <c r="AN216" s="9">
        <v>19.714285714285715</v>
      </c>
      <c r="AO216">
        <v>1</v>
      </c>
      <c r="AR216" s="9">
        <v>14.9</v>
      </c>
      <c r="AS216" s="9">
        <v>0.2</v>
      </c>
    </row>
    <row r="217" spans="1:45">
      <c r="A217" t="s">
        <v>899</v>
      </c>
      <c r="B217" t="s">
        <v>900</v>
      </c>
      <c r="C217" t="s">
        <v>18</v>
      </c>
      <c r="D217" s="9">
        <v>14.5</v>
      </c>
      <c r="E217" s="9">
        <v>0.2</v>
      </c>
      <c r="F217" s="9">
        <v>72.5</v>
      </c>
      <c r="G217">
        <v>1</v>
      </c>
      <c r="H217">
        <v>14.7</v>
      </c>
      <c r="AK217">
        <v>216</v>
      </c>
      <c r="AL217" s="9">
        <v>72.5</v>
      </c>
      <c r="AN217" s="9">
        <v>19.833333333333336</v>
      </c>
      <c r="AO217">
        <v>1</v>
      </c>
      <c r="AR217" s="9">
        <v>14.5</v>
      </c>
      <c r="AS217" s="9">
        <v>0.2</v>
      </c>
    </row>
    <row r="218" spans="1:45">
      <c r="A218" t="s">
        <v>902</v>
      </c>
      <c r="B218" t="s">
        <v>903</v>
      </c>
      <c r="C218" t="s">
        <v>18</v>
      </c>
      <c r="D218" s="9">
        <v>13.8</v>
      </c>
      <c r="E218" s="9">
        <v>0.2</v>
      </c>
      <c r="F218" s="9">
        <v>69</v>
      </c>
      <c r="G218">
        <v>1</v>
      </c>
      <c r="H218">
        <v>14</v>
      </c>
      <c r="AK218">
        <v>217</v>
      </c>
      <c r="AL218" s="9">
        <v>69</v>
      </c>
      <c r="AN218" s="9">
        <v>20</v>
      </c>
      <c r="AO218">
        <v>1</v>
      </c>
      <c r="AR218" s="9">
        <v>13.8</v>
      </c>
      <c r="AS218" s="9">
        <v>0.2</v>
      </c>
    </row>
    <row r="219" spans="1:45">
      <c r="A219" t="s">
        <v>905</v>
      </c>
      <c r="B219" t="s">
        <v>906</v>
      </c>
      <c r="C219" t="s">
        <v>18</v>
      </c>
      <c r="D219" s="9">
        <v>19.899999999999999</v>
      </c>
      <c r="E219" s="9">
        <v>0.2</v>
      </c>
      <c r="F219" s="9">
        <v>99.499999999999986</v>
      </c>
      <c r="G219">
        <v>1</v>
      </c>
      <c r="H219">
        <v>20.099999999999998</v>
      </c>
      <c r="AK219">
        <v>218</v>
      </c>
      <c r="AL219" s="9">
        <v>99.499999999999986</v>
      </c>
      <c r="AN219" s="9">
        <v>20.285714285714285</v>
      </c>
      <c r="AO219">
        <v>1</v>
      </c>
      <c r="AR219" s="9">
        <v>19.899999999999999</v>
      </c>
      <c r="AS219" s="9">
        <v>0.2</v>
      </c>
    </row>
    <row r="220" spans="1:45">
      <c r="A220" t="s">
        <v>908</v>
      </c>
      <c r="B220" t="s">
        <v>909</v>
      </c>
      <c r="C220" t="s">
        <v>18</v>
      </c>
      <c r="D220" s="9">
        <v>16.399999999999999</v>
      </c>
      <c r="E220" s="9">
        <v>0.2</v>
      </c>
      <c r="F220" s="9">
        <v>81.999999999999986</v>
      </c>
      <c r="G220">
        <v>1</v>
      </c>
      <c r="H220">
        <v>16.599999999999998</v>
      </c>
      <c r="AK220">
        <v>219</v>
      </c>
      <c r="AL220" s="9">
        <v>81.999999999999986</v>
      </c>
      <c r="AN220" s="9">
        <v>20.399999999999999</v>
      </c>
      <c r="AO220">
        <v>1</v>
      </c>
      <c r="AR220" s="9">
        <v>16.399999999999999</v>
      </c>
      <c r="AS220" s="9">
        <v>0.2</v>
      </c>
    </row>
    <row r="221" spans="1:45">
      <c r="A221" t="s">
        <v>912</v>
      </c>
      <c r="B221" t="s">
        <v>913</v>
      </c>
      <c r="C221" t="s">
        <v>18</v>
      </c>
      <c r="D221" s="9">
        <v>16.100000000000001</v>
      </c>
      <c r="E221" s="9">
        <v>0.4</v>
      </c>
      <c r="F221" s="9">
        <v>40.25</v>
      </c>
      <c r="G221">
        <v>1</v>
      </c>
      <c r="H221">
        <v>16.5</v>
      </c>
      <c r="AK221">
        <v>220</v>
      </c>
      <c r="AL221" s="9">
        <v>40.25</v>
      </c>
      <c r="AN221" s="9">
        <v>20.6</v>
      </c>
      <c r="AO221">
        <v>1</v>
      </c>
      <c r="AR221" s="9">
        <v>16.100000000000001</v>
      </c>
      <c r="AS221" s="9">
        <v>0.4</v>
      </c>
    </row>
    <row r="222" spans="1:45">
      <c r="A222" t="s">
        <v>916</v>
      </c>
      <c r="B222" t="s">
        <v>917</v>
      </c>
      <c r="C222" t="s">
        <v>18</v>
      </c>
      <c r="D222" s="9">
        <v>18.2</v>
      </c>
      <c r="E222" s="9">
        <v>0.2</v>
      </c>
      <c r="F222" s="9">
        <v>90.999999999999986</v>
      </c>
      <c r="G222">
        <v>1</v>
      </c>
      <c r="H222">
        <v>18.399999999999999</v>
      </c>
      <c r="AK222">
        <v>221</v>
      </c>
      <c r="AL222" s="9">
        <v>90.999999999999986</v>
      </c>
      <c r="AN222" s="9">
        <v>20.6</v>
      </c>
      <c r="AO222">
        <v>1</v>
      </c>
      <c r="AR222" s="9">
        <v>18.2</v>
      </c>
      <c r="AS222" s="9">
        <v>0.2</v>
      </c>
    </row>
    <row r="223" spans="1:45">
      <c r="A223" t="s">
        <v>920</v>
      </c>
      <c r="B223" t="s">
        <v>921</v>
      </c>
      <c r="C223" t="s">
        <v>18</v>
      </c>
      <c r="D223" s="9">
        <v>17</v>
      </c>
      <c r="E223" s="9">
        <v>0.2</v>
      </c>
      <c r="F223" s="9">
        <v>85</v>
      </c>
      <c r="G223">
        <v>1</v>
      </c>
      <c r="H223">
        <v>17.2</v>
      </c>
      <c r="AK223">
        <v>222</v>
      </c>
      <c r="AL223" s="9">
        <v>85</v>
      </c>
      <c r="AN223" s="9">
        <v>20.833333333333336</v>
      </c>
      <c r="AO223">
        <v>1</v>
      </c>
      <c r="AR223" s="9">
        <v>17</v>
      </c>
      <c r="AS223" s="9">
        <v>0.2</v>
      </c>
    </row>
    <row r="224" spans="1:45">
      <c r="A224" t="s">
        <v>923</v>
      </c>
      <c r="B224" t="s">
        <v>924</v>
      </c>
      <c r="C224" t="s">
        <v>18</v>
      </c>
      <c r="D224" s="9">
        <v>16.100000000000001</v>
      </c>
      <c r="E224" s="9">
        <v>0.9</v>
      </c>
      <c r="F224" s="9">
        <v>17.888888888888889</v>
      </c>
      <c r="G224">
        <v>1</v>
      </c>
      <c r="H224">
        <v>17</v>
      </c>
      <c r="AK224">
        <v>223</v>
      </c>
      <c r="AL224" s="9">
        <v>17.888888888888889</v>
      </c>
      <c r="AN224" s="9">
        <v>21</v>
      </c>
      <c r="AO224">
        <v>1</v>
      </c>
      <c r="AR224" s="9">
        <v>16.100000000000001</v>
      </c>
      <c r="AS224" s="9">
        <v>0.9</v>
      </c>
    </row>
    <row r="225" spans="1:45">
      <c r="A225" t="s">
        <v>927</v>
      </c>
      <c r="B225" t="s">
        <v>928</v>
      </c>
      <c r="C225" t="s">
        <v>18</v>
      </c>
      <c r="D225" s="9">
        <v>14.5</v>
      </c>
      <c r="E225" s="9">
        <v>0.2</v>
      </c>
      <c r="F225" s="9">
        <v>72.5</v>
      </c>
      <c r="G225">
        <v>1</v>
      </c>
      <c r="H225">
        <v>14.7</v>
      </c>
      <c r="AK225">
        <v>224</v>
      </c>
      <c r="AL225" s="9">
        <v>72.5</v>
      </c>
      <c r="AN225" s="9">
        <v>21.4</v>
      </c>
      <c r="AO225">
        <v>1</v>
      </c>
      <c r="AR225" s="9">
        <v>14.5</v>
      </c>
      <c r="AS225" s="9">
        <v>0.2</v>
      </c>
    </row>
    <row r="226" spans="1:45">
      <c r="A226" t="s">
        <v>930</v>
      </c>
      <c r="B226" t="s">
        <v>931</v>
      </c>
      <c r="C226" t="s">
        <v>18</v>
      </c>
      <c r="D226" s="9">
        <v>13</v>
      </c>
      <c r="E226" s="9">
        <v>0.2</v>
      </c>
      <c r="F226" s="9">
        <v>65</v>
      </c>
      <c r="G226">
        <v>1</v>
      </c>
      <c r="H226">
        <v>13.2</v>
      </c>
      <c r="AK226">
        <v>225</v>
      </c>
      <c r="AL226" s="9">
        <v>65</v>
      </c>
      <c r="AN226" s="9">
        <v>21.888888888888889</v>
      </c>
      <c r="AO226">
        <v>1</v>
      </c>
      <c r="AR226" s="9">
        <v>13</v>
      </c>
      <c r="AS226" s="9">
        <v>0.2</v>
      </c>
    </row>
    <row r="227" spans="1:45">
      <c r="A227" t="s">
        <v>933</v>
      </c>
      <c r="B227" t="s">
        <v>934</v>
      </c>
      <c r="C227" t="s">
        <v>18</v>
      </c>
      <c r="D227" s="9">
        <v>13</v>
      </c>
      <c r="E227" s="9">
        <v>0.4</v>
      </c>
      <c r="F227" s="9">
        <v>32.5</v>
      </c>
      <c r="G227">
        <v>1</v>
      </c>
      <c r="H227">
        <v>13.4</v>
      </c>
      <c r="AK227">
        <v>226</v>
      </c>
      <c r="AL227" s="9">
        <v>32.5</v>
      </c>
      <c r="AN227" s="9">
        <v>22</v>
      </c>
      <c r="AO227">
        <v>1</v>
      </c>
      <c r="AR227" s="9">
        <v>13</v>
      </c>
      <c r="AS227" s="9">
        <v>0.4</v>
      </c>
    </row>
    <row r="228" spans="1:45">
      <c r="A228" t="s">
        <v>935</v>
      </c>
      <c r="B228" t="s">
        <v>936</v>
      </c>
      <c r="C228" t="s">
        <v>18</v>
      </c>
      <c r="D228" s="9">
        <v>16.100000000000001</v>
      </c>
      <c r="E228" s="9">
        <v>1</v>
      </c>
      <c r="F228" s="9">
        <v>16.100000000000001</v>
      </c>
      <c r="G228">
        <v>1</v>
      </c>
      <c r="H228">
        <v>17.100000000000001</v>
      </c>
      <c r="AK228">
        <v>227</v>
      </c>
      <c r="AL228" s="9">
        <v>16.100000000000001</v>
      </c>
      <c r="AN228" s="9">
        <v>22.142857142857146</v>
      </c>
      <c r="AO228">
        <v>1</v>
      </c>
      <c r="AR228" s="9">
        <v>16.100000000000001</v>
      </c>
      <c r="AS228" s="9">
        <v>1</v>
      </c>
    </row>
    <row r="229" spans="1:45">
      <c r="A229" t="s">
        <v>938</v>
      </c>
      <c r="B229" t="s">
        <v>939</v>
      </c>
      <c r="C229" t="s">
        <v>18</v>
      </c>
      <c r="D229" s="9">
        <v>20.399999999999999</v>
      </c>
      <c r="E229" s="9">
        <v>0.2</v>
      </c>
      <c r="F229" s="9">
        <v>101.99999999999999</v>
      </c>
      <c r="G229">
        <v>1</v>
      </c>
      <c r="H229">
        <v>20.599999999999998</v>
      </c>
      <c r="AK229">
        <v>228</v>
      </c>
      <c r="AL229" s="9">
        <v>101.99999999999999</v>
      </c>
      <c r="AN229" s="9">
        <v>22.166666666666668</v>
      </c>
      <c r="AO229">
        <v>1</v>
      </c>
      <c r="AR229" s="9">
        <v>20.399999999999999</v>
      </c>
      <c r="AS229" s="9">
        <v>0.2</v>
      </c>
    </row>
    <row r="230" spans="1:45">
      <c r="A230" t="s">
        <v>942</v>
      </c>
      <c r="B230" t="s">
        <v>943</v>
      </c>
      <c r="C230" t="s">
        <v>18</v>
      </c>
      <c r="D230" s="9">
        <v>18.899999999999999</v>
      </c>
      <c r="E230" s="9">
        <v>0.7</v>
      </c>
      <c r="F230" s="9">
        <v>27</v>
      </c>
      <c r="G230">
        <v>1</v>
      </c>
      <c r="H230">
        <v>19.599999999999998</v>
      </c>
      <c r="AK230">
        <v>229</v>
      </c>
      <c r="AL230" s="9">
        <v>27</v>
      </c>
      <c r="AN230" s="9">
        <v>22.25</v>
      </c>
      <c r="AO230">
        <v>1</v>
      </c>
      <c r="AR230" s="9">
        <v>18.899999999999999</v>
      </c>
      <c r="AS230" s="9">
        <v>0.7</v>
      </c>
    </row>
    <row r="231" spans="1:45">
      <c r="A231" t="s">
        <v>945</v>
      </c>
      <c r="B231" t="s">
        <v>946</v>
      </c>
      <c r="C231" t="s">
        <v>18</v>
      </c>
      <c r="D231" s="9">
        <v>19.600000000000001</v>
      </c>
      <c r="E231" s="9">
        <v>0.2</v>
      </c>
      <c r="F231" s="9">
        <v>98</v>
      </c>
      <c r="G231">
        <v>1</v>
      </c>
      <c r="H231">
        <v>19.8</v>
      </c>
      <c r="AK231">
        <v>230</v>
      </c>
      <c r="AL231" s="9">
        <v>98</v>
      </c>
      <c r="AN231" s="9">
        <v>22.333333333333336</v>
      </c>
      <c r="AO231">
        <v>1</v>
      </c>
      <c r="AR231" s="9">
        <v>19.600000000000001</v>
      </c>
      <c r="AS231" s="9">
        <v>0.2</v>
      </c>
    </row>
    <row r="232" spans="1:45">
      <c r="A232" t="s">
        <v>948</v>
      </c>
      <c r="B232" t="s">
        <v>949</v>
      </c>
      <c r="C232" t="s">
        <v>18</v>
      </c>
      <c r="D232" s="9">
        <v>16.899999999999999</v>
      </c>
      <c r="E232" s="9">
        <v>0.2</v>
      </c>
      <c r="F232" s="9">
        <v>84.499999999999986</v>
      </c>
      <c r="G232">
        <v>1</v>
      </c>
      <c r="H232">
        <v>17.099999999999998</v>
      </c>
      <c r="AK232">
        <v>231</v>
      </c>
      <c r="AL232" s="9">
        <v>84.499999999999986</v>
      </c>
      <c r="AN232" s="9">
        <v>22.333333333333336</v>
      </c>
      <c r="AO232">
        <v>1</v>
      </c>
      <c r="AR232" s="9">
        <v>16.899999999999999</v>
      </c>
      <c r="AS232" s="9">
        <v>0.2</v>
      </c>
    </row>
    <row r="233" spans="1:45">
      <c r="A233" t="s">
        <v>951</v>
      </c>
      <c r="B233" t="s">
        <v>952</v>
      </c>
      <c r="C233" t="s">
        <v>18</v>
      </c>
      <c r="D233" s="9">
        <v>13.4</v>
      </c>
      <c r="E233" s="9">
        <v>0.6</v>
      </c>
      <c r="F233" s="9">
        <v>22.333333333333336</v>
      </c>
      <c r="G233">
        <v>1</v>
      </c>
      <c r="H233">
        <v>14</v>
      </c>
      <c r="AK233">
        <v>232</v>
      </c>
      <c r="AL233" s="9">
        <v>22.333333333333336</v>
      </c>
      <c r="AN233" s="9">
        <v>22.374999999999996</v>
      </c>
      <c r="AO233">
        <v>1</v>
      </c>
      <c r="AR233" s="9">
        <v>13.4</v>
      </c>
      <c r="AS233" s="9">
        <v>0.6</v>
      </c>
    </row>
    <row r="234" spans="1:45">
      <c r="A234" t="s">
        <v>954</v>
      </c>
      <c r="B234" t="s">
        <v>955</v>
      </c>
      <c r="C234" t="s">
        <v>18</v>
      </c>
      <c r="D234" s="9">
        <v>11.1</v>
      </c>
      <c r="E234" s="9">
        <v>0.7</v>
      </c>
      <c r="F234" s="9">
        <v>15.857142857142858</v>
      </c>
      <c r="G234">
        <v>1</v>
      </c>
      <c r="H234">
        <v>11.799999999999999</v>
      </c>
      <c r="AK234">
        <v>233</v>
      </c>
      <c r="AL234" s="9">
        <v>15.857142857142858</v>
      </c>
      <c r="AN234" s="9">
        <v>22.374999999999996</v>
      </c>
      <c r="AO234">
        <v>1</v>
      </c>
      <c r="AR234" s="9">
        <v>11.1</v>
      </c>
      <c r="AS234" s="9">
        <v>0.7</v>
      </c>
    </row>
    <row r="235" spans="1:45">
      <c r="A235" t="s">
        <v>959</v>
      </c>
      <c r="B235" t="s">
        <v>960</v>
      </c>
      <c r="C235" t="s">
        <v>18</v>
      </c>
      <c r="D235" s="9">
        <v>18.8</v>
      </c>
      <c r="E235" s="9">
        <v>0.2</v>
      </c>
      <c r="F235" s="9">
        <v>94</v>
      </c>
      <c r="G235">
        <v>1</v>
      </c>
      <c r="H235">
        <v>19</v>
      </c>
      <c r="AK235">
        <v>234</v>
      </c>
      <c r="AL235" s="9">
        <v>94</v>
      </c>
      <c r="AN235" s="9">
        <v>22.4</v>
      </c>
      <c r="AO235">
        <v>1</v>
      </c>
      <c r="AR235" s="9">
        <v>18.8</v>
      </c>
      <c r="AS235" s="9">
        <v>0.2</v>
      </c>
    </row>
    <row r="236" spans="1:45">
      <c r="A236" t="s">
        <v>962</v>
      </c>
      <c r="B236" t="s">
        <v>963</v>
      </c>
      <c r="C236" t="s">
        <v>18</v>
      </c>
      <c r="D236" s="9">
        <v>15.2</v>
      </c>
      <c r="E236" s="9">
        <v>0.2</v>
      </c>
      <c r="F236" s="9">
        <v>75.999999999999986</v>
      </c>
      <c r="G236">
        <v>1</v>
      </c>
      <c r="H236">
        <v>15.399999999999999</v>
      </c>
      <c r="AK236">
        <v>235</v>
      </c>
      <c r="AL236" s="9">
        <v>75.999999999999986</v>
      </c>
      <c r="AN236" s="9">
        <v>22.5</v>
      </c>
      <c r="AO236">
        <v>1</v>
      </c>
      <c r="AR236" s="9">
        <v>15.2</v>
      </c>
      <c r="AS236" s="9">
        <v>0.2</v>
      </c>
    </row>
    <row r="237" spans="1:45">
      <c r="A237" t="s">
        <v>969</v>
      </c>
      <c r="B237" t="s">
        <v>970</v>
      </c>
      <c r="C237" t="s">
        <v>18</v>
      </c>
      <c r="D237" s="9">
        <v>19.7</v>
      </c>
      <c r="E237" s="9">
        <v>0.2</v>
      </c>
      <c r="F237" s="9">
        <v>98.499999999999986</v>
      </c>
      <c r="G237">
        <v>1</v>
      </c>
      <c r="H237">
        <v>19.899999999999999</v>
      </c>
      <c r="AK237">
        <v>236</v>
      </c>
      <c r="AL237" s="9">
        <v>98.499999999999986</v>
      </c>
      <c r="AN237" s="9">
        <v>22.5</v>
      </c>
      <c r="AO237">
        <v>1</v>
      </c>
      <c r="AR237" s="9">
        <v>19.7</v>
      </c>
      <c r="AS237" s="9">
        <v>0.2</v>
      </c>
    </row>
    <row r="238" spans="1:45">
      <c r="A238" t="s">
        <v>972</v>
      </c>
      <c r="B238" t="s">
        <v>973</v>
      </c>
      <c r="C238" t="s">
        <v>18</v>
      </c>
      <c r="D238" s="9">
        <v>15.3</v>
      </c>
      <c r="E238" s="9">
        <v>0.2</v>
      </c>
      <c r="F238" s="9">
        <v>76.5</v>
      </c>
      <c r="G238">
        <v>1</v>
      </c>
      <c r="H238">
        <v>15.5</v>
      </c>
      <c r="AK238">
        <v>237</v>
      </c>
      <c r="AL238" s="9">
        <v>76.5</v>
      </c>
      <c r="AN238" s="9">
        <v>23.000000000000004</v>
      </c>
      <c r="AO238">
        <v>1</v>
      </c>
      <c r="AR238" s="9">
        <v>15.3</v>
      </c>
      <c r="AS238" s="9">
        <v>0.2</v>
      </c>
    </row>
    <row r="239" spans="1:45">
      <c r="A239" t="s">
        <v>975</v>
      </c>
      <c r="B239" t="s">
        <v>976</v>
      </c>
      <c r="C239" t="s">
        <v>18</v>
      </c>
      <c r="D239" s="9">
        <v>18.100000000000001</v>
      </c>
      <c r="E239" s="9">
        <v>0.2</v>
      </c>
      <c r="F239" s="9">
        <v>90.5</v>
      </c>
      <c r="G239">
        <v>1</v>
      </c>
      <c r="H239">
        <v>18.3</v>
      </c>
      <c r="AK239">
        <v>238</v>
      </c>
      <c r="AL239" s="9">
        <v>90.5</v>
      </c>
      <c r="AN239" s="9">
        <v>23.2</v>
      </c>
      <c r="AO239">
        <v>1</v>
      </c>
      <c r="AR239" s="9">
        <v>18.100000000000001</v>
      </c>
      <c r="AS239" s="9">
        <v>0.2</v>
      </c>
    </row>
    <row r="240" spans="1:45">
      <c r="A240" t="s">
        <v>982</v>
      </c>
      <c r="B240" t="s">
        <v>983</v>
      </c>
      <c r="C240" t="s">
        <v>18</v>
      </c>
      <c r="D240" s="9">
        <v>19.899999999999999</v>
      </c>
      <c r="E240" s="9">
        <v>0.2</v>
      </c>
      <c r="F240" s="9">
        <v>99.499999999999986</v>
      </c>
      <c r="G240">
        <v>1</v>
      </c>
      <c r="H240">
        <v>20.099999999999998</v>
      </c>
      <c r="AK240">
        <v>239</v>
      </c>
      <c r="AL240" s="9">
        <v>99.499999999999986</v>
      </c>
      <c r="AN240" s="9">
        <v>23.333333333333336</v>
      </c>
      <c r="AO240">
        <v>1</v>
      </c>
      <c r="AR240" s="9">
        <v>19.899999999999999</v>
      </c>
      <c r="AS240" s="9">
        <v>0.2</v>
      </c>
    </row>
    <row r="241" spans="1:45">
      <c r="A241" t="s">
        <v>987</v>
      </c>
      <c r="B241" t="s">
        <v>988</v>
      </c>
      <c r="C241" t="s">
        <v>18</v>
      </c>
      <c r="D241" s="9">
        <v>10.7</v>
      </c>
      <c r="E241" s="9">
        <v>1.3</v>
      </c>
      <c r="F241" s="9">
        <v>8.2307692307692299</v>
      </c>
      <c r="G241">
        <v>1</v>
      </c>
      <c r="H241">
        <v>12</v>
      </c>
      <c r="AK241">
        <v>240</v>
      </c>
      <c r="AL241" s="9">
        <v>8.2307692307692299</v>
      </c>
      <c r="AN241" s="9">
        <v>23.4</v>
      </c>
      <c r="AO241">
        <v>1</v>
      </c>
      <c r="AR241" s="9">
        <v>10.7</v>
      </c>
      <c r="AS241" s="9">
        <v>1.3</v>
      </c>
    </row>
    <row r="242" spans="1:45">
      <c r="A242" t="s">
        <v>990</v>
      </c>
      <c r="B242" t="s">
        <v>991</v>
      </c>
      <c r="C242" t="s">
        <v>18</v>
      </c>
      <c r="D242" s="9">
        <v>17.3</v>
      </c>
      <c r="E242" s="9">
        <v>0.2</v>
      </c>
      <c r="F242" s="9">
        <v>86.5</v>
      </c>
      <c r="G242">
        <v>1</v>
      </c>
      <c r="H242">
        <v>17.5</v>
      </c>
      <c r="AK242">
        <v>241</v>
      </c>
      <c r="AL242" s="9">
        <v>86.5</v>
      </c>
      <c r="AN242" s="9">
        <v>23.4</v>
      </c>
      <c r="AO242">
        <v>1</v>
      </c>
      <c r="AR242" s="9">
        <v>17.3</v>
      </c>
      <c r="AS242" s="9">
        <v>0.2</v>
      </c>
    </row>
    <row r="243" spans="1:45">
      <c r="A243" t="s">
        <v>993</v>
      </c>
      <c r="B243" t="s">
        <v>994</v>
      </c>
      <c r="C243" t="s">
        <v>18</v>
      </c>
      <c r="D243" s="9">
        <v>14.6</v>
      </c>
      <c r="E243" s="9">
        <v>0.2</v>
      </c>
      <c r="F243" s="9">
        <v>73</v>
      </c>
      <c r="G243">
        <v>1</v>
      </c>
      <c r="H243">
        <v>14.799999999999999</v>
      </c>
      <c r="AK243">
        <v>242</v>
      </c>
      <c r="AL243" s="9">
        <v>73</v>
      </c>
      <c r="AN243" s="9">
        <v>23.5</v>
      </c>
      <c r="AO243">
        <v>1</v>
      </c>
      <c r="AR243" s="9">
        <v>14.6</v>
      </c>
      <c r="AS243" s="9">
        <v>0.2</v>
      </c>
    </row>
    <row r="244" spans="1:45">
      <c r="A244" t="s">
        <v>997</v>
      </c>
      <c r="B244" t="s">
        <v>998</v>
      </c>
      <c r="C244" t="s">
        <v>18</v>
      </c>
      <c r="D244" s="9">
        <v>11.9</v>
      </c>
      <c r="E244" s="9">
        <v>0.6</v>
      </c>
      <c r="F244" s="9">
        <v>19.833333333333336</v>
      </c>
      <c r="G244">
        <v>1</v>
      </c>
      <c r="H244">
        <v>12.5</v>
      </c>
      <c r="AK244">
        <v>243</v>
      </c>
      <c r="AL244" s="9">
        <v>19.833333333333336</v>
      </c>
      <c r="AN244" s="9">
        <v>23.5</v>
      </c>
      <c r="AO244">
        <v>1</v>
      </c>
      <c r="AR244" s="9">
        <v>11.9</v>
      </c>
      <c r="AS244" s="9">
        <v>0.6</v>
      </c>
    </row>
    <row r="245" spans="1:45">
      <c r="A245" t="s">
        <v>1001</v>
      </c>
      <c r="B245" t="s">
        <v>1002</v>
      </c>
      <c r="C245" t="s">
        <v>18</v>
      </c>
      <c r="D245" s="9">
        <v>7.9</v>
      </c>
      <c r="E245" s="9">
        <v>1.3</v>
      </c>
      <c r="F245" s="9">
        <v>6.0769230769230766</v>
      </c>
      <c r="G245">
        <v>1</v>
      </c>
      <c r="H245">
        <v>9.2000000000000011</v>
      </c>
      <c r="AK245">
        <v>244</v>
      </c>
      <c r="AL245" s="9">
        <v>6.0769230769230766</v>
      </c>
      <c r="AN245" s="9">
        <v>23.5</v>
      </c>
      <c r="AO245">
        <v>1</v>
      </c>
      <c r="AR245" s="9">
        <v>7.9</v>
      </c>
      <c r="AS245" s="9">
        <v>1.3</v>
      </c>
    </row>
    <row r="246" spans="1:45">
      <c r="A246" t="s">
        <v>1004</v>
      </c>
      <c r="B246" t="s">
        <v>1005</v>
      </c>
      <c r="C246" t="s">
        <v>18</v>
      </c>
      <c r="D246" s="9">
        <v>9</v>
      </c>
      <c r="E246" s="9">
        <v>0.4</v>
      </c>
      <c r="F246" s="9">
        <v>22.5</v>
      </c>
      <c r="G246">
        <v>1</v>
      </c>
      <c r="H246">
        <v>9.4</v>
      </c>
      <c r="AK246">
        <v>245</v>
      </c>
      <c r="AL246" s="9">
        <v>22.5</v>
      </c>
      <c r="AN246" s="9">
        <v>23.6</v>
      </c>
      <c r="AO246">
        <v>1</v>
      </c>
      <c r="AR246" s="9">
        <v>9</v>
      </c>
      <c r="AS246" s="9">
        <v>0.4</v>
      </c>
    </row>
    <row r="247" spans="1:45">
      <c r="A247" t="s">
        <v>1015</v>
      </c>
      <c r="B247" t="s">
        <v>1016</v>
      </c>
      <c r="C247" t="s">
        <v>18</v>
      </c>
      <c r="D247" s="9">
        <v>15.2</v>
      </c>
      <c r="E247" s="9">
        <v>0.5</v>
      </c>
      <c r="F247" s="9">
        <v>30.4</v>
      </c>
      <c r="G247">
        <v>1</v>
      </c>
      <c r="H247">
        <v>15.7</v>
      </c>
      <c r="AK247">
        <v>246</v>
      </c>
      <c r="AL247" s="9">
        <v>30.4</v>
      </c>
      <c r="AN247" s="9">
        <v>23.6</v>
      </c>
      <c r="AO247">
        <v>1</v>
      </c>
      <c r="AR247" s="9">
        <v>15.2</v>
      </c>
      <c r="AS247" s="9">
        <v>0.5</v>
      </c>
    </row>
    <row r="248" spans="1:45">
      <c r="A248" t="s">
        <v>1034</v>
      </c>
      <c r="B248" t="s">
        <v>1035</v>
      </c>
      <c r="C248" t="s">
        <v>18</v>
      </c>
      <c r="D248" s="9">
        <v>15.7</v>
      </c>
      <c r="E248" s="9">
        <v>0.2</v>
      </c>
      <c r="F248" s="9">
        <v>78.499999999999986</v>
      </c>
      <c r="G248">
        <v>1</v>
      </c>
      <c r="H248">
        <v>15.899999999999999</v>
      </c>
      <c r="AK248">
        <v>247</v>
      </c>
      <c r="AL248" s="9">
        <v>78.499999999999986</v>
      </c>
      <c r="AN248" s="9">
        <v>23.666666666666668</v>
      </c>
      <c r="AO248">
        <v>1</v>
      </c>
      <c r="AR248" s="9">
        <v>15.7</v>
      </c>
      <c r="AS248" s="9">
        <v>0.2</v>
      </c>
    </row>
    <row r="249" spans="1:45">
      <c r="A249" t="s">
        <v>1049</v>
      </c>
      <c r="B249" t="s">
        <v>1050</v>
      </c>
      <c r="C249" t="s">
        <v>18</v>
      </c>
      <c r="D249" s="9">
        <v>9.4</v>
      </c>
      <c r="E249" s="9">
        <v>1.6</v>
      </c>
      <c r="F249" s="9">
        <v>5.875</v>
      </c>
      <c r="G249">
        <v>1</v>
      </c>
      <c r="H249">
        <v>11</v>
      </c>
      <c r="AK249">
        <v>248</v>
      </c>
      <c r="AL249" s="9">
        <v>5.875</v>
      </c>
      <c r="AN249" s="9">
        <v>23.666666666666668</v>
      </c>
      <c r="AO249">
        <v>1</v>
      </c>
      <c r="AR249" s="9">
        <v>9.4</v>
      </c>
      <c r="AS249" s="9">
        <v>1.6</v>
      </c>
    </row>
    <row r="250" spans="1:45">
      <c r="A250" t="s">
        <v>1056</v>
      </c>
      <c r="B250" t="s">
        <v>1057</v>
      </c>
      <c r="C250" t="s">
        <v>18</v>
      </c>
      <c r="D250" s="9">
        <v>6.8</v>
      </c>
      <c r="E250" s="9">
        <v>1.3</v>
      </c>
      <c r="F250" s="9">
        <v>5.2307692307692308</v>
      </c>
      <c r="G250">
        <v>1</v>
      </c>
      <c r="H250">
        <v>8.1</v>
      </c>
      <c r="AK250">
        <v>249</v>
      </c>
      <c r="AL250" s="9">
        <v>5.2307692307692308</v>
      </c>
      <c r="AN250" s="9">
        <v>23.75</v>
      </c>
      <c r="AO250">
        <v>1</v>
      </c>
      <c r="AR250" s="9">
        <v>6.8</v>
      </c>
      <c r="AS250" s="9">
        <v>1.3</v>
      </c>
    </row>
    <row r="251" spans="1:45">
      <c r="A251" t="s">
        <v>1059</v>
      </c>
      <c r="B251" t="s">
        <v>1060</v>
      </c>
      <c r="C251" t="s">
        <v>18</v>
      </c>
      <c r="D251" s="9">
        <v>18.100000000000001</v>
      </c>
      <c r="E251" s="9">
        <v>0.2</v>
      </c>
      <c r="F251" s="9">
        <v>90.5</v>
      </c>
      <c r="G251">
        <v>1</v>
      </c>
      <c r="H251">
        <v>18.3</v>
      </c>
      <c r="AK251">
        <v>250</v>
      </c>
      <c r="AL251" s="9">
        <v>90.5</v>
      </c>
      <c r="AN251" s="9">
        <v>23.833333333333336</v>
      </c>
      <c r="AO251">
        <v>1</v>
      </c>
      <c r="AR251" s="9">
        <v>18.100000000000001</v>
      </c>
      <c r="AS251" s="9">
        <v>0.2</v>
      </c>
    </row>
    <row r="252" spans="1:45">
      <c r="A252" t="s">
        <v>1062</v>
      </c>
      <c r="B252" t="s">
        <v>1063</v>
      </c>
      <c r="C252" t="s">
        <v>18</v>
      </c>
      <c r="D252" s="9">
        <v>15.4</v>
      </c>
      <c r="E252" s="9">
        <v>0.2</v>
      </c>
      <c r="F252" s="9">
        <v>77</v>
      </c>
      <c r="G252">
        <v>1</v>
      </c>
      <c r="H252">
        <v>15.6</v>
      </c>
      <c r="AK252">
        <v>251</v>
      </c>
      <c r="AL252" s="9">
        <v>77</v>
      </c>
      <c r="AN252" s="9">
        <v>24.2</v>
      </c>
      <c r="AO252">
        <v>1</v>
      </c>
      <c r="AR252" s="9">
        <v>15.4</v>
      </c>
      <c r="AS252" s="9">
        <v>0.2</v>
      </c>
    </row>
    <row r="253" spans="1:45">
      <c r="A253" t="s">
        <v>1066</v>
      </c>
      <c r="B253" t="s">
        <v>1067</v>
      </c>
      <c r="C253" t="s">
        <v>18</v>
      </c>
      <c r="D253" s="9">
        <v>17.600000000000001</v>
      </c>
      <c r="E253" s="9">
        <v>2.5</v>
      </c>
      <c r="F253" s="9">
        <v>7.0400000000000009</v>
      </c>
      <c r="G253">
        <v>1</v>
      </c>
      <c r="H253">
        <v>20.100000000000001</v>
      </c>
      <c r="AK253">
        <v>252</v>
      </c>
      <c r="AL253" s="9">
        <v>7.0400000000000009</v>
      </c>
      <c r="AN253" s="9">
        <v>24.249999999999996</v>
      </c>
      <c r="AO253">
        <v>1</v>
      </c>
      <c r="AR253" s="9">
        <v>17.600000000000001</v>
      </c>
      <c r="AS253" s="9">
        <v>2.5</v>
      </c>
    </row>
    <row r="254" spans="1:45">
      <c r="A254" t="s">
        <v>1070</v>
      </c>
      <c r="B254" t="s">
        <v>1071</v>
      </c>
      <c r="C254" t="s">
        <v>18</v>
      </c>
      <c r="D254" s="9">
        <v>14</v>
      </c>
      <c r="E254" s="9">
        <v>0.2</v>
      </c>
      <c r="F254" s="9">
        <v>70</v>
      </c>
      <c r="G254">
        <v>1</v>
      </c>
      <c r="H254">
        <v>14.2</v>
      </c>
      <c r="AK254">
        <v>253</v>
      </c>
      <c r="AL254" s="9">
        <v>70</v>
      </c>
      <c r="AN254" s="9">
        <v>24.333333333333332</v>
      </c>
      <c r="AO254">
        <v>1</v>
      </c>
      <c r="AR254" s="9">
        <v>14</v>
      </c>
      <c r="AS254" s="9">
        <v>0.2</v>
      </c>
    </row>
    <row r="255" spans="1:45">
      <c r="A255" t="s">
        <v>1073</v>
      </c>
      <c r="B255" t="s">
        <v>1074</v>
      </c>
      <c r="C255" t="s">
        <v>18</v>
      </c>
      <c r="D255" s="9">
        <v>9.6999999999999993</v>
      </c>
      <c r="E255" s="9">
        <v>1.4</v>
      </c>
      <c r="F255" s="9">
        <v>6.9285714285714288</v>
      </c>
      <c r="G255">
        <v>1</v>
      </c>
      <c r="H255">
        <v>11.1</v>
      </c>
      <c r="AK255">
        <v>254</v>
      </c>
      <c r="AL255" s="9">
        <v>6.9285714285714288</v>
      </c>
      <c r="AN255" s="9">
        <v>24.333333333333332</v>
      </c>
      <c r="AO255">
        <v>1</v>
      </c>
      <c r="AR255" s="9">
        <v>9.6999999999999993</v>
      </c>
      <c r="AS255" s="9">
        <v>1.4</v>
      </c>
    </row>
    <row r="256" spans="1:45">
      <c r="A256" t="s">
        <v>1078</v>
      </c>
      <c r="B256" t="s">
        <v>1079</v>
      </c>
      <c r="C256" t="s">
        <v>18</v>
      </c>
      <c r="D256" s="9">
        <v>13.3</v>
      </c>
      <c r="E256" s="9">
        <v>0.6</v>
      </c>
      <c r="F256" s="9">
        <v>22.166666666666668</v>
      </c>
      <c r="G256">
        <v>1</v>
      </c>
      <c r="H256">
        <v>13.9</v>
      </c>
      <c r="AK256">
        <v>255</v>
      </c>
      <c r="AL256" s="9">
        <v>22.166666666666668</v>
      </c>
      <c r="AN256" s="9">
        <v>24.6</v>
      </c>
      <c r="AO256">
        <v>1</v>
      </c>
      <c r="AR256" s="9">
        <v>13.3</v>
      </c>
      <c r="AS256" s="9">
        <v>0.6</v>
      </c>
    </row>
    <row r="257" spans="1:45">
      <c r="A257" t="s">
        <v>1082</v>
      </c>
      <c r="B257" t="s">
        <v>1083</v>
      </c>
      <c r="C257" t="s">
        <v>18</v>
      </c>
      <c r="D257" s="9">
        <v>14</v>
      </c>
      <c r="E257" s="9">
        <v>1.6</v>
      </c>
      <c r="F257" s="9">
        <v>8.75</v>
      </c>
      <c r="G257">
        <v>1</v>
      </c>
      <c r="H257">
        <v>15.6</v>
      </c>
      <c r="AK257">
        <v>256</v>
      </c>
      <c r="AL257" s="9">
        <v>8.75</v>
      </c>
      <c r="AN257" s="9">
        <v>24.714285714285715</v>
      </c>
      <c r="AO257">
        <v>1</v>
      </c>
      <c r="AR257" s="9">
        <v>14</v>
      </c>
      <c r="AS257" s="9">
        <v>1.6</v>
      </c>
    </row>
    <row r="258" spans="1:45">
      <c r="A258" t="s">
        <v>1089</v>
      </c>
      <c r="B258" t="s">
        <v>1090</v>
      </c>
      <c r="C258" t="s">
        <v>18</v>
      </c>
      <c r="D258" s="9">
        <v>9</v>
      </c>
      <c r="E258" s="9">
        <v>0.5</v>
      </c>
      <c r="F258" s="9">
        <v>18</v>
      </c>
      <c r="G258">
        <v>1</v>
      </c>
      <c r="H258">
        <v>9.5</v>
      </c>
      <c r="AK258">
        <v>257</v>
      </c>
      <c r="AL258" s="9">
        <v>18</v>
      </c>
      <c r="AN258" s="9">
        <v>25.249999999999996</v>
      </c>
      <c r="AO258">
        <v>1</v>
      </c>
      <c r="AR258" s="9">
        <v>9</v>
      </c>
      <c r="AS258" s="9">
        <v>0.5</v>
      </c>
    </row>
    <row r="259" spans="1:45">
      <c r="A259" t="s">
        <v>1091</v>
      </c>
      <c r="B259" t="s">
        <v>1092</v>
      </c>
      <c r="C259" t="s">
        <v>18</v>
      </c>
      <c r="D259" s="9">
        <v>13.1</v>
      </c>
      <c r="E259" s="9">
        <v>1.1000000000000001</v>
      </c>
      <c r="F259" s="9">
        <v>11.909090909090908</v>
      </c>
      <c r="G259">
        <v>1</v>
      </c>
      <c r="H259">
        <v>14.2</v>
      </c>
      <c r="AK259">
        <v>258</v>
      </c>
      <c r="AL259" s="9">
        <v>11.909090909090908</v>
      </c>
      <c r="AN259" s="9">
        <v>25.6</v>
      </c>
      <c r="AO259">
        <v>1</v>
      </c>
      <c r="AR259" s="9">
        <v>13.1</v>
      </c>
      <c r="AS259" s="9">
        <v>1.1000000000000001</v>
      </c>
    </row>
    <row r="260" spans="1:45">
      <c r="A260" t="s">
        <v>1093</v>
      </c>
      <c r="B260" t="s">
        <v>1094</v>
      </c>
      <c r="C260" t="s">
        <v>18</v>
      </c>
      <c r="D260" s="9">
        <v>9.8000000000000007</v>
      </c>
      <c r="E260" s="9">
        <v>2.5</v>
      </c>
      <c r="F260" s="9">
        <v>3.9200000000000004</v>
      </c>
      <c r="G260">
        <v>1</v>
      </c>
      <c r="H260">
        <v>12.3</v>
      </c>
      <c r="AK260">
        <v>259</v>
      </c>
      <c r="AL260" s="9">
        <v>3.9200000000000004</v>
      </c>
      <c r="AN260" s="9">
        <v>26</v>
      </c>
      <c r="AO260">
        <v>1</v>
      </c>
      <c r="AR260" s="9">
        <v>9.8000000000000007</v>
      </c>
      <c r="AS260" s="9">
        <v>2.5</v>
      </c>
    </row>
    <row r="261" spans="1:45">
      <c r="A261" t="s">
        <v>1095</v>
      </c>
      <c r="B261" t="s">
        <v>1096</v>
      </c>
      <c r="C261" t="s">
        <v>18</v>
      </c>
      <c r="D261" s="9">
        <v>9.3000000000000007</v>
      </c>
      <c r="E261" s="9">
        <v>1.6</v>
      </c>
      <c r="F261" s="9">
        <v>5.8125</v>
      </c>
      <c r="G261">
        <v>1</v>
      </c>
      <c r="H261">
        <v>10.9</v>
      </c>
      <c r="AK261">
        <v>260</v>
      </c>
      <c r="AL261" s="9">
        <v>5.8125</v>
      </c>
      <c r="AN261" s="9">
        <v>26.25</v>
      </c>
      <c r="AO261">
        <v>1</v>
      </c>
      <c r="AR261" s="9">
        <v>9.3000000000000007</v>
      </c>
      <c r="AS261" s="9">
        <v>1.6</v>
      </c>
    </row>
    <row r="262" spans="1:45">
      <c r="A262" t="s">
        <v>1100</v>
      </c>
      <c r="B262" t="s">
        <v>1101</v>
      </c>
      <c r="C262" t="s">
        <v>18</v>
      </c>
      <c r="D262" s="9">
        <v>11.1</v>
      </c>
      <c r="E262" s="9">
        <v>1</v>
      </c>
      <c r="F262" s="9">
        <v>11.1</v>
      </c>
      <c r="G262">
        <v>1</v>
      </c>
      <c r="H262">
        <v>12.1</v>
      </c>
      <c r="AK262">
        <v>261</v>
      </c>
      <c r="AL262" s="9">
        <v>11.1</v>
      </c>
      <c r="AN262" s="9">
        <v>26.5</v>
      </c>
      <c r="AO262">
        <v>1</v>
      </c>
      <c r="AR262" s="9">
        <v>11.1</v>
      </c>
      <c r="AS262" s="9">
        <v>1</v>
      </c>
    </row>
    <row r="263" spans="1:45">
      <c r="A263" t="s">
        <v>1102</v>
      </c>
      <c r="B263" t="s">
        <v>1103</v>
      </c>
      <c r="C263" t="s">
        <v>18</v>
      </c>
      <c r="D263" s="9">
        <v>15.3</v>
      </c>
      <c r="E263" s="9">
        <v>0.4</v>
      </c>
      <c r="F263" s="9">
        <v>38.25</v>
      </c>
      <c r="G263">
        <v>1</v>
      </c>
      <c r="H263">
        <v>15.700000000000001</v>
      </c>
      <c r="AK263">
        <v>262</v>
      </c>
      <c r="AL263" s="9">
        <v>38.25</v>
      </c>
      <c r="AN263" s="9">
        <v>26.6</v>
      </c>
      <c r="AO263">
        <v>1</v>
      </c>
      <c r="AR263" s="9">
        <v>15.3</v>
      </c>
      <c r="AS263" s="9">
        <v>0.4</v>
      </c>
    </row>
    <row r="264" spans="1:45">
      <c r="A264" t="s">
        <v>1106</v>
      </c>
      <c r="B264" t="s">
        <v>1107</v>
      </c>
      <c r="C264" t="s">
        <v>18</v>
      </c>
      <c r="D264" s="9">
        <v>7.6</v>
      </c>
      <c r="E264" s="9">
        <v>2.2000000000000002</v>
      </c>
      <c r="F264" s="9">
        <v>3.4545454545454541</v>
      </c>
      <c r="G264">
        <v>1</v>
      </c>
      <c r="H264">
        <v>9.8000000000000007</v>
      </c>
      <c r="AK264">
        <v>263</v>
      </c>
      <c r="AL264" s="9">
        <v>3.4545454545454541</v>
      </c>
      <c r="AN264" s="9">
        <v>26.8</v>
      </c>
      <c r="AO264">
        <v>1</v>
      </c>
      <c r="AR264" s="9">
        <v>7.6</v>
      </c>
      <c r="AS264" s="9">
        <v>2.2000000000000002</v>
      </c>
    </row>
    <row r="265" spans="1:45">
      <c r="A265" t="s">
        <v>1111</v>
      </c>
      <c r="B265" t="s">
        <v>1112</v>
      </c>
      <c r="C265" t="s">
        <v>18</v>
      </c>
      <c r="D265" s="9">
        <v>11</v>
      </c>
      <c r="E265" s="9">
        <v>1.2</v>
      </c>
      <c r="F265" s="9">
        <v>9.1666666666666679</v>
      </c>
      <c r="G265">
        <v>1</v>
      </c>
      <c r="H265">
        <v>12.2</v>
      </c>
      <c r="AK265">
        <v>264</v>
      </c>
      <c r="AL265" s="9">
        <v>9.1666666666666679</v>
      </c>
      <c r="AN265" s="9">
        <v>26.833333333333336</v>
      </c>
      <c r="AO265">
        <v>1</v>
      </c>
      <c r="AR265" s="9">
        <v>11</v>
      </c>
      <c r="AS265" s="9">
        <v>1.2</v>
      </c>
    </row>
    <row r="266" spans="1:45">
      <c r="A266" t="s">
        <v>1115</v>
      </c>
      <c r="B266" t="s">
        <v>1116</v>
      </c>
      <c r="C266" t="s">
        <v>18</v>
      </c>
      <c r="D266" s="9">
        <v>14.1</v>
      </c>
      <c r="E266" s="9">
        <v>0.6</v>
      </c>
      <c r="F266" s="9">
        <v>23.5</v>
      </c>
      <c r="G266">
        <v>1</v>
      </c>
      <c r="H266">
        <v>14.7</v>
      </c>
      <c r="AK266">
        <v>265</v>
      </c>
      <c r="AL266" s="9">
        <v>23.5</v>
      </c>
      <c r="AN266" s="9">
        <v>26.833333333333336</v>
      </c>
      <c r="AO266">
        <v>1</v>
      </c>
      <c r="AR266" s="9">
        <v>14.1</v>
      </c>
      <c r="AS266" s="9">
        <v>0.6</v>
      </c>
    </row>
    <row r="267" spans="1:45">
      <c r="A267" t="s">
        <v>1122</v>
      </c>
      <c r="B267" t="s">
        <v>1123</v>
      </c>
      <c r="C267" t="s">
        <v>18</v>
      </c>
      <c r="D267" s="9">
        <v>8.9</v>
      </c>
      <c r="E267" s="9">
        <v>1.6</v>
      </c>
      <c r="F267" s="9">
        <v>5.5625</v>
      </c>
      <c r="G267">
        <v>1</v>
      </c>
      <c r="H267">
        <v>10.5</v>
      </c>
      <c r="AK267">
        <v>266</v>
      </c>
      <c r="AL267" s="9">
        <v>5.5625</v>
      </c>
      <c r="AN267" s="9">
        <v>27</v>
      </c>
      <c r="AO267">
        <v>1</v>
      </c>
      <c r="AR267" s="9">
        <v>8.9</v>
      </c>
      <c r="AS267" s="9">
        <v>1.6</v>
      </c>
    </row>
    <row r="268" spans="1:45">
      <c r="A268" t="s">
        <v>1129</v>
      </c>
      <c r="B268" t="s">
        <v>1130</v>
      </c>
      <c r="C268" t="s">
        <v>18</v>
      </c>
      <c r="D268" s="9">
        <v>10.7</v>
      </c>
      <c r="E268" s="9">
        <v>0.6</v>
      </c>
      <c r="F268" s="9">
        <v>17.833333333333332</v>
      </c>
      <c r="G268">
        <v>1</v>
      </c>
      <c r="H268">
        <v>11.299999999999999</v>
      </c>
      <c r="AK268">
        <v>267</v>
      </c>
      <c r="AL268" s="9">
        <v>17.833333333333332</v>
      </c>
      <c r="AN268" s="9">
        <v>27</v>
      </c>
      <c r="AO268">
        <v>1</v>
      </c>
      <c r="AR268" s="9">
        <v>10.7</v>
      </c>
      <c r="AS268" s="9">
        <v>0.6</v>
      </c>
    </row>
    <row r="269" spans="1:45">
      <c r="A269" t="s">
        <v>1134</v>
      </c>
      <c r="B269" t="s">
        <v>1135</v>
      </c>
      <c r="C269" t="s">
        <v>18</v>
      </c>
      <c r="D269" s="9">
        <v>8.8000000000000007</v>
      </c>
      <c r="E269" s="9">
        <v>0.7</v>
      </c>
      <c r="F269" s="9">
        <v>12.571428571428573</v>
      </c>
      <c r="G269">
        <v>1</v>
      </c>
      <c r="H269">
        <v>9.5</v>
      </c>
      <c r="AK269">
        <v>268</v>
      </c>
      <c r="AL269" s="9">
        <v>12.571428571428573</v>
      </c>
      <c r="AN269" s="9">
        <v>27</v>
      </c>
      <c r="AO269">
        <v>1</v>
      </c>
      <c r="AR269" s="9">
        <v>8.8000000000000007</v>
      </c>
      <c r="AS269" s="9">
        <v>0.7</v>
      </c>
    </row>
    <row r="270" spans="1:45">
      <c r="A270" t="s">
        <v>1137</v>
      </c>
      <c r="B270" t="s">
        <v>1138</v>
      </c>
      <c r="C270" t="s">
        <v>18</v>
      </c>
      <c r="D270" s="9">
        <v>14.3</v>
      </c>
      <c r="E270" s="9">
        <v>1.2</v>
      </c>
      <c r="F270" s="9">
        <v>11.916666666666668</v>
      </c>
      <c r="G270">
        <v>1</v>
      </c>
      <c r="H270">
        <v>15.5</v>
      </c>
      <c r="AK270">
        <v>269</v>
      </c>
      <c r="AL270" s="9">
        <v>11.916666666666668</v>
      </c>
      <c r="AN270" s="9">
        <v>27.166666666666668</v>
      </c>
      <c r="AO270">
        <v>1</v>
      </c>
      <c r="AR270" s="9">
        <v>14.3</v>
      </c>
      <c r="AS270" s="9">
        <v>1.2</v>
      </c>
    </row>
    <row r="271" spans="1:45">
      <c r="A271" t="s">
        <v>1141</v>
      </c>
      <c r="B271" t="s">
        <v>1142</v>
      </c>
      <c r="C271" t="s">
        <v>18</v>
      </c>
      <c r="D271" s="9">
        <v>13.7</v>
      </c>
      <c r="E271" s="9">
        <v>1.7</v>
      </c>
      <c r="F271" s="9">
        <v>8.0588235294117645</v>
      </c>
      <c r="G271">
        <v>1</v>
      </c>
      <c r="H271">
        <v>15.399999999999999</v>
      </c>
      <c r="AK271">
        <v>270</v>
      </c>
      <c r="AL271" s="9">
        <v>8.0588235294117645</v>
      </c>
      <c r="AN271" s="9">
        <v>27.2</v>
      </c>
      <c r="AO271">
        <v>1</v>
      </c>
      <c r="AR271" s="9">
        <v>13.7</v>
      </c>
      <c r="AS271" s="9">
        <v>1.7</v>
      </c>
    </row>
    <row r="272" spans="1:45">
      <c r="A272" t="s">
        <v>1144</v>
      </c>
      <c r="B272" t="s">
        <v>1145</v>
      </c>
      <c r="C272" t="s">
        <v>18</v>
      </c>
      <c r="D272" s="9">
        <v>13.7</v>
      </c>
      <c r="E272" s="9">
        <v>0.7</v>
      </c>
      <c r="F272" s="9">
        <v>19.571428571428573</v>
      </c>
      <c r="G272">
        <v>1</v>
      </c>
      <c r="H272">
        <v>14.399999999999999</v>
      </c>
      <c r="AK272">
        <v>271</v>
      </c>
      <c r="AL272" s="9">
        <v>19.571428571428573</v>
      </c>
      <c r="AN272" s="9">
        <v>27.2</v>
      </c>
      <c r="AO272">
        <v>1</v>
      </c>
      <c r="AR272" s="9">
        <v>13.7</v>
      </c>
      <c r="AS272" s="9">
        <v>0.7</v>
      </c>
    </row>
    <row r="273" spans="1:45">
      <c r="A273" t="s">
        <v>1146</v>
      </c>
      <c r="B273" t="s">
        <v>1147</v>
      </c>
      <c r="C273" t="s">
        <v>18</v>
      </c>
      <c r="D273" s="9">
        <v>12.1</v>
      </c>
      <c r="E273" s="9">
        <v>0.8</v>
      </c>
      <c r="F273" s="9">
        <v>15.124999999999998</v>
      </c>
      <c r="G273">
        <v>1</v>
      </c>
      <c r="H273">
        <v>12.9</v>
      </c>
      <c r="AK273">
        <v>272</v>
      </c>
      <c r="AL273" s="9">
        <v>15.124999999999998</v>
      </c>
      <c r="AN273" s="9">
        <v>27.25</v>
      </c>
      <c r="AO273">
        <v>1</v>
      </c>
      <c r="AR273" s="9">
        <v>12.1</v>
      </c>
      <c r="AS273" s="9">
        <v>0.8</v>
      </c>
    </row>
    <row r="274" spans="1:45">
      <c r="A274" t="s">
        <v>1150</v>
      </c>
      <c r="B274" t="s">
        <v>1151</v>
      </c>
      <c r="C274" t="s">
        <v>18</v>
      </c>
      <c r="D274" s="9">
        <v>13</v>
      </c>
      <c r="E274" s="9">
        <v>0.7</v>
      </c>
      <c r="F274" s="9">
        <v>18.571428571428573</v>
      </c>
      <c r="G274">
        <v>1</v>
      </c>
      <c r="H274">
        <v>13.7</v>
      </c>
      <c r="AK274">
        <v>273</v>
      </c>
      <c r="AL274" s="9">
        <v>18.571428571428573</v>
      </c>
      <c r="AN274" s="9">
        <v>27.4</v>
      </c>
      <c r="AO274">
        <v>1</v>
      </c>
      <c r="AR274" s="9">
        <v>13</v>
      </c>
      <c r="AS274" s="9">
        <v>0.7</v>
      </c>
    </row>
    <row r="275" spans="1:45">
      <c r="A275" t="s">
        <v>1153</v>
      </c>
      <c r="B275" t="s">
        <v>1154</v>
      </c>
      <c r="C275" t="s">
        <v>18</v>
      </c>
      <c r="D275" s="9">
        <v>12.5</v>
      </c>
      <c r="E275" s="9">
        <v>1</v>
      </c>
      <c r="F275" s="9">
        <v>12.5</v>
      </c>
      <c r="G275">
        <v>1</v>
      </c>
      <c r="H275">
        <v>13.5</v>
      </c>
      <c r="AK275">
        <v>274</v>
      </c>
      <c r="AL275" s="9">
        <v>12.5</v>
      </c>
      <c r="AN275" s="9">
        <v>27.666666666666671</v>
      </c>
      <c r="AO275">
        <v>1</v>
      </c>
      <c r="AR275" s="9">
        <v>12.5</v>
      </c>
      <c r="AS275" s="9">
        <v>1</v>
      </c>
    </row>
    <row r="276" spans="1:45">
      <c r="A276" t="s">
        <v>1156</v>
      </c>
      <c r="B276" t="s">
        <v>1157</v>
      </c>
      <c r="C276" t="s">
        <v>18</v>
      </c>
      <c r="D276" s="9">
        <v>16.3</v>
      </c>
      <c r="E276" s="9">
        <v>0.6</v>
      </c>
      <c r="F276" s="9">
        <v>27.166666666666668</v>
      </c>
      <c r="G276">
        <v>1</v>
      </c>
      <c r="H276">
        <v>16.900000000000002</v>
      </c>
      <c r="AK276">
        <v>275</v>
      </c>
      <c r="AL276" s="9">
        <v>27.166666666666668</v>
      </c>
      <c r="AN276" s="9">
        <v>27.749999999999996</v>
      </c>
      <c r="AO276">
        <v>1</v>
      </c>
      <c r="AR276" s="9">
        <v>16.3</v>
      </c>
      <c r="AS276" s="9">
        <v>0.6</v>
      </c>
    </row>
    <row r="277" spans="1:45">
      <c r="A277" t="s">
        <v>1159</v>
      </c>
      <c r="B277" t="s">
        <v>1160</v>
      </c>
      <c r="C277" t="s">
        <v>18</v>
      </c>
      <c r="D277" s="9">
        <v>14.1</v>
      </c>
      <c r="E277" s="9">
        <v>1</v>
      </c>
      <c r="F277" s="9">
        <v>14.1</v>
      </c>
      <c r="G277">
        <v>1</v>
      </c>
      <c r="H277">
        <v>15.1</v>
      </c>
      <c r="AK277">
        <v>276</v>
      </c>
      <c r="AL277" s="9">
        <v>14.1</v>
      </c>
      <c r="AN277" s="9">
        <v>27.749999999999996</v>
      </c>
      <c r="AO277">
        <v>1</v>
      </c>
      <c r="AR277" s="9">
        <v>14.1</v>
      </c>
      <c r="AS277" s="9">
        <v>1</v>
      </c>
    </row>
    <row r="278" spans="1:45">
      <c r="A278" t="s">
        <v>1161</v>
      </c>
      <c r="B278" t="s">
        <v>1162</v>
      </c>
      <c r="C278" t="s">
        <v>18</v>
      </c>
      <c r="D278" s="9">
        <v>15.6</v>
      </c>
      <c r="E278" s="9">
        <v>0.2</v>
      </c>
      <c r="F278" s="9">
        <v>78</v>
      </c>
      <c r="G278">
        <v>1</v>
      </c>
      <c r="H278">
        <v>15.799999999999999</v>
      </c>
      <c r="AK278">
        <v>277</v>
      </c>
      <c r="AL278" s="9">
        <v>78</v>
      </c>
      <c r="AN278" s="9">
        <v>28</v>
      </c>
      <c r="AO278">
        <v>1</v>
      </c>
      <c r="AR278" s="9">
        <v>15.6</v>
      </c>
      <c r="AS278" s="9">
        <v>0.2</v>
      </c>
    </row>
    <row r="279" spans="1:45">
      <c r="A279" t="s">
        <v>1163</v>
      </c>
      <c r="B279" t="s">
        <v>1164</v>
      </c>
      <c r="C279" t="s">
        <v>18</v>
      </c>
      <c r="D279" s="9">
        <v>11.4</v>
      </c>
      <c r="E279" s="9">
        <v>1.1000000000000001</v>
      </c>
      <c r="F279" s="9">
        <v>10.363636363636363</v>
      </c>
      <c r="G279">
        <v>1</v>
      </c>
      <c r="H279">
        <v>12.5</v>
      </c>
      <c r="AK279">
        <v>278</v>
      </c>
      <c r="AL279" s="9">
        <v>10.363636363636363</v>
      </c>
      <c r="AN279" s="9">
        <v>28.25</v>
      </c>
      <c r="AO279">
        <v>1</v>
      </c>
      <c r="AR279" s="9">
        <v>11.4</v>
      </c>
      <c r="AS279" s="9">
        <v>1.1000000000000001</v>
      </c>
    </row>
    <row r="280" spans="1:45">
      <c r="A280" t="s">
        <v>1166</v>
      </c>
      <c r="B280" t="s">
        <v>1167</v>
      </c>
      <c r="C280" t="s">
        <v>18</v>
      </c>
      <c r="D280" s="9">
        <v>11.3</v>
      </c>
      <c r="E280" s="9">
        <v>0.9</v>
      </c>
      <c r="F280" s="9">
        <v>12.555555555555555</v>
      </c>
      <c r="G280">
        <v>1</v>
      </c>
      <c r="H280">
        <v>12.200000000000001</v>
      </c>
      <c r="AK280">
        <v>279</v>
      </c>
      <c r="AL280" s="9">
        <v>12.555555555555555</v>
      </c>
      <c r="AN280" s="9">
        <v>28.4</v>
      </c>
      <c r="AO280">
        <v>1</v>
      </c>
      <c r="AR280" s="9">
        <v>11.3</v>
      </c>
      <c r="AS280" s="9">
        <v>0.9</v>
      </c>
    </row>
    <row r="281" spans="1:45">
      <c r="A281" t="s">
        <v>1169</v>
      </c>
      <c r="B281" t="s">
        <v>1170</v>
      </c>
      <c r="C281" t="s">
        <v>18</v>
      </c>
      <c r="D281" s="9">
        <v>18.8</v>
      </c>
      <c r="E281" s="9">
        <v>0.2</v>
      </c>
      <c r="F281" s="9">
        <v>94</v>
      </c>
      <c r="G281">
        <v>1</v>
      </c>
      <c r="H281">
        <v>19</v>
      </c>
      <c r="AK281">
        <v>280</v>
      </c>
      <c r="AL281" s="9">
        <v>94</v>
      </c>
      <c r="AN281" s="9">
        <v>29.333333333333336</v>
      </c>
      <c r="AO281">
        <v>1</v>
      </c>
      <c r="AR281" s="9">
        <v>18.8</v>
      </c>
      <c r="AS281" s="9">
        <v>0.2</v>
      </c>
    </row>
    <row r="282" spans="1:45">
      <c r="A282" t="s">
        <v>1171</v>
      </c>
      <c r="B282" t="s">
        <v>1172</v>
      </c>
      <c r="C282" t="s">
        <v>18</v>
      </c>
      <c r="D282" s="9">
        <v>12.2</v>
      </c>
      <c r="E282" s="9">
        <v>0.2</v>
      </c>
      <c r="F282" s="9">
        <v>60.999999999999993</v>
      </c>
      <c r="G282">
        <v>1</v>
      </c>
      <c r="H282">
        <v>12.399999999999999</v>
      </c>
      <c r="AK282">
        <v>281</v>
      </c>
      <c r="AL282" s="9">
        <v>60.999999999999993</v>
      </c>
      <c r="AN282" s="9">
        <v>29.4</v>
      </c>
      <c r="AO282">
        <v>1</v>
      </c>
      <c r="AR282" s="9">
        <v>12.2</v>
      </c>
      <c r="AS282" s="9">
        <v>0.2</v>
      </c>
    </row>
    <row r="283" spans="1:45">
      <c r="A283" t="s">
        <v>1186</v>
      </c>
      <c r="B283" t="s">
        <v>1187</v>
      </c>
      <c r="C283" t="s">
        <v>18</v>
      </c>
      <c r="D283" s="9">
        <v>9.1999999999999993</v>
      </c>
      <c r="E283" s="9">
        <v>0.2</v>
      </c>
      <c r="F283" s="9">
        <v>45.999999999999993</v>
      </c>
      <c r="G283">
        <v>1</v>
      </c>
      <c r="H283">
        <v>9.3999999999999986</v>
      </c>
      <c r="AK283">
        <v>282</v>
      </c>
      <c r="AL283" s="9">
        <v>45.999999999999993</v>
      </c>
      <c r="AN283" s="9">
        <v>29.8</v>
      </c>
      <c r="AO283">
        <v>1</v>
      </c>
      <c r="AR283" s="9">
        <v>9.1999999999999993</v>
      </c>
      <c r="AS283" s="9">
        <v>0.2</v>
      </c>
    </row>
    <row r="284" spans="1:45">
      <c r="A284" t="s">
        <v>1190</v>
      </c>
      <c r="B284" t="s">
        <v>1191</v>
      </c>
      <c r="C284" t="s">
        <v>18</v>
      </c>
      <c r="D284" s="9">
        <v>8.9</v>
      </c>
      <c r="E284" s="9">
        <v>0.2</v>
      </c>
      <c r="F284" s="9">
        <v>44.5</v>
      </c>
      <c r="G284">
        <v>1</v>
      </c>
      <c r="H284">
        <v>9.1</v>
      </c>
      <c r="AK284">
        <v>283</v>
      </c>
      <c r="AL284" s="9">
        <v>44.5</v>
      </c>
      <c r="AN284" s="9">
        <v>30</v>
      </c>
      <c r="AO284">
        <v>1</v>
      </c>
      <c r="AR284" s="9">
        <v>8.9</v>
      </c>
      <c r="AS284" s="9">
        <v>0.2</v>
      </c>
    </row>
    <row r="285" spans="1:45">
      <c r="A285" t="s">
        <v>1193</v>
      </c>
      <c r="B285" t="s">
        <v>1194</v>
      </c>
      <c r="C285" t="s">
        <v>18</v>
      </c>
      <c r="D285" s="9">
        <v>8.6999999999999993</v>
      </c>
      <c r="E285" s="9">
        <v>0.2</v>
      </c>
      <c r="F285" s="9">
        <v>43.499999999999993</v>
      </c>
      <c r="G285">
        <v>1</v>
      </c>
      <c r="H285">
        <v>8.8999999999999986</v>
      </c>
      <c r="AK285">
        <v>284</v>
      </c>
      <c r="AL285" s="9">
        <v>43.499999999999993</v>
      </c>
      <c r="AN285" s="9">
        <v>30</v>
      </c>
      <c r="AO285">
        <v>1</v>
      </c>
      <c r="AR285" s="9">
        <v>8.6999999999999993</v>
      </c>
      <c r="AS285" s="9">
        <v>0.2</v>
      </c>
    </row>
    <row r="286" spans="1:45">
      <c r="A286" t="s">
        <v>1196</v>
      </c>
      <c r="B286" t="s">
        <v>1197</v>
      </c>
      <c r="C286" t="s">
        <v>18</v>
      </c>
      <c r="D286" s="9">
        <v>8.6</v>
      </c>
      <c r="E286" s="9">
        <v>0.5</v>
      </c>
      <c r="F286" s="9">
        <v>17.2</v>
      </c>
      <c r="G286">
        <v>1</v>
      </c>
      <c r="H286">
        <v>9.1</v>
      </c>
      <c r="AK286">
        <v>285</v>
      </c>
      <c r="AL286" s="9">
        <v>17.2</v>
      </c>
      <c r="AN286" s="9">
        <v>30.249999999999996</v>
      </c>
      <c r="AO286">
        <v>1</v>
      </c>
      <c r="AR286" s="9">
        <v>8.6</v>
      </c>
      <c r="AS286" s="9">
        <v>0.5</v>
      </c>
    </row>
    <row r="287" spans="1:45">
      <c r="A287" t="s">
        <v>1198</v>
      </c>
      <c r="B287" t="s">
        <v>1199</v>
      </c>
      <c r="C287" t="s">
        <v>18</v>
      </c>
      <c r="D287" s="9">
        <v>11.1</v>
      </c>
      <c r="E287" s="9">
        <v>0.2</v>
      </c>
      <c r="F287" s="9">
        <v>55.499999999999993</v>
      </c>
      <c r="G287">
        <v>1</v>
      </c>
      <c r="H287">
        <v>11.299999999999999</v>
      </c>
      <c r="AK287">
        <v>286</v>
      </c>
      <c r="AL287" s="9">
        <v>55.499999999999993</v>
      </c>
      <c r="AN287" s="9">
        <v>30.4</v>
      </c>
      <c r="AO287">
        <v>1</v>
      </c>
      <c r="AR287" s="9">
        <v>11.1</v>
      </c>
      <c r="AS287" s="9">
        <v>0.2</v>
      </c>
    </row>
    <row r="288" spans="1:45">
      <c r="A288" t="s">
        <v>1201</v>
      </c>
      <c r="B288" t="s">
        <v>1202</v>
      </c>
      <c r="C288" t="s">
        <v>18</v>
      </c>
      <c r="D288" s="9">
        <v>12.2</v>
      </c>
      <c r="E288" s="9">
        <v>0.2</v>
      </c>
      <c r="F288" s="9">
        <v>60.999999999999993</v>
      </c>
      <c r="G288">
        <v>1</v>
      </c>
      <c r="H288">
        <v>12.399999999999999</v>
      </c>
      <c r="AK288">
        <v>287</v>
      </c>
      <c r="AL288" s="9">
        <v>60.999999999999993</v>
      </c>
      <c r="AN288" s="9">
        <v>30.4</v>
      </c>
      <c r="AO288">
        <v>1</v>
      </c>
      <c r="AR288" s="9">
        <v>12.2</v>
      </c>
      <c r="AS288" s="9">
        <v>0.2</v>
      </c>
    </row>
    <row r="289" spans="1:45">
      <c r="A289" t="s">
        <v>1207</v>
      </c>
      <c r="B289" t="s">
        <v>1208</v>
      </c>
      <c r="C289" t="s">
        <v>18</v>
      </c>
      <c r="D289" s="9">
        <v>8.6999999999999993</v>
      </c>
      <c r="E289" s="9">
        <v>0.9</v>
      </c>
      <c r="F289" s="9">
        <v>9.6666666666666661</v>
      </c>
      <c r="G289">
        <v>1</v>
      </c>
      <c r="H289">
        <v>9.6</v>
      </c>
      <c r="AK289">
        <v>288</v>
      </c>
      <c r="AL289" s="9">
        <v>9.6666666666666661</v>
      </c>
      <c r="AN289" s="9">
        <v>30.75</v>
      </c>
      <c r="AO289">
        <v>1</v>
      </c>
      <c r="AR289" s="9">
        <v>8.6999999999999993</v>
      </c>
      <c r="AS289" s="9">
        <v>0.9</v>
      </c>
    </row>
    <row r="290" spans="1:45">
      <c r="A290" t="s">
        <v>1210</v>
      </c>
      <c r="B290" t="s">
        <v>1211</v>
      </c>
      <c r="C290" t="s">
        <v>18</v>
      </c>
      <c r="D290" s="9">
        <v>12.1</v>
      </c>
      <c r="E290" s="9">
        <v>0.2</v>
      </c>
      <c r="F290" s="9">
        <v>60.499999999999993</v>
      </c>
      <c r="G290">
        <v>1</v>
      </c>
      <c r="H290">
        <v>12.299999999999999</v>
      </c>
      <c r="AK290">
        <v>289</v>
      </c>
      <c r="AL290" s="9">
        <v>60.499999999999993</v>
      </c>
      <c r="AN290" s="9">
        <v>31</v>
      </c>
      <c r="AO290">
        <v>1</v>
      </c>
      <c r="AR290" s="9">
        <v>12.1</v>
      </c>
      <c r="AS290" s="9">
        <v>0.2</v>
      </c>
    </row>
    <row r="291" spans="1:45">
      <c r="A291" t="s">
        <v>1214</v>
      </c>
      <c r="B291" t="s">
        <v>1215</v>
      </c>
      <c r="C291" t="s">
        <v>18</v>
      </c>
      <c r="D291" s="9">
        <v>10.8</v>
      </c>
      <c r="E291" s="9">
        <v>0.6</v>
      </c>
      <c r="F291" s="9">
        <v>18.000000000000004</v>
      </c>
      <c r="G291">
        <v>1</v>
      </c>
      <c r="H291">
        <v>11.4</v>
      </c>
      <c r="AK291">
        <v>290</v>
      </c>
      <c r="AL291" s="9">
        <v>18.000000000000004</v>
      </c>
      <c r="AN291" s="9">
        <v>31</v>
      </c>
      <c r="AO291">
        <v>1</v>
      </c>
      <c r="AR291" s="9">
        <v>10.8</v>
      </c>
      <c r="AS291" s="9">
        <v>0.6</v>
      </c>
    </row>
    <row r="292" spans="1:45">
      <c r="A292" t="s">
        <v>1216</v>
      </c>
      <c r="B292" t="s">
        <v>1217</v>
      </c>
      <c r="C292" t="s">
        <v>18</v>
      </c>
      <c r="D292" s="9">
        <v>14.3</v>
      </c>
      <c r="E292" s="9">
        <v>0.2</v>
      </c>
      <c r="F292" s="9">
        <v>71.5</v>
      </c>
      <c r="G292">
        <v>1</v>
      </c>
      <c r="H292">
        <v>14.5</v>
      </c>
      <c r="AK292">
        <v>291</v>
      </c>
      <c r="AL292" s="9">
        <v>71.5</v>
      </c>
      <c r="AN292" s="9">
        <v>32</v>
      </c>
      <c r="AO292">
        <v>1</v>
      </c>
      <c r="AR292" s="9">
        <v>14.3</v>
      </c>
      <c r="AS292" s="9">
        <v>0.2</v>
      </c>
    </row>
    <row r="293" spans="1:45">
      <c r="A293" t="s">
        <v>1220</v>
      </c>
      <c r="B293" t="s">
        <v>1221</v>
      </c>
      <c r="C293" t="s">
        <v>18</v>
      </c>
      <c r="D293" s="9">
        <v>18.3</v>
      </c>
      <c r="E293" s="9">
        <v>0.2</v>
      </c>
      <c r="F293" s="9">
        <v>91.5</v>
      </c>
      <c r="G293">
        <v>1</v>
      </c>
      <c r="H293">
        <v>18.5</v>
      </c>
      <c r="AK293">
        <v>292</v>
      </c>
      <c r="AL293" s="9">
        <v>91.5</v>
      </c>
      <c r="AN293" s="9">
        <v>32.5</v>
      </c>
      <c r="AO293">
        <v>1</v>
      </c>
      <c r="AR293" s="9">
        <v>18.3</v>
      </c>
      <c r="AS293" s="9">
        <v>0.2</v>
      </c>
    </row>
    <row r="294" spans="1:45">
      <c r="A294" t="s">
        <v>1223</v>
      </c>
      <c r="B294" t="s">
        <v>1224</v>
      </c>
      <c r="C294" t="s">
        <v>18</v>
      </c>
      <c r="D294" s="9">
        <v>18</v>
      </c>
      <c r="E294" s="9">
        <v>0.2</v>
      </c>
      <c r="F294" s="9">
        <v>90</v>
      </c>
      <c r="G294">
        <v>1</v>
      </c>
      <c r="H294">
        <v>18.2</v>
      </c>
      <c r="AK294">
        <v>293</v>
      </c>
      <c r="AL294" s="9">
        <v>90</v>
      </c>
      <c r="AN294" s="9">
        <v>32.5</v>
      </c>
      <c r="AO294">
        <v>1</v>
      </c>
      <c r="AR294" s="9">
        <v>18</v>
      </c>
      <c r="AS294" s="9">
        <v>0.2</v>
      </c>
    </row>
    <row r="295" spans="1:45">
      <c r="A295" t="s">
        <v>1226</v>
      </c>
      <c r="B295" t="s">
        <v>1227</v>
      </c>
      <c r="C295" t="s">
        <v>18</v>
      </c>
      <c r="D295" s="9">
        <v>17.899999999999999</v>
      </c>
      <c r="E295" s="9">
        <v>0.2</v>
      </c>
      <c r="F295" s="9">
        <v>89.499999999999986</v>
      </c>
      <c r="G295">
        <v>1</v>
      </c>
      <c r="H295">
        <v>18.099999999999998</v>
      </c>
      <c r="AK295">
        <v>294</v>
      </c>
      <c r="AL295" s="9">
        <v>89.499999999999986</v>
      </c>
      <c r="AN295" s="9">
        <v>32.75</v>
      </c>
      <c r="AO295">
        <v>1</v>
      </c>
      <c r="AR295" s="9">
        <v>17.899999999999999</v>
      </c>
      <c r="AS295" s="9">
        <v>0.2</v>
      </c>
    </row>
    <row r="296" spans="1:45">
      <c r="A296" t="s">
        <v>1229</v>
      </c>
      <c r="B296" t="s">
        <v>1230</v>
      </c>
      <c r="C296" t="s">
        <v>18</v>
      </c>
      <c r="D296" s="9">
        <v>12.4</v>
      </c>
      <c r="E296" s="9">
        <v>0.2</v>
      </c>
      <c r="F296" s="9">
        <v>62</v>
      </c>
      <c r="G296">
        <v>1</v>
      </c>
      <c r="H296">
        <v>12.6</v>
      </c>
      <c r="AK296">
        <v>295</v>
      </c>
      <c r="AL296" s="9">
        <v>62</v>
      </c>
      <c r="AN296" s="9">
        <v>32.999999999999993</v>
      </c>
      <c r="AO296">
        <v>1</v>
      </c>
      <c r="AR296" s="9">
        <v>12.4</v>
      </c>
      <c r="AS296" s="9">
        <v>0.2</v>
      </c>
    </row>
    <row r="297" spans="1:45">
      <c r="A297" t="s">
        <v>1232</v>
      </c>
      <c r="B297" t="s">
        <v>1233</v>
      </c>
      <c r="C297" t="s">
        <v>18</v>
      </c>
      <c r="D297" s="9">
        <v>12.3</v>
      </c>
      <c r="E297" s="9">
        <v>0.2</v>
      </c>
      <c r="F297" s="9">
        <v>61.5</v>
      </c>
      <c r="G297">
        <v>1</v>
      </c>
      <c r="H297">
        <v>12.5</v>
      </c>
      <c r="AK297">
        <v>296</v>
      </c>
      <c r="AL297" s="9">
        <v>61.5</v>
      </c>
      <c r="AN297" s="9">
        <v>33.5</v>
      </c>
      <c r="AO297">
        <v>1</v>
      </c>
      <c r="AR297" s="9">
        <v>12.3</v>
      </c>
      <c r="AS297" s="9">
        <v>0.2</v>
      </c>
    </row>
    <row r="298" spans="1:45">
      <c r="A298" t="s">
        <v>1237</v>
      </c>
      <c r="B298" t="s">
        <v>1238</v>
      </c>
      <c r="C298" t="s">
        <v>18</v>
      </c>
      <c r="D298" s="9">
        <v>9.9</v>
      </c>
      <c r="E298" s="9">
        <v>1.2</v>
      </c>
      <c r="F298" s="9">
        <v>8.25</v>
      </c>
      <c r="G298">
        <v>1</v>
      </c>
      <c r="H298">
        <v>11.1</v>
      </c>
      <c r="AK298">
        <v>297</v>
      </c>
      <c r="AL298" s="9">
        <v>8.25</v>
      </c>
      <c r="AN298" s="9">
        <v>33.75</v>
      </c>
      <c r="AO298">
        <v>1</v>
      </c>
      <c r="AR298" s="9">
        <v>9.9</v>
      </c>
      <c r="AS298" s="9">
        <v>1.2</v>
      </c>
    </row>
    <row r="299" spans="1:45">
      <c r="A299" t="s">
        <v>1241</v>
      </c>
      <c r="B299" t="s">
        <v>1242</v>
      </c>
      <c r="C299" t="s">
        <v>18</v>
      </c>
      <c r="D299" s="9">
        <v>14.2</v>
      </c>
      <c r="E299" s="9">
        <v>0.2</v>
      </c>
      <c r="F299" s="9">
        <v>70.999999999999986</v>
      </c>
      <c r="G299">
        <v>1</v>
      </c>
      <c r="H299">
        <v>14.399999999999999</v>
      </c>
      <c r="AK299">
        <v>298</v>
      </c>
      <c r="AL299" s="9">
        <v>70.999999999999986</v>
      </c>
      <c r="AN299" s="9">
        <v>34</v>
      </c>
      <c r="AO299">
        <v>1</v>
      </c>
      <c r="AR299" s="9">
        <v>14.2</v>
      </c>
      <c r="AS299" s="9">
        <v>0.2</v>
      </c>
    </row>
    <row r="300" spans="1:45">
      <c r="A300" t="s">
        <v>1244</v>
      </c>
      <c r="B300" t="s">
        <v>1245</v>
      </c>
      <c r="C300" t="s">
        <v>18</v>
      </c>
      <c r="D300" s="9">
        <v>10.7</v>
      </c>
      <c r="E300" s="9">
        <v>0.7</v>
      </c>
      <c r="F300" s="9">
        <v>15.285714285714286</v>
      </c>
      <c r="G300">
        <v>1</v>
      </c>
      <c r="H300">
        <v>11.399999999999999</v>
      </c>
      <c r="AK300">
        <v>299</v>
      </c>
      <c r="AL300" s="9">
        <v>15.285714285714286</v>
      </c>
      <c r="AN300" s="9">
        <v>34.249999999999993</v>
      </c>
      <c r="AO300">
        <v>1</v>
      </c>
      <c r="AR300" s="9">
        <v>10.7</v>
      </c>
      <c r="AS300" s="9">
        <v>0.7</v>
      </c>
    </row>
    <row r="301" spans="1:45">
      <c r="A301" t="s">
        <v>1246</v>
      </c>
      <c r="B301" t="s">
        <v>1247</v>
      </c>
      <c r="C301" t="s">
        <v>18</v>
      </c>
      <c r="D301" s="9">
        <v>11.8</v>
      </c>
      <c r="E301" s="9">
        <v>0.7</v>
      </c>
      <c r="F301" s="9">
        <v>16.857142857142858</v>
      </c>
      <c r="G301">
        <v>1</v>
      </c>
      <c r="H301">
        <v>12.5</v>
      </c>
      <c r="AK301">
        <v>300</v>
      </c>
      <c r="AL301" s="9">
        <v>16.857142857142858</v>
      </c>
      <c r="AN301" s="9">
        <v>34.75</v>
      </c>
      <c r="AO301">
        <v>1</v>
      </c>
      <c r="AR301" s="9">
        <v>11.8</v>
      </c>
      <c r="AS301" s="9">
        <v>0.7</v>
      </c>
    </row>
    <row r="302" spans="1:45">
      <c r="A302" t="s">
        <v>1250</v>
      </c>
      <c r="B302" t="s">
        <v>1251</v>
      </c>
      <c r="C302" t="s">
        <v>18</v>
      </c>
      <c r="D302" s="9">
        <v>12</v>
      </c>
      <c r="E302" s="9">
        <v>0.6</v>
      </c>
      <c r="F302" s="9">
        <v>20</v>
      </c>
      <c r="G302">
        <v>1</v>
      </c>
      <c r="H302">
        <v>12.6</v>
      </c>
      <c r="AK302">
        <v>301</v>
      </c>
      <c r="AL302" s="9">
        <v>20</v>
      </c>
      <c r="AN302" s="9">
        <v>35</v>
      </c>
      <c r="AO302">
        <v>1</v>
      </c>
      <c r="AR302" s="9">
        <v>12</v>
      </c>
      <c r="AS302" s="9">
        <v>0.6</v>
      </c>
    </row>
    <row r="303" spans="1:45">
      <c r="A303" t="s">
        <v>1254</v>
      </c>
      <c r="B303" t="s">
        <v>1255</v>
      </c>
      <c r="C303" t="s">
        <v>18</v>
      </c>
      <c r="D303" s="9">
        <v>12.2</v>
      </c>
      <c r="E303" s="9">
        <v>0.9</v>
      </c>
      <c r="F303" s="9">
        <v>13.555555555555554</v>
      </c>
      <c r="G303">
        <v>1</v>
      </c>
      <c r="H303">
        <v>13.1</v>
      </c>
      <c r="AK303">
        <v>302</v>
      </c>
      <c r="AL303" s="9">
        <v>13.555555555555554</v>
      </c>
      <c r="AN303" s="9">
        <v>35.75</v>
      </c>
      <c r="AO303">
        <v>1</v>
      </c>
      <c r="AR303" s="9">
        <v>12.2</v>
      </c>
      <c r="AS303" s="9">
        <v>0.9</v>
      </c>
    </row>
    <row r="304" spans="1:45">
      <c r="A304" t="s">
        <v>1258</v>
      </c>
      <c r="B304" t="s">
        <v>1259</v>
      </c>
      <c r="C304" t="s">
        <v>18</v>
      </c>
      <c r="D304" s="9">
        <v>9.1</v>
      </c>
      <c r="E304" s="9">
        <v>1.7</v>
      </c>
      <c r="F304" s="9">
        <v>5.3529411764705879</v>
      </c>
      <c r="G304">
        <v>1</v>
      </c>
      <c r="H304">
        <v>10.799999999999999</v>
      </c>
      <c r="AK304">
        <v>303</v>
      </c>
      <c r="AL304" s="9">
        <v>5.3529411764705879</v>
      </c>
      <c r="AN304" s="9">
        <v>36.25</v>
      </c>
      <c r="AO304">
        <v>1</v>
      </c>
      <c r="AR304" s="9">
        <v>9.1</v>
      </c>
      <c r="AS304" s="9">
        <v>1.7</v>
      </c>
    </row>
    <row r="305" spans="1:45">
      <c r="A305" t="s">
        <v>1262</v>
      </c>
      <c r="B305" t="s">
        <v>1263</v>
      </c>
      <c r="C305" t="s">
        <v>18</v>
      </c>
      <c r="D305" s="9">
        <v>14.3</v>
      </c>
      <c r="E305" s="9">
        <v>0.2</v>
      </c>
      <c r="F305" s="9">
        <v>71.5</v>
      </c>
      <c r="G305">
        <v>1</v>
      </c>
      <c r="H305">
        <v>14.5</v>
      </c>
      <c r="AK305">
        <v>304</v>
      </c>
      <c r="AL305" s="9">
        <v>71.5</v>
      </c>
      <c r="AN305" s="9">
        <v>36.4</v>
      </c>
      <c r="AO305">
        <v>1</v>
      </c>
      <c r="AR305" s="9">
        <v>14.3</v>
      </c>
      <c r="AS305" s="9">
        <v>0.2</v>
      </c>
    </row>
    <row r="306" spans="1:45">
      <c r="A306" t="s">
        <v>1265</v>
      </c>
      <c r="B306" t="s">
        <v>1266</v>
      </c>
      <c r="C306" t="s">
        <v>18</v>
      </c>
      <c r="D306" s="9">
        <v>9.4</v>
      </c>
      <c r="E306" s="9">
        <v>1.6</v>
      </c>
      <c r="F306" s="9">
        <v>5.875</v>
      </c>
      <c r="G306">
        <v>1</v>
      </c>
      <c r="H306">
        <v>11</v>
      </c>
      <c r="AK306">
        <v>305</v>
      </c>
      <c r="AL306" s="9">
        <v>5.875</v>
      </c>
      <c r="AN306" s="9">
        <v>36.5</v>
      </c>
      <c r="AO306">
        <v>1</v>
      </c>
      <c r="AR306" s="9">
        <v>9.4</v>
      </c>
      <c r="AS306" s="9">
        <v>1.6</v>
      </c>
    </row>
    <row r="307" spans="1:45">
      <c r="A307" t="s">
        <v>1268</v>
      </c>
      <c r="B307" t="s">
        <v>1269</v>
      </c>
      <c r="C307" t="s">
        <v>18</v>
      </c>
      <c r="D307" s="9">
        <v>13.9</v>
      </c>
      <c r="E307" s="9">
        <v>0.2</v>
      </c>
      <c r="F307" s="9">
        <v>69.5</v>
      </c>
      <c r="G307">
        <v>1</v>
      </c>
      <c r="H307">
        <v>14.1</v>
      </c>
      <c r="AK307">
        <v>306</v>
      </c>
      <c r="AL307" s="9">
        <v>69.5</v>
      </c>
      <c r="AN307" s="9">
        <v>37.999999999999993</v>
      </c>
      <c r="AO307">
        <v>1</v>
      </c>
      <c r="AR307" s="9">
        <v>13.9</v>
      </c>
      <c r="AS307" s="9">
        <v>0.2</v>
      </c>
    </row>
    <row r="308" spans="1:45">
      <c r="A308" t="s">
        <v>1271</v>
      </c>
      <c r="B308" t="s">
        <v>1272</v>
      </c>
      <c r="C308" t="s">
        <v>18</v>
      </c>
      <c r="D308" s="9">
        <v>13.8</v>
      </c>
      <c r="E308" s="9">
        <v>1.1000000000000001</v>
      </c>
      <c r="F308" s="9">
        <v>12.545454545454545</v>
      </c>
      <c r="G308">
        <v>1</v>
      </c>
      <c r="H308">
        <v>14.9</v>
      </c>
      <c r="AK308">
        <v>307</v>
      </c>
      <c r="AL308" s="9">
        <v>12.545454545454545</v>
      </c>
      <c r="AN308" s="9">
        <v>38.25</v>
      </c>
      <c r="AO308">
        <v>1</v>
      </c>
      <c r="AR308" s="9">
        <v>13.8</v>
      </c>
      <c r="AS308" s="9">
        <v>1.1000000000000001</v>
      </c>
    </row>
    <row r="309" spans="1:45">
      <c r="A309" t="s">
        <v>1274</v>
      </c>
      <c r="B309" t="s">
        <v>1275</v>
      </c>
      <c r="C309" t="s">
        <v>18</v>
      </c>
      <c r="D309" s="9">
        <v>16.7</v>
      </c>
      <c r="E309" s="9">
        <v>1.4</v>
      </c>
      <c r="F309" s="9">
        <v>11.928571428571429</v>
      </c>
      <c r="G309">
        <v>1</v>
      </c>
      <c r="H309">
        <v>18.099999999999998</v>
      </c>
      <c r="AK309">
        <v>308</v>
      </c>
      <c r="AL309" s="9">
        <v>11.928571428571429</v>
      </c>
      <c r="AN309" s="9">
        <v>38.799999999999997</v>
      </c>
      <c r="AO309">
        <v>1</v>
      </c>
      <c r="AR309" s="9">
        <v>16.7</v>
      </c>
      <c r="AS309" s="9">
        <v>1.4</v>
      </c>
    </row>
    <row r="310" spans="1:45">
      <c r="A310" t="s">
        <v>1277</v>
      </c>
      <c r="B310" t="s">
        <v>1278</v>
      </c>
      <c r="C310" t="s">
        <v>18</v>
      </c>
      <c r="D310" s="9">
        <v>13.5</v>
      </c>
      <c r="E310" s="9">
        <v>0.6</v>
      </c>
      <c r="F310" s="9">
        <v>22.5</v>
      </c>
      <c r="G310">
        <v>1</v>
      </c>
      <c r="H310">
        <v>14.1</v>
      </c>
      <c r="AK310">
        <v>309</v>
      </c>
      <c r="AL310" s="9">
        <v>22.5</v>
      </c>
      <c r="AN310" s="9">
        <v>39.200000000000003</v>
      </c>
      <c r="AO310">
        <v>1</v>
      </c>
      <c r="AR310" s="9">
        <v>13.5</v>
      </c>
      <c r="AS310" s="9">
        <v>0.6</v>
      </c>
    </row>
    <row r="311" spans="1:45">
      <c r="A311" t="s">
        <v>1280</v>
      </c>
      <c r="B311" t="s">
        <v>1281</v>
      </c>
      <c r="C311" t="s">
        <v>18</v>
      </c>
      <c r="D311" s="9">
        <v>11.8</v>
      </c>
      <c r="E311" s="9">
        <v>1</v>
      </c>
      <c r="F311" s="9">
        <v>11.8</v>
      </c>
      <c r="G311">
        <v>1</v>
      </c>
      <c r="H311">
        <v>12.8</v>
      </c>
      <c r="AK311">
        <v>310</v>
      </c>
      <c r="AL311" s="9">
        <v>11.8</v>
      </c>
      <c r="AN311" s="9">
        <v>39.5</v>
      </c>
      <c r="AO311">
        <v>1</v>
      </c>
      <c r="AR311" s="9">
        <v>11.8</v>
      </c>
      <c r="AS311" s="9">
        <v>1</v>
      </c>
    </row>
    <row r="312" spans="1:45">
      <c r="A312" t="s">
        <v>1352</v>
      </c>
      <c r="B312" t="s">
        <v>1353</v>
      </c>
      <c r="C312" t="s">
        <v>18</v>
      </c>
      <c r="D312" s="9">
        <v>13.5</v>
      </c>
      <c r="E312" s="9">
        <v>0.4</v>
      </c>
      <c r="F312" s="9">
        <v>33.75</v>
      </c>
      <c r="G312">
        <v>1</v>
      </c>
      <c r="H312">
        <v>13.9</v>
      </c>
      <c r="AK312">
        <v>311</v>
      </c>
      <c r="AL312" s="9">
        <v>33.75</v>
      </c>
      <c r="AN312" s="9">
        <v>39.5</v>
      </c>
      <c r="AO312">
        <v>1</v>
      </c>
      <c r="AR312" s="9">
        <v>13.5</v>
      </c>
      <c r="AS312" s="9">
        <v>0.4</v>
      </c>
    </row>
    <row r="313" spans="1:45">
      <c r="A313" t="s">
        <v>1355</v>
      </c>
      <c r="B313" t="s">
        <v>1356</v>
      </c>
      <c r="C313" t="s">
        <v>18</v>
      </c>
      <c r="D313" s="9">
        <v>14.6</v>
      </c>
      <c r="E313" s="9">
        <v>0.4</v>
      </c>
      <c r="F313" s="9">
        <v>36.5</v>
      </c>
      <c r="G313">
        <v>1</v>
      </c>
      <c r="H313">
        <v>15</v>
      </c>
      <c r="AK313">
        <v>312</v>
      </c>
      <c r="AL313" s="9">
        <v>36.5</v>
      </c>
      <c r="AN313" s="9">
        <v>40.25</v>
      </c>
      <c r="AO313">
        <v>1</v>
      </c>
      <c r="AR313" s="9">
        <v>14.6</v>
      </c>
      <c r="AS313" s="9">
        <v>0.4</v>
      </c>
    </row>
    <row r="314" spans="1:45">
      <c r="A314" t="s">
        <v>1396</v>
      </c>
      <c r="B314" t="s">
        <v>1397</v>
      </c>
      <c r="C314" t="s">
        <v>18</v>
      </c>
      <c r="D314" s="9">
        <v>8.6</v>
      </c>
      <c r="E314" s="9">
        <v>1.6</v>
      </c>
      <c r="F314" s="9">
        <v>5.3749999999999991</v>
      </c>
      <c r="G314">
        <v>1</v>
      </c>
      <c r="H314">
        <v>10.199999999999999</v>
      </c>
      <c r="AK314">
        <v>313</v>
      </c>
      <c r="AL314" s="9">
        <v>5.3749999999999991</v>
      </c>
      <c r="AN314" s="9">
        <v>40.25</v>
      </c>
      <c r="AO314">
        <v>1</v>
      </c>
      <c r="AR314" s="9">
        <v>8.6</v>
      </c>
      <c r="AS314" s="9">
        <v>1.6</v>
      </c>
    </row>
    <row r="315" spans="1:45">
      <c r="A315" t="s">
        <v>1400</v>
      </c>
      <c r="B315" t="s">
        <v>1401</v>
      </c>
      <c r="C315" t="s">
        <v>18</v>
      </c>
      <c r="D315" s="9">
        <v>10.3</v>
      </c>
      <c r="E315" s="9">
        <v>0.8</v>
      </c>
      <c r="F315" s="9">
        <v>12.875</v>
      </c>
      <c r="G315">
        <v>1</v>
      </c>
      <c r="H315">
        <v>11.100000000000001</v>
      </c>
      <c r="AK315">
        <v>314</v>
      </c>
      <c r="AL315" s="9">
        <v>12.875</v>
      </c>
      <c r="AN315" s="9">
        <v>40.499999999999993</v>
      </c>
      <c r="AO315">
        <v>1</v>
      </c>
      <c r="AR315" s="9">
        <v>10.3</v>
      </c>
      <c r="AS315" s="9">
        <v>0.8</v>
      </c>
    </row>
    <row r="316" spans="1:45">
      <c r="A316" t="s">
        <v>1403</v>
      </c>
      <c r="B316" t="s">
        <v>1404</v>
      </c>
      <c r="C316" t="s">
        <v>18</v>
      </c>
      <c r="D316" s="9">
        <v>14.2</v>
      </c>
      <c r="E316" s="9">
        <v>0.2</v>
      </c>
      <c r="F316" s="9">
        <v>70.999999999999986</v>
      </c>
      <c r="G316">
        <v>1</v>
      </c>
      <c r="H316">
        <v>14.399999999999999</v>
      </c>
      <c r="AK316">
        <v>315</v>
      </c>
      <c r="AL316" s="9">
        <v>70.999999999999986</v>
      </c>
      <c r="AN316" s="9">
        <v>41.25</v>
      </c>
      <c r="AO316">
        <v>1</v>
      </c>
      <c r="AR316" s="9">
        <v>14.2</v>
      </c>
      <c r="AS316" s="9">
        <v>0.2</v>
      </c>
    </row>
    <row r="317" spans="1:45">
      <c r="A317" t="s">
        <v>1406</v>
      </c>
      <c r="B317" t="s">
        <v>1407</v>
      </c>
      <c r="C317" t="s">
        <v>18</v>
      </c>
      <c r="D317" s="9">
        <v>13.8</v>
      </c>
      <c r="E317" s="9">
        <v>0.7</v>
      </c>
      <c r="F317" s="9">
        <v>19.714285714285715</v>
      </c>
      <c r="G317">
        <v>1</v>
      </c>
      <c r="H317">
        <v>14.5</v>
      </c>
      <c r="AK317">
        <v>316</v>
      </c>
      <c r="AL317" s="9">
        <v>19.714285714285715</v>
      </c>
      <c r="AN317" s="9">
        <v>42</v>
      </c>
      <c r="AO317">
        <v>1</v>
      </c>
      <c r="AR317" s="9">
        <v>13.8</v>
      </c>
      <c r="AS317" s="9">
        <v>0.7</v>
      </c>
    </row>
    <row r="318" spans="1:45">
      <c r="A318" t="s">
        <v>1409</v>
      </c>
      <c r="B318" t="s">
        <v>1410</v>
      </c>
      <c r="C318" t="s">
        <v>18</v>
      </c>
      <c r="D318" s="9">
        <v>9.9</v>
      </c>
      <c r="E318" s="9">
        <v>1.1000000000000001</v>
      </c>
      <c r="F318" s="9">
        <v>9</v>
      </c>
      <c r="G318">
        <v>1</v>
      </c>
      <c r="H318">
        <v>11</v>
      </c>
      <c r="AK318">
        <v>317</v>
      </c>
      <c r="AL318" s="9">
        <v>9</v>
      </c>
      <c r="AN318" s="9">
        <v>42.75</v>
      </c>
      <c r="AO318">
        <v>1</v>
      </c>
      <c r="AR318" s="9">
        <v>9.9</v>
      </c>
      <c r="AS318" s="9">
        <v>1.1000000000000001</v>
      </c>
    </row>
    <row r="319" spans="1:45">
      <c r="A319" t="s">
        <v>1412</v>
      </c>
      <c r="B319" t="s">
        <v>1413</v>
      </c>
      <c r="C319" t="s">
        <v>18</v>
      </c>
      <c r="D319" s="9">
        <v>17.399999999999999</v>
      </c>
      <c r="E319" s="9">
        <v>0.2</v>
      </c>
      <c r="F319" s="9">
        <v>86.999999999999986</v>
      </c>
      <c r="G319">
        <v>1</v>
      </c>
      <c r="H319">
        <v>17.599999999999998</v>
      </c>
      <c r="AK319">
        <v>318</v>
      </c>
      <c r="AL319" s="9">
        <v>86.999999999999986</v>
      </c>
      <c r="AN319" s="9">
        <v>42.75</v>
      </c>
      <c r="AO319">
        <v>1</v>
      </c>
      <c r="AR319" s="9">
        <v>17.399999999999999</v>
      </c>
      <c r="AS319" s="9">
        <v>0.2</v>
      </c>
    </row>
    <row r="320" spans="1:45">
      <c r="A320" t="s">
        <v>1418</v>
      </c>
      <c r="B320" t="s">
        <v>1419</v>
      </c>
      <c r="C320" t="s">
        <v>18</v>
      </c>
      <c r="D320" s="9">
        <v>18.399999999999999</v>
      </c>
      <c r="E320" s="9">
        <v>0.2</v>
      </c>
      <c r="F320" s="9">
        <v>91.999999999999986</v>
      </c>
      <c r="G320">
        <v>1</v>
      </c>
      <c r="H320">
        <v>18.599999999999998</v>
      </c>
      <c r="AK320">
        <v>319</v>
      </c>
      <c r="AL320" s="9">
        <v>91.999999999999986</v>
      </c>
      <c r="AN320" s="9">
        <v>43.499999999999993</v>
      </c>
      <c r="AO320">
        <v>1</v>
      </c>
      <c r="AR320" s="9">
        <v>18.399999999999999</v>
      </c>
      <c r="AS320" s="9">
        <v>0.2</v>
      </c>
    </row>
    <row r="321" spans="1:45">
      <c r="A321" t="s">
        <v>1422</v>
      </c>
      <c r="B321" t="s">
        <v>1423</v>
      </c>
      <c r="C321" t="s">
        <v>18</v>
      </c>
      <c r="D321" s="9">
        <v>7.2</v>
      </c>
      <c r="E321" s="9">
        <v>2.2000000000000002</v>
      </c>
      <c r="F321" s="9">
        <v>3.2727272727272725</v>
      </c>
      <c r="G321">
        <v>1</v>
      </c>
      <c r="H321">
        <v>9.4</v>
      </c>
      <c r="AK321">
        <v>320</v>
      </c>
      <c r="AL321" s="9">
        <v>3.2727272727272725</v>
      </c>
      <c r="AN321" s="9">
        <v>43.499999999999993</v>
      </c>
      <c r="AO321">
        <v>1</v>
      </c>
      <c r="AR321" s="9">
        <v>7.2</v>
      </c>
      <c r="AS321" s="9">
        <v>2.2000000000000002</v>
      </c>
    </row>
    <row r="322" spans="1:45">
      <c r="A322" t="s">
        <v>1428</v>
      </c>
      <c r="B322" t="s">
        <v>1429</v>
      </c>
      <c r="C322" t="s">
        <v>18</v>
      </c>
      <c r="D322" s="9">
        <v>9.4</v>
      </c>
      <c r="E322" s="9">
        <v>1.2</v>
      </c>
      <c r="F322" s="9">
        <v>7.8333333333333339</v>
      </c>
      <c r="G322">
        <v>1</v>
      </c>
      <c r="H322">
        <v>10.6</v>
      </c>
      <c r="AK322">
        <v>321</v>
      </c>
      <c r="AL322" s="9">
        <v>7.8333333333333339</v>
      </c>
      <c r="AN322" s="9">
        <v>44</v>
      </c>
      <c r="AO322">
        <v>1</v>
      </c>
      <c r="AR322" s="9">
        <v>9.4</v>
      </c>
      <c r="AS322" s="9">
        <v>1.2</v>
      </c>
    </row>
    <row r="323" spans="1:45">
      <c r="A323" t="s">
        <v>1432</v>
      </c>
      <c r="B323" t="s">
        <v>1433</v>
      </c>
      <c r="C323" t="s">
        <v>18</v>
      </c>
      <c r="D323" s="9">
        <v>10.1</v>
      </c>
      <c r="E323" s="9">
        <v>0.6</v>
      </c>
      <c r="F323" s="9">
        <v>16.833333333333332</v>
      </c>
      <c r="G323">
        <v>1</v>
      </c>
      <c r="H323">
        <v>10.7</v>
      </c>
      <c r="AK323">
        <v>322</v>
      </c>
      <c r="AL323" s="9">
        <v>16.833333333333332</v>
      </c>
      <c r="AN323" s="9">
        <v>44.5</v>
      </c>
      <c r="AO323">
        <v>1</v>
      </c>
      <c r="AR323" s="9">
        <v>10.1</v>
      </c>
      <c r="AS323" s="9">
        <v>0.6</v>
      </c>
    </row>
    <row r="324" spans="1:45">
      <c r="A324" t="s">
        <v>1435</v>
      </c>
      <c r="B324" t="s">
        <v>1436</v>
      </c>
      <c r="C324" t="s">
        <v>18</v>
      </c>
      <c r="D324" s="9">
        <v>10.6</v>
      </c>
      <c r="E324" s="9">
        <v>1.1000000000000001</v>
      </c>
      <c r="F324" s="9">
        <v>9.6363636363636349</v>
      </c>
      <c r="G324">
        <v>1</v>
      </c>
      <c r="H324">
        <v>11.7</v>
      </c>
      <c r="AK324">
        <v>323</v>
      </c>
      <c r="AL324" s="9">
        <v>9.6363636363636349</v>
      </c>
      <c r="AN324" s="9">
        <v>45.499999999999993</v>
      </c>
      <c r="AO324">
        <v>1</v>
      </c>
      <c r="AR324" s="9">
        <v>10.6</v>
      </c>
      <c r="AS324" s="9">
        <v>1.1000000000000001</v>
      </c>
    </row>
    <row r="325" spans="1:45">
      <c r="A325" t="s">
        <v>1438</v>
      </c>
      <c r="B325" t="s">
        <v>1439</v>
      </c>
      <c r="C325" t="s">
        <v>18</v>
      </c>
      <c r="D325" s="9">
        <v>10</v>
      </c>
      <c r="E325" s="9">
        <v>1.1000000000000001</v>
      </c>
      <c r="F325" s="9">
        <v>9.0909090909090899</v>
      </c>
      <c r="G325">
        <v>1</v>
      </c>
      <c r="H325">
        <v>11.1</v>
      </c>
      <c r="AK325">
        <v>324</v>
      </c>
      <c r="AL325" s="9">
        <v>9.0909090909090899</v>
      </c>
      <c r="AN325" s="9">
        <v>45.499999999999993</v>
      </c>
      <c r="AO325">
        <v>1</v>
      </c>
      <c r="AR325" s="9">
        <v>10</v>
      </c>
      <c r="AS325" s="9">
        <v>1.1000000000000001</v>
      </c>
    </row>
    <row r="326" spans="1:45">
      <c r="A326" t="s">
        <v>1441</v>
      </c>
      <c r="B326" t="s">
        <v>1442</v>
      </c>
      <c r="C326" t="s">
        <v>18</v>
      </c>
      <c r="D326" s="9">
        <v>8.6999999999999993</v>
      </c>
      <c r="E326" s="9">
        <v>1.2</v>
      </c>
      <c r="F326" s="9">
        <v>7.25</v>
      </c>
      <c r="G326">
        <v>1</v>
      </c>
      <c r="H326">
        <v>9.8999999999999986</v>
      </c>
      <c r="AK326">
        <v>325</v>
      </c>
      <c r="AL326" s="9">
        <v>7.25</v>
      </c>
      <c r="AN326" s="9">
        <v>45.999999999999993</v>
      </c>
      <c r="AO326">
        <v>1</v>
      </c>
      <c r="AR326" s="9">
        <v>8.6999999999999993</v>
      </c>
      <c r="AS326" s="9">
        <v>1.2</v>
      </c>
    </row>
    <row r="327" spans="1:45">
      <c r="A327" t="s">
        <v>1455</v>
      </c>
      <c r="B327" t="s">
        <v>1456</v>
      </c>
      <c r="C327" t="s">
        <v>18</v>
      </c>
      <c r="D327" s="9">
        <v>15.3</v>
      </c>
      <c r="E327" s="9">
        <v>0.2</v>
      </c>
      <c r="F327" s="9">
        <v>76.5</v>
      </c>
      <c r="G327">
        <v>1</v>
      </c>
      <c r="H327">
        <v>15.5</v>
      </c>
      <c r="AK327">
        <v>326</v>
      </c>
      <c r="AL327" s="9">
        <v>76.5</v>
      </c>
      <c r="AN327" s="9">
        <v>45.999999999999993</v>
      </c>
      <c r="AO327">
        <v>1</v>
      </c>
      <c r="AR327" s="9">
        <v>15.3</v>
      </c>
      <c r="AS327" s="9">
        <v>0.2</v>
      </c>
    </row>
    <row r="328" spans="1:45">
      <c r="A328" t="s">
        <v>1459</v>
      </c>
      <c r="B328" t="s">
        <v>1460</v>
      </c>
      <c r="C328" t="s">
        <v>18</v>
      </c>
      <c r="D328" s="9">
        <v>14.9</v>
      </c>
      <c r="E328" s="9">
        <v>0.5</v>
      </c>
      <c r="F328" s="9">
        <v>29.8</v>
      </c>
      <c r="G328">
        <v>1</v>
      </c>
      <c r="H328">
        <v>15.4</v>
      </c>
      <c r="AK328">
        <v>327</v>
      </c>
      <c r="AL328" s="9">
        <v>29.8</v>
      </c>
      <c r="AN328" s="9">
        <v>46.5</v>
      </c>
      <c r="AO328">
        <v>1</v>
      </c>
      <c r="AR328" s="9">
        <v>14.9</v>
      </c>
      <c r="AS328" s="9">
        <v>0.5</v>
      </c>
    </row>
    <row r="329" spans="1:45">
      <c r="A329" t="s">
        <v>1462</v>
      </c>
      <c r="B329" t="s">
        <v>1463</v>
      </c>
      <c r="C329" t="s">
        <v>18</v>
      </c>
      <c r="D329" s="9">
        <v>14.5</v>
      </c>
      <c r="E329" s="9">
        <v>1.8</v>
      </c>
      <c r="F329" s="9">
        <v>8.0555555555555554</v>
      </c>
      <c r="G329">
        <v>1</v>
      </c>
      <c r="H329">
        <v>16.3</v>
      </c>
      <c r="AK329">
        <v>328</v>
      </c>
      <c r="AL329" s="9">
        <v>8.0555555555555554</v>
      </c>
      <c r="AN329" s="9">
        <v>47</v>
      </c>
      <c r="AO329">
        <v>1</v>
      </c>
      <c r="AR329" s="9">
        <v>14.5</v>
      </c>
      <c r="AS329" s="9">
        <v>1.8</v>
      </c>
    </row>
    <row r="330" spans="1:45">
      <c r="A330" t="s">
        <v>1465</v>
      </c>
      <c r="B330" t="s">
        <v>1466</v>
      </c>
      <c r="C330" t="s">
        <v>18</v>
      </c>
      <c r="D330" s="9">
        <v>12.3</v>
      </c>
      <c r="E330" s="9">
        <v>0.5</v>
      </c>
      <c r="F330" s="9">
        <v>24.6</v>
      </c>
      <c r="G330">
        <v>1</v>
      </c>
      <c r="H330">
        <v>12.8</v>
      </c>
      <c r="AK330">
        <v>329</v>
      </c>
      <c r="AL330" s="9">
        <v>24.6</v>
      </c>
      <c r="AN330" s="9">
        <v>47.999999999999993</v>
      </c>
      <c r="AO330">
        <v>1</v>
      </c>
      <c r="AR330" s="9">
        <v>12.3</v>
      </c>
      <c r="AS330" s="9">
        <v>0.5</v>
      </c>
    </row>
    <row r="331" spans="1:45">
      <c r="A331" t="s">
        <v>1470</v>
      </c>
      <c r="B331" t="s">
        <v>1471</v>
      </c>
      <c r="C331" t="s">
        <v>18</v>
      </c>
      <c r="D331" s="9">
        <v>14.3</v>
      </c>
      <c r="E331" s="9">
        <v>2.2999999999999998</v>
      </c>
      <c r="F331" s="9">
        <v>6.2173913043478271</v>
      </c>
      <c r="G331">
        <v>1</v>
      </c>
      <c r="H331">
        <v>16.600000000000001</v>
      </c>
      <c r="AK331">
        <v>330</v>
      </c>
      <c r="AL331" s="9">
        <v>6.2173913043478271</v>
      </c>
      <c r="AN331" s="9">
        <v>49.5</v>
      </c>
      <c r="AO331">
        <v>1</v>
      </c>
      <c r="AR331" s="9">
        <v>14.3</v>
      </c>
      <c r="AS331" s="9">
        <v>2.2999999999999998</v>
      </c>
    </row>
    <row r="332" spans="1:45">
      <c r="A332" t="s">
        <v>1473</v>
      </c>
      <c r="B332" t="s">
        <v>1474</v>
      </c>
      <c r="C332" t="s">
        <v>18</v>
      </c>
      <c r="D332" s="9">
        <v>16.600000000000001</v>
      </c>
      <c r="E332" s="9">
        <v>0.6</v>
      </c>
      <c r="F332" s="9">
        <v>27.666666666666671</v>
      </c>
      <c r="G332">
        <v>1</v>
      </c>
      <c r="H332">
        <v>17.200000000000003</v>
      </c>
      <c r="AK332">
        <v>331</v>
      </c>
      <c r="AL332" s="9">
        <v>27.666666666666671</v>
      </c>
      <c r="AN332" s="9">
        <v>50</v>
      </c>
      <c r="AO332">
        <v>1</v>
      </c>
      <c r="AR332" s="9">
        <v>16.600000000000001</v>
      </c>
      <c r="AS332" s="9">
        <v>0.6</v>
      </c>
    </row>
    <row r="333" spans="1:45">
      <c r="A333" t="s">
        <v>1478</v>
      </c>
      <c r="B333" t="s">
        <v>1479</v>
      </c>
      <c r="C333" t="s">
        <v>18</v>
      </c>
      <c r="D333" s="9">
        <v>10.7</v>
      </c>
      <c r="E333" s="9">
        <v>4.4000000000000004</v>
      </c>
      <c r="F333" s="9">
        <v>2.4318181818181817</v>
      </c>
      <c r="G333">
        <v>1</v>
      </c>
      <c r="H333">
        <v>15.1</v>
      </c>
      <c r="AK333">
        <v>332</v>
      </c>
      <c r="AL333" s="9">
        <v>2.4318181818181817</v>
      </c>
      <c r="AN333" s="9">
        <v>50</v>
      </c>
      <c r="AO333">
        <v>1</v>
      </c>
      <c r="AR333" s="9">
        <v>10.7</v>
      </c>
      <c r="AS333" s="9">
        <v>4.4000000000000004</v>
      </c>
    </row>
    <row r="334" spans="1:45">
      <c r="A334" t="s">
        <v>1485</v>
      </c>
      <c r="B334" t="s">
        <v>1486</v>
      </c>
      <c r="C334" t="s">
        <v>18</v>
      </c>
      <c r="D334" s="9">
        <v>11.5</v>
      </c>
      <c r="E334" s="9">
        <v>0.2</v>
      </c>
      <c r="F334" s="9">
        <v>57.5</v>
      </c>
      <c r="G334">
        <v>1</v>
      </c>
      <c r="H334">
        <v>11.7</v>
      </c>
      <c r="AK334">
        <v>333</v>
      </c>
      <c r="AL334" s="9">
        <v>57.5</v>
      </c>
      <c r="AN334" s="9">
        <v>50</v>
      </c>
      <c r="AO334">
        <v>1</v>
      </c>
      <c r="AR334" s="9">
        <v>11.5</v>
      </c>
      <c r="AS334" s="9">
        <v>0.2</v>
      </c>
    </row>
    <row r="335" spans="1:45">
      <c r="A335" t="s">
        <v>1488</v>
      </c>
      <c r="B335" t="s">
        <v>1489</v>
      </c>
      <c r="C335" t="s">
        <v>18</v>
      </c>
      <c r="D335" s="9">
        <v>14.2</v>
      </c>
      <c r="E335" s="9">
        <v>0.5</v>
      </c>
      <c r="F335" s="9">
        <v>28.4</v>
      </c>
      <c r="G335">
        <v>1</v>
      </c>
      <c r="H335">
        <v>14.7</v>
      </c>
      <c r="AK335">
        <v>334</v>
      </c>
      <c r="AL335" s="9">
        <v>28.4</v>
      </c>
      <c r="AN335" s="9">
        <v>50.499999999999993</v>
      </c>
      <c r="AO335">
        <v>1</v>
      </c>
      <c r="AR335" s="9">
        <v>14.2</v>
      </c>
      <c r="AS335" s="9">
        <v>0.5</v>
      </c>
    </row>
    <row r="336" spans="1:45">
      <c r="A336" t="s">
        <v>1491</v>
      </c>
      <c r="B336" t="s">
        <v>1492</v>
      </c>
      <c r="C336" t="s">
        <v>18</v>
      </c>
      <c r="D336" s="9">
        <v>14</v>
      </c>
      <c r="E336" s="9">
        <v>1.4</v>
      </c>
      <c r="F336" s="9">
        <v>10</v>
      </c>
      <c r="G336">
        <v>1</v>
      </c>
      <c r="H336">
        <v>15.4</v>
      </c>
      <c r="AK336">
        <v>335</v>
      </c>
      <c r="AL336" s="9">
        <v>10</v>
      </c>
      <c r="AN336" s="9">
        <v>50.499999999999993</v>
      </c>
      <c r="AO336">
        <v>1</v>
      </c>
      <c r="AR336" s="9">
        <v>14</v>
      </c>
      <c r="AS336" s="9">
        <v>1.4</v>
      </c>
    </row>
    <row r="337" spans="1:45">
      <c r="A337" t="s">
        <v>1494</v>
      </c>
      <c r="B337" t="s">
        <v>1495</v>
      </c>
      <c r="C337" t="s">
        <v>18</v>
      </c>
      <c r="D337" s="9">
        <v>12.1</v>
      </c>
      <c r="E337" s="9">
        <v>0.2</v>
      </c>
      <c r="F337" s="9">
        <v>60.499999999999993</v>
      </c>
      <c r="G337">
        <v>1</v>
      </c>
      <c r="H337">
        <v>12.299999999999999</v>
      </c>
      <c r="AK337">
        <v>336</v>
      </c>
      <c r="AL337" s="9">
        <v>60.499999999999993</v>
      </c>
      <c r="AN337" s="9">
        <v>51.5</v>
      </c>
      <c r="AO337">
        <v>1</v>
      </c>
      <c r="AR337" s="9">
        <v>12.1</v>
      </c>
      <c r="AS337" s="9">
        <v>0.2</v>
      </c>
    </row>
    <row r="338" spans="1:45">
      <c r="A338" t="s">
        <v>1497</v>
      </c>
      <c r="B338" t="s">
        <v>1498</v>
      </c>
      <c r="C338" t="s">
        <v>18</v>
      </c>
      <c r="D338" s="9">
        <v>15.3</v>
      </c>
      <c r="E338" s="9">
        <v>0.2</v>
      </c>
      <c r="F338" s="9">
        <v>76.5</v>
      </c>
      <c r="G338">
        <v>1</v>
      </c>
      <c r="H338">
        <v>15.5</v>
      </c>
      <c r="AK338">
        <v>337</v>
      </c>
      <c r="AL338" s="9">
        <v>76.5</v>
      </c>
      <c r="AN338" s="9">
        <v>51.5</v>
      </c>
      <c r="AO338">
        <v>1</v>
      </c>
      <c r="AR338" s="9">
        <v>15.3</v>
      </c>
      <c r="AS338" s="9">
        <v>0.2</v>
      </c>
    </row>
    <row r="339" spans="1:45">
      <c r="A339" t="s">
        <v>1501</v>
      </c>
      <c r="B339" t="s">
        <v>1502</v>
      </c>
      <c r="C339" t="s">
        <v>18</v>
      </c>
      <c r="D339" s="9">
        <v>15.3</v>
      </c>
      <c r="E339" s="9">
        <v>1.2</v>
      </c>
      <c r="F339" s="9">
        <v>12.750000000000002</v>
      </c>
      <c r="G339">
        <v>1</v>
      </c>
      <c r="H339">
        <v>16.5</v>
      </c>
      <c r="AK339">
        <v>338</v>
      </c>
      <c r="AL339" s="9">
        <v>12.750000000000002</v>
      </c>
      <c r="AN339" s="9">
        <v>51.5</v>
      </c>
      <c r="AO339">
        <v>1</v>
      </c>
      <c r="AR339" s="9">
        <v>15.3</v>
      </c>
      <c r="AS339" s="9">
        <v>1.2</v>
      </c>
    </row>
    <row r="340" spans="1:45">
      <c r="A340" t="s">
        <v>1504</v>
      </c>
      <c r="B340" t="s">
        <v>1505</v>
      </c>
      <c r="C340" t="s">
        <v>18</v>
      </c>
      <c r="D340" s="9">
        <v>19.7</v>
      </c>
      <c r="E340" s="9">
        <v>0.9</v>
      </c>
      <c r="F340" s="9">
        <v>21.888888888888889</v>
      </c>
      <c r="G340">
        <v>1</v>
      </c>
      <c r="H340">
        <v>20.599999999999998</v>
      </c>
      <c r="AK340">
        <v>339</v>
      </c>
      <c r="AL340" s="9">
        <v>21.888888888888889</v>
      </c>
      <c r="AN340" s="9">
        <v>52.999999999999993</v>
      </c>
      <c r="AO340">
        <v>1</v>
      </c>
      <c r="AR340" s="9">
        <v>19.7</v>
      </c>
      <c r="AS340" s="9">
        <v>0.9</v>
      </c>
    </row>
    <row r="341" spans="1:45">
      <c r="A341" t="s">
        <v>1509</v>
      </c>
      <c r="B341" t="s">
        <v>1510</v>
      </c>
      <c r="C341" t="s">
        <v>18</v>
      </c>
      <c r="D341" s="9">
        <v>19</v>
      </c>
      <c r="E341" s="9">
        <v>0.8</v>
      </c>
      <c r="F341" s="9">
        <v>23.75</v>
      </c>
      <c r="G341">
        <v>1</v>
      </c>
      <c r="H341">
        <v>19.8</v>
      </c>
      <c r="AK341">
        <v>340</v>
      </c>
      <c r="AL341" s="9">
        <v>23.75</v>
      </c>
      <c r="AN341" s="9">
        <v>52.999999999999993</v>
      </c>
      <c r="AO341">
        <v>1</v>
      </c>
      <c r="AR341" s="9">
        <v>19</v>
      </c>
      <c r="AS341" s="9">
        <v>0.8</v>
      </c>
    </row>
    <row r="342" spans="1:45">
      <c r="A342" t="s">
        <v>1512</v>
      </c>
      <c r="B342" t="s">
        <v>1513</v>
      </c>
      <c r="C342" t="s">
        <v>18</v>
      </c>
      <c r="D342" s="9">
        <v>12.8</v>
      </c>
      <c r="E342" s="9">
        <v>1.5</v>
      </c>
      <c r="F342" s="9">
        <v>8.5333333333333332</v>
      </c>
      <c r="G342">
        <v>1</v>
      </c>
      <c r="H342">
        <v>14.3</v>
      </c>
      <c r="AK342">
        <v>341</v>
      </c>
      <c r="AL342" s="9">
        <v>8.5333333333333332</v>
      </c>
      <c r="AN342" s="9">
        <v>54</v>
      </c>
      <c r="AO342">
        <v>1</v>
      </c>
      <c r="AR342" s="9">
        <v>12.8</v>
      </c>
      <c r="AS342" s="9">
        <v>1.5</v>
      </c>
    </row>
    <row r="343" spans="1:45">
      <c r="A343" t="s">
        <v>1528</v>
      </c>
      <c r="B343" t="s">
        <v>1529</v>
      </c>
      <c r="C343" t="s">
        <v>18</v>
      </c>
      <c r="D343" s="9">
        <v>12.1</v>
      </c>
      <c r="E343" s="9">
        <v>0.5</v>
      </c>
      <c r="F343" s="9">
        <v>24.2</v>
      </c>
      <c r="G343">
        <v>1</v>
      </c>
      <c r="H343">
        <v>12.6</v>
      </c>
      <c r="AK343">
        <v>342</v>
      </c>
      <c r="AL343" s="9">
        <v>24.2</v>
      </c>
      <c r="AN343" s="9">
        <v>54</v>
      </c>
      <c r="AO343">
        <v>1</v>
      </c>
      <c r="AR343" s="9">
        <v>12.1</v>
      </c>
      <c r="AS343" s="9">
        <v>0.5</v>
      </c>
    </row>
    <row r="344" spans="1:45">
      <c r="A344" t="s">
        <v>1544</v>
      </c>
      <c r="B344" t="s">
        <v>1545</v>
      </c>
      <c r="C344" t="s">
        <v>18</v>
      </c>
      <c r="D344" s="9">
        <v>19.399999999999999</v>
      </c>
      <c r="E344" s="9">
        <v>0.5</v>
      </c>
      <c r="F344" s="9">
        <v>38.799999999999997</v>
      </c>
      <c r="G344">
        <v>1</v>
      </c>
      <c r="H344">
        <v>19.899999999999999</v>
      </c>
      <c r="AK344">
        <v>343</v>
      </c>
      <c r="AL344" s="9">
        <v>38.799999999999997</v>
      </c>
      <c r="AN344" s="9">
        <v>54</v>
      </c>
      <c r="AO344">
        <v>1</v>
      </c>
      <c r="AR344" s="9">
        <v>19.399999999999999</v>
      </c>
      <c r="AS344" s="9">
        <v>0.5</v>
      </c>
    </row>
    <row r="345" spans="1:45">
      <c r="A345" t="s">
        <v>1549</v>
      </c>
      <c r="B345" t="s">
        <v>1550</v>
      </c>
      <c r="C345" t="s">
        <v>18</v>
      </c>
      <c r="D345" s="9">
        <v>13.6</v>
      </c>
      <c r="E345" s="9">
        <v>0.2</v>
      </c>
      <c r="F345" s="9">
        <v>68</v>
      </c>
      <c r="G345">
        <v>1</v>
      </c>
      <c r="H345">
        <v>13.799999999999999</v>
      </c>
      <c r="AK345">
        <v>344</v>
      </c>
      <c r="AL345" s="9">
        <v>68</v>
      </c>
      <c r="AN345" s="9">
        <v>54</v>
      </c>
      <c r="AO345">
        <v>1</v>
      </c>
      <c r="AR345" s="9">
        <v>13.6</v>
      </c>
      <c r="AS345" s="9">
        <v>0.2</v>
      </c>
    </row>
    <row r="346" spans="1:45">
      <c r="A346" t="s">
        <v>1553</v>
      </c>
      <c r="B346" t="s">
        <v>1554</v>
      </c>
      <c r="C346" t="s">
        <v>18</v>
      </c>
      <c r="D346" s="9">
        <v>13.5</v>
      </c>
      <c r="E346" s="9">
        <v>0.5</v>
      </c>
      <c r="F346" s="9">
        <v>27</v>
      </c>
      <c r="G346">
        <v>1</v>
      </c>
      <c r="H346">
        <v>14</v>
      </c>
      <c r="AK346">
        <v>345</v>
      </c>
      <c r="AL346" s="9">
        <v>27</v>
      </c>
      <c r="AN346" s="9">
        <v>54.5</v>
      </c>
      <c r="AO346">
        <v>1</v>
      </c>
      <c r="AR346" s="9">
        <v>13.5</v>
      </c>
      <c r="AS346" s="9">
        <v>0.5</v>
      </c>
    </row>
    <row r="347" spans="1:45">
      <c r="A347" t="s">
        <v>1556</v>
      </c>
      <c r="B347" t="s">
        <v>1557</v>
      </c>
      <c r="C347" t="s">
        <v>18</v>
      </c>
      <c r="D347" s="9">
        <v>15.1</v>
      </c>
      <c r="E347" s="9">
        <v>1</v>
      </c>
      <c r="F347" s="9">
        <v>15.1</v>
      </c>
      <c r="G347">
        <v>1</v>
      </c>
      <c r="H347">
        <v>16.100000000000001</v>
      </c>
      <c r="AK347">
        <v>346</v>
      </c>
      <c r="AL347" s="9">
        <v>15.1</v>
      </c>
      <c r="AN347" s="9">
        <v>55</v>
      </c>
      <c r="AO347">
        <v>1</v>
      </c>
      <c r="AR347" s="9">
        <v>15.1</v>
      </c>
      <c r="AS347" s="9">
        <v>1</v>
      </c>
    </row>
    <row r="348" spans="1:45">
      <c r="A348" t="s">
        <v>1560</v>
      </c>
      <c r="B348" t="s">
        <v>1561</v>
      </c>
      <c r="C348" t="s">
        <v>18</v>
      </c>
      <c r="D348" s="9">
        <v>13.6</v>
      </c>
      <c r="E348" s="9">
        <v>0.5</v>
      </c>
      <c r="F348" s="9">
        <v>27.2</v>
      </c>
      <c r="G348">
        <v>1</v>
      </c>
      <c r="H348">
        <v>14.1</v>
      </c>
      <c r="AK348">
        <v>347</v>
      </c>
      <c r="AL348" s="9">
        <v>27.2</v>
      </c>
      <c r="AN348" s="9">
        <v>55.499999999999993</v>
      </c>
      <c r="AO348">
        <v>1</v>
      </c>
      <c r="AR348" s="9">
        <v>13.6</v>
      </c>
      <c r="AS348" s="9">
        <v>0.5</v>
      </c>
    </row>
    <row r="349" spans="1:45">
      <c r="A349" t="s">
        <v>1563</v>
      </c>
      <c r="B349" t="s">
        <v>1564</v>
      </c>
      <c r="C349" t="s">
        <v>18</v>
      </c>
      <c r="D349" s="9">
        <v>13</v>
      </c>
      <c r="E349" s="9">
        <v>0.2</v>
      </c>
      <c r="F349" s="9">
        <v>65</v>
      </c>
      <c r="G349">
        <v>1</v>
      </c>
      <c r="H349">
        <v>13.2</v>
      </c>
      <c r="AK349">
        <v>348</v>
      </c>
      <c r="AL349" s="9">
        <v>65</v>
      </c>
      <c r="AN349" s="9">
        <v>55.499999999999993</v>
      </c>
      <c r="AO349">
        <v>1</v>
      </c>
      <c r="AR349" s="9">
        <v>13</v>
      </c>
      <c r="AS349" s="9">
        <v>0.2</v>
      </c>
    </row>
    <row r="350" spans="1:45">
      <c r="A350" t="s">
        <v>1566</v>
      </c>
      <c r="B350" t="s">
        <v>1567</v>
      </c>
      <c r="C350" t="s">
        <v>18</v>
      </c>
      <c r="D350" s="9">
        <v>12.2</v>
      </c>
      <c r="E350" s="9">
        <v>0.2</v>
      </c>
      <c r="F350" s="9">
        <v>60.999999999999993</v>
      </c>
      <c r="G350">
        <v>1</v>
      </c>
      <c r="H350">
        <v>12.399999999999999</v>
      </c>
      <c r="AK350">
        <v>349</v>
      </c>
      <c r="AL350" s="9">
        <v>60.999999999999993</v>
      </c>
      <c r="AN350" s="9">
        <v>55.999999999999993</v>
      </c>
      <c r="AO350">
        <v>1</v>
      </c>
      <c r="AR350" s="9">
        <v>12.2</v>
      </c>
      <c r="AS350" s="9">
        <v>0.2</v>
      </c>
    </row>
    <row r="351" spans="1:45">
      <c r="A351" t="s">
        <v>1568</v>
      </c>
      <c r="B351" t="s">
        <v>1569</v>
      </c>
      <c r="C351" t="s">
        <v>18</v>
      </c>
      <c r="D351" s="9">
        <v>12</v>
      </c>
      <c r="E351" s="9">
        <v>0.2</v>
      </c>
      <c r="F351" s="9">
        <v>60</v>
      </c>
      <c r="G351">
        <v>1</v>
      </c>
      <c r="H351">
        <v>12.2</v>
      </c>
      <c r="AK351">
        <v>350</v>
      </c>
      <c r="AL351" s="9">
        <v>60</v>
      </c>
      <c r="AN351" s="9">
        <v>56.5</v>
      </c>
      <c r="AO351">
        <v>1</v>
      </c>
      <c r="AR351" s="9">
        <v>12</v>
      </c>
      <c r="AS351" s="9">
        <v>0.2</v>
      </c>
    </row>
    <row r="352" spans="1:45">
      <c r="A352" t="s">
        <v>1575</v>
      </c>
      <c r="B352" t="s">
        <v>1576</v>
      </c>
      <c r="C352" t="s">
        <v>18</v>
      </c>
      <c r="D352" s="9">
        <v>16.8</v>
      </c>
      <c r="E352" s="9">
        <v>0.4</v>
      </c>
      <c r="F352" s="9">
        <v>42</v>
      </c>
      <c r="G352">
        <v>1</v>
      </c>
      <c r="H352">
        <v>17.2</v>
      </c>
      <c r="AK352">
        <v>351</v>
      </c>
      <c r="AL352" s="9">
        <v>42</v>
      </c>
      <c r="AN352" s="9">
        <v>57</v>
      </c>
      <c r="AO352">
        <v>1</v>
      </c>
      <c r="AR352" s="9">
        <v>16.8</v>
      </c>
      <c r="AS352" s="9">
        <v>0.4</v>
      </c>
    </row>
    <row r="353" spans="1:45">
      <c r="A353" t="s">
        <v>1583</v>
      </c>
      <c r="B353" t="s">
        <v>1584</v>
      </c>
      <c r="C353" t="s">
        <v>18</v>
      </c>
      <c r="D353" s="9">
        <v>9.4</v>
      </c>
      <c r="E353" s="9">
        <v>0.9</v>
      </c>
      <c r="F353" s="9">
        <v>10.444444444444445</v>
      </c>
      <c r="G353">
        <v>1</v>
      </c>
      <c r="H353">
        <v>10.3</v>
      </c>
      <c r="AK353">
        <v>352</v>
      </c>
      <c r="AL353" s="9">
        <v>10.444444444444445</v>
      </c>
      <c r="AN353" s="9">
        <v>57</v>
      </c>
      <c r="AO353">
        <v>1</v>
      </c>
      <c r="AR353" s="9">
        <v>9.4</v>
      </c>
      <c r="AS353" s="9">
        <v>0.9</v>
      </c>
    </row>
    <row r="354" spans="1:45">
      <c r="A354" t="s">
        <v>1589</v>
      </c>
      <c r="B354" t="s">
        <v>1590</v>
      </c>
      <c r="C354" t="s">
        <v>18</v>
      </c>
      <c r="D354" s="9">
        <v>8.3000000000000007</v>
      </c>
      <c r="E354" s="9">
        <v>1.4</v>
      </c>
      <c r="F354" s="9">
        <v>5.9285714285714297</v>
      </c>
      <c r="G354">
        <v>1</v>
      </c>
      <c r="H354">
        <v>9.7000000000000011</v>
      </c>
      <c r="AK354">
        <v>353</v>
      </c>
      <c r="AL354" s="9">
        <v>5.9285714285714297</v>
      </c>
      <c r="AN354" s="9">
        <v>57.5</v>
      </c>
      <c r="AO354">
        <v>1</v>
      </c>
      <c r="AR354" s="9">
        <v>8.3000000000000007</v>
      </c>
      <c r="AS354" s="9">
        <v>1.4</v>
      </c>
    </row>
    <row r="355" spans="1:45">
      <c r="A355" t="s">
        <v>1593</v>
      </c>
      <c r="B355" t="s">
        <v>1594</v>
      </c>
      <c r="C355" t="s">
        <v>18</v>
      </c>
      <c r="D355" s="9">
        <v>16.2</v>
      </c>
      <c r="E355" s="9">
        <v>0.4</v>
      </c>
      <c r="F355" s="9">
        <v>40.499999999999993</v>
      </c>
      <c r="G355">
        <v>1</v>
      </c>
      <c r="H355">
        <v>16.599999999999998</v>
      </c>
      <c r="AK355">
        <v>354</v>
      </c>
      <c r="AL355" s="9">
        <v>40.499999999999993</v>
      </c>
      <c r="AN355" s="9">
        <v>57.5</v>
      </c>
      <c r="AO355">
        <v>1</v>
      </c>
      <c r="AR355" s="9">
        <v>16.2</v>
      </c>
      <c r="AS355" s="9">
        <v>0.4</v>
      </c>
    </row>
    <row r="356" spans="1:45">
      <c r="A356" t="s">
        <v>1597</v>
      </c>
      <c r="B356" t="s">
        <v>1598</v>
      </c>
      <c r="C356" t="s">
        <v>18</v>
      </c>
      <c r="D356" s="9">
        <v>11.6</v>
      </c>
      <c r="E356" s="9">
        <v>2.5</v>
      </c>
      <c r="F356" s="9">
        <v>4.6399999999999997</v>
      </c>
      <c r="G356">
        <v>1</v>
      </c>
      <c r="H356">
        <v>14.1</v>
      </c>
      <c r="AK356">
        <v>355</v>
      </c>
      <c r="AL356" s="9">
        <v>4.6399999999999997</v>
      </c>
      <c r="AN356" s="9">
        <v>57.5</v>
      </c>
      <c r="AO356">
        <v>1</v>
      </c>
      <c r="AR356" s="9">
        <v>11.6</v>
      </c>
      <c r="AS356" s="9">
        <v>2.5</v>
      </c>
    </row>
    <row r="357" spans="1:45">
      <c r="A357" t="s">
        <v>1607</v>
      </c>
      <c r="B357" t="s">
        <v>1608</v>
      </c>
      <c r="C357" t="s">
        <v>18</v>
      </c>
      <c r="D357" s="9">
        <v>12.2</v>
      </c>
      <c r="E357" s="9">
        <v>0.7</v>
      </c>
      <c r="F357" s="9">
        <v>17.428571428571427</v>
      </c>
      <c r="G357">
        <v>1</v>
      </c>
      <c r="H357">
        <v>12.899999999999999</v>
      </c>
      <c r="AK357">
        <v>356</v>
      </c>
      <c r="AL357" s="9">
        <v>17.428571428571427</v>
      </c>
      <c r="AN357" s="9">
        <v>57.999999999999993</v>
      </c>
      <c r="AO357">
        <v>1</v>
      </c>
      <c r="AR357" s="9">
        <v>12.2</v>
      </c>
      <c r="AS357" s="9">
        <v>0.7</v>
      </c>
    </row>
    <row r="358" spans="1:45">
      <c r="A358" t="s">
        <v>1610</v>
      </c>
      <c r="B358" t="s">
        <v>1611</v>
      </c>
      <c r="C358" t="s">
        <v>18</v>
      </c>
      <c r="D358" s="9">
        <v>6.5</v>
      </c>
      <c r="E358" s="9">
        <v>2</v>
      </c>
      <c r="F358" s="9">
        <v>3.25</v>
      </c>
      <c r="G358">
        <v>1</v>
      </c>
      <c r="H358">
        <v>8.5</v>
      </c>
      <c r="AK358">
        <v>357</v>
      </c>
      <c r="AL358" s="9">
        <v>3.25</v>
      </c>
      <c r="AN358" s="9">
        <v>57.999999999999993</v>
      </c>
      <c r="AO358">
        <v>1</v>
      </c>
      <c r="AR358" s="9">
        <v>6.5</v>
      </c>
      <c r="AS358" s="9">
        <v>2</v>
      </c>
    </row>
    <row r="359" spans="1:45">
      <c r="A359" t="s">
        <v>1617</v>
      </c>
      <c r="B359" t="s">
        <v>1618</v>
      </c>
      <c r="C359" t="s">
        <v>18</v>
      </c>
      <c r="D359" s="9">
        <v>8.9</v>
      </c>
      <c r="E359" s="9">
        <v>1.1000000000000001</v>
      </c>
      <c r="F359" s="9">
        <v>8.0909090909090899</v>
      </c>
      <c r="G359">
        <v>1</v>
      </c>
      <c r="H359">
        <v>10</v>
      </c>
      <c r="AK359">
        <v>358</v>
      </c>
      <c r="AL359" s="9">
        <v>8.0909090909090899</v>
      </c>
      <c r="AN359" s="9">
        <v>57.999999999999993</v>
      </c>
      <c r="AO359">
        <v>1</v>
      </c>
      <c r="AR359" s="9">
        <v>8.9</v>
      </c>
      <c r="AS359" s="9">
        <v>1.1000000000000001</v>
      </c>
    </row>
    <row r="360" spans="1:45">
      <c r="A360" t="s">
        <v>1619</v>
      </c>
      <c r="B360" t="s">
        <v>1620</v>
      </c>
      <c r="C360" t="s">
        <v>18</v>
      </c>
      <c r="D360" s="9">
        <v>8.5</v>
      </c>
      <c r="E360" s="9">
        <v>1.5</v>
      </c>
      <c r="F360" s="9">
        <v>5.666666666666667</v>
      </c>
      <c r="G360">
        <v>1</v>
      </c>
      <c r="H360">
        <v>10</v>
      </c>
      <c r="AK360">
        <v>359</v>
      </c>
      <c r="AL360" s="9">
        <v>5.666666666666667</v>
      </c>
      <c r="AN360" s="9">
        <v>58.499999999999993</v>
      </c>
      <c r="AO360">
        <v>1</v>
      </c>
      <c r="AR360" s="9">
        <v>8.5</v>
      </c>
      <c r="AS360" s="9">
        <v>1.5</v>
      </c>
    </row>
    <row r="361" spans="1:45">
      <c r="A361" t="s">
        <v>1623</v>
      </c>
      <c r="B361" t="s">
        <v>1624</v>
      </c>
      <c r="C361" t="s">
        <v>18</v>
      </c>
      <c r="D361" s="9">
        <v>14.3</v>
      </c>
      <c r="E361" s="9">
        <v>0.2</v>
      </c>
      <c r="F361" s="9">
        <v>71.5</v>
      </c>
      <c r="G361">
        <v>1</v>
      </c>
      <c r="H361">
        <v>14.5</v>
      </c>
      <c r="AK361">
        <v>360</v>
      </c>
      <c r="AL361" s="9">
        <v>71.5</v>
      </c>
      <c r="AN361" s="9">
        <v>59.5</v>
      </c>
      <c r="AO361">
        <v>1</v>
      </c>
      <c r="AR361" s="9">
        <v>14.3</v>
      </c>
      <c r="AS361" s="9">
        <v>0.2</v>
      </c>
    </row>
    <row r="362" spans="1:45">
      <c r="A362" t="s">
        <v>1628</v>
      </c>
      <c r="B362" t="s">
        <v>1629</v>
      </c>
      <c r="C362" t="s">
        <v>18</v>
      </c>
      <c r="D362" s="9">
        <v>14.2</v>
      </c>
      <c r="E362" s="9">
        <v>0.2</v>
      </c>
      <c r="F362" s="9">
        <v>70.999999999999986</v>
      </c>
      <c r="G362">
        <v>1</v>
      </c>
      <c r="H362">
        <v>14.399999999999999</v>
      </c>
      <c r="AK362">
        <v>361</v>
      </c>
      <c r="AL362" s="9">
        <v>70.999999999999986</v>
      </c>
      <c r="AN362" s="9">
        <v>60</v>
      </c>
      <c r="AO362">
        <v>1</v>
      </c>
      <c r="AR362" s="9">
        <v>14.2</v>
      </c>
      <c r="AS362" s="9">
        <v>0.2</v>
      </c>
    </row>
    <row r="363" spans="1:45">
      <c r="A363" t="s">
        <v>1632</v>
      </c>
      <c r="B363" t="s">
        <v>1633</v>
      </c>
      <c r="C363" t="s">
        <v>18</v>
      </c>
      <c r="D363" s="9">
        <v>14.3</v>
      </c>
      <c r="E363" s="9">
        <v>0.6</v>
      </c>
      <c r="F363" s="9">
        <v>23.833333333333336</v>
      </c>
      <c r="G363">
        <v>1</v>
      </c>
      <c r="H363">
        <v>14.9</v>
      </c>
      <c r="AK363">
        <v>362</v>
      </c>
      <c r="AL363" s="9">
        <v>23.833333333333336</v>
      </c>
      <c r="AN363" s="9">
        <v>60</v>
      </c>
      <c r="AO363">
        <v>1</v>
      </c>
      <c r="AR363" s="9">
        <v>14.3</v>
      </c>
      <c r="AS363" s="9">
        <v>0.6</v>
      </c>
    </row>
    <row r="364" spans="1:45">
      <c r="A364" t="s">
        <v>1639</v>
      </c>
      <c r="B364" t="s">
        <v>1640</v>
      </c>
      <c r="C364" t="s">
        <v>18</v>
      </c>
      <c r="D364" s="9">
        <v>9.6</v>
      </c>
      <c r="E364" s="9">
        <v>0.8</v>
      </c>
      <c r="F364" s="9">
        <v>11.999999999999998</v>
      </c>
      <c r="G364">
        <v>1</v>
      </c>
      <c r="H364">
        <v>10.4</v>
      </c>
      <c r="AK364">
        <v>363</v>
      </c>
      <c r="AL364" s="9">
        <v>11.999999999999998</v>
      </c>
      <c r="AN364" s="9">
        <v>60.499999999999993</v>
      </c>
      <c r="AO364">
        <v>1</v>
      </c>
      <c r="AR364" s="9">
        <v>9.6</v>
      </c>
      <c r="AS364" s="9">
        <v>0.8</v>
      </c>
    </row>
    <row r="365" spans="1:45">
      <c r="A365" t="s">
        <v>1644</v>
      </c>
      <c r="B365" t="s">
        <v>1645</v>
      </c>
      <c r="C365" t="s">
        <v>18</v>
      </c>
      <c r="D365" s="9">
        <v>16.100000000000001</v>
      </c>
      <c r="E365" s="9">
        <v>0.2</v>
      </c>
      <c r="F365" s="9">
        <v>80.5</v>
      </c>
      <c r="G365">
        <v>1</v>
      </c>
      <c r="H365">
        <v>16.3</v>
      </c>
      <c r="AK365">
        <v>364</v>
      </c>
      <c r="AL365" s="9">
        <v>80.5</v>
      </c>
      <c r="AN365" s="9">
        <v>60.499999999999993</v>
      </c>
      <c r="AO365">
        <v>1</v>
      </c>
      <c r="AR365" s="9">
        <v>16.100000000000001</v>
      </c>
      <c r="AS365" s="9">
        <v>0.2</v>
      </c>
    </row>
    <row r="366" spans="1:45">
      <c r="A366" t="s">
        <v>1649</v>
      </c>
      <c r="B366" t="s">
        <v>1650</v>
      </c>
      <c r="C366" t="s">
        <v>18</v>
      </c>
      <c r="D366" s="9">
        <v>14.6</v>
      </c>
      <c r="E366" s="9">
        <v>0.6</v>
      </c>
      <c r="F366" s="9">
        <v>24.333333333333332</v>
      </c>
      <c r="G366">
        <v>1</v>
      </c>
      <c r="H366">
        <v>15.2</v>
      </c>
      <c r="AK366">
        <v>365</v>
      </c>
      <c r="AL366" s="9">
        <v>24.333333333333332</v>
      </c>
      <c r="AN366" s="9">
        <v>60.499999999999993</v>
      </c>
      <c r="AO366">
        <v>1</v>
      </c>
      <c r="AR366" s="9">
        <v>14.6</v>
      </c>
      <c r="AS366" s="9">
        <v>0.6</v>
      </c>
    </row>
    <row r="367" spans="1:45">
      <c r="A367" t="s">
        <v>1651</v>
      </c>
      <c r="B367" t="s">
        <v>1652</v>
      </c>
      <c r="C367" t="s">
        <v>18</v>
      </c>
      <c r="D367" s="9">
        <v>15.5</v>
      </c>
      <c r="E367" s="9">
        <v>0.7</v>
      </c>
      <c r="F367" s="9">
        <v>22.142857142857146</v>
      </c>
      <c r="G367">
        <v>1</v>
      </c>
      <c r="H367">
        <v>16.2</v>
      </c>
      <c r="AK367">
        <v>366</v>
      </c>
      <c r="AL367" s="9">
        <v>22.142857142857146</v>
      </c>
      <c r="AN367" s="9">
        <v>60.499999999999993</v>
      </c>
      <c r="AO367">
        <v>1</v>
      </c>
      <c r="AR367" s="9">
        <v>15.5</v>
      </c>
      <c r="AS367" s="9">
        <v>0.7</v>
      </c>
    </row>
    <row r="368" spans="1:45">
      <c r="A368" t="s">
        <v>1656</v>
      </c>
      <c r="B368" t="s">
        <v>1657</v>
      </c>
      <c r="C368" t="s">
        <v>18</v>
      </c>
      <c r="D368" s="9">
        <v>15.9</v>
      </c>
      <c r="E368" s="9">
        <v>0.2</v>
      </c>
      <c r="F368" s="9">
        <v>79.5</v>
      </c>
      <c r="G368">
        <v>1</v>
      </c>
      <c r="H368">
        <v>16.100000000000001</v>
      </c>
      <c r="AK368">
        <v>367</v>
      </c>
      <c r="AL368" s="9">
        <v>79.5</v>
      </c>
      <c r="AN368" s="9">
        <v>60.999999999999993</v>
      </c>
      <c r="AO368">
        <v>1</v>
      </c>
      <c r="AR368" s="9">
        <v>15.9</v>
      </c>
      <c r="AS368" s="9">
        <v>0.2</v>
      </c>
    </row>
    <row r="369" spans="1:45">
      <c r="A369" t="s">
        <v>1658</v>
      </c>
      <c r="B369" t="s">
        <v>1659</v>
      </c>
      <c r="C369" t="s">
        <v>18</v>
      </c>
      <c r="D369" s="9">
        <v>10.5</v>
      </c>
      <c r="E369" s="9">
        <v>1</v>
      </c>
      <c r="F369" s="9">
        <v>10.5</v>
      </c>
      <c r="G369">
        <v>1</v>
      </c>
      <c r="H369">
        <v>11.5</v>
      </c>
      <c r="AK369">
        <v>368</v>
      </c>
      <c r="AL369" s="9">
        <v>10.5</v>
      </c>
      <c r="AN369" s="9">
        <v>60.999999999999993</v>
      </c>
      <c r="AO369">
        <v>1</v>
      </c>
      <c r="AR369" s="9">
        <v>10.5</v>
      </c>
      <c r="AS369" s="9">
        <v>1</v>
      </c>
    </row>
    <row r="370" spans="1:45">
      <c r="A370" t="s">
        <v>1661</v>
      </c>
      <c r="B370" t="s">
        <v>1662</v>
      </c>
      <c r="C370" t="s">
        <v>18</v>
      </c>
      <c r="D370" s="9">
        <v>10.1</v>
      </c>
      <c r="E370" s="9">
        <v>1.4</v>
      </c>
      <c r="F370" s="9">
        <v>7.2142857142857144</v>
      </c>
      <c r="G370">
        <v>1</v>
      </c>
      <c r="H370">
        <v>11.5</v>
      </c>
      <c r="AK370">
        <v>369</v>
      </c>
      <c r="AL370" s="9">
        <v>7.2142857142857144</v>
      </c>
      <c r="AN370" s="9">
        <v>60.999999999999993</v>
      </c>
      <c r="AO370">
        <v>1</v>
      </c>
      <c r="AR370" s="9">
        <v>10.1</v>
      </c>
      <c r="AS370" s="9">
        <v>1.4</v>
      </c>
    </row>
    <row r="371" spans="1:45">
      <c r="A371" t="s">
        <v>1663</v>
      </c>
      <c r="B371" t="s">
        <v>1664</v>
      </c>
      <c r="C371" t="s">
        <v>18</v>
      </c>
      <c r="D371" s="9">
        <v>12.1</v>
      </c>
      <c r="E371" s="9">
        <v>1.5</v>
      </c>
      <c r="F371" s="9">
        <v>8.0666666666666664</v>
      </c>
      <c r="G371">
        <v>1</v>
      </c>
      <c r="H371">
        <v>13.6</v>
      </c>
      <c r="AK371">
        <v>370</v>
      </c>
      <c r="AL371" s="9">
        <v>8.0666666666666664</v>
      </c>
      <c r="AN371" s="9">
        <v>60.999999999999993</v>
      </c>
      <c r="AO371">
        <v>1</v>
      </c>
      <c r="AR371" s="9">
        <v>12.1</v>
      </c>
      <c r="AS371" s="9">
        <v>1.5</v>
      </c>
    </row>
    <row r="372" spans="1:45">
      <c r="A372" t="s">
        <v>1666</v>
      </c>
      <c r="B372" t="s">
        <v>1667</v>
      </c>
      <c r="C372" t="s">
        <v>18</v>
      </c>
      <c r="D372" s="9">
        <v>9.9</v>
      </c>
      <c r="E372" s="9">
        <v>1.1000000000000001</v>
      </c>
      <c r="F372" s="9">
        <v>9</v>
      </c>
      <c r="G372">
        <v>1</v>
      </c>
      <c r="H372">
        <v>11</v>
      </c>
      <c r="AK372">
        <v>371</v>
      </c>
      <c r="AL372" s="9">
        <v>9</v>
      </c>
      <c r="AN372" s="9">
        <v>61.5</v>
      </c>
      <c r="AO372">
        <v>1</v>
      </c>
      <c r="AR372" s="9">
        <v>9.9</v>
      </c>
      <c r="AS372" s="9">
        <v>1.1000000000000001</v>
      </c>
    </row>
    <row r="373" spans="1:45">
      <c r="A373" t="s">
        <v>1669</v>
      </c>
      <c r="B373" t="s">
        <v>1670</v>
      </c>
      <c r="C373" t="s">
        <v>18</v>
      </c>
      <c r="D373" s="9">
        <v>13.8</v>
      </c>
      <c r="E373" s="9">
        <v>1</v>
      </c>
      <c r="F373" s="9">
        <v>13.8</v>
      </c>
      <c r="G373">
        <v>1</v>
      </c>
      <c r="H373">
        <v>14.8</v>
      </c>
      <c r="AK373">
        <v>372</v>
      </c>
      <c r="AL373" s="9">
        <v>13.8</v>
      </c>
      <c r="AN373" s="9">
        <v>61.5</v>
      </c>
      <c r="AO373">
        <v>1</v>
      </c>
      <c r="AR373" s="9">
        <v>13.8</v>
      </c>
      <c r="AS373" s="9">
        <v>1</v>
      </c>
    </row>
    <row r="374" spans="1:45">
      <c r="A374" t="s">
        <v>1672</v>
      </c>
      <c r="B374" t="s">
        <v>1673</v>
      </c>
      <c r="C374" t="s">
        <v>18</v>
      </c>
      <c r="D374" s="9">
        <v>5.3</v>
      </c>
      <c r="E374" s="9">
        <v>2.2999999999999998</v>
      </c>
      <c r="F374" s="9">
        <v>2.3043478260869565</v>
      </c>
      <c r="G374">
        <v>1</v>
      </c>
      <c r="H374">
        <v>7.6</v>
      </c>
      <c r="AK374">
        <v>373</v>
      </c>
      <c r="AL374" s="9">
        <v>2.3043478260869565</v>
      </c>
      <c r="AN374" s="9">
        <v>62</v>
      </c>
      <c r="AO374">
        <v>1</v>
      </c>
      <c r="AR374" s="9">
        <v>5.3</v>
      </c>
      <c r="AS374" s="9">
        <v>2.2999999999999998</v>
      </c>
    </row>
    <row r="375" spans="1:45">
      <c r="A375" t="s">
        <v>1676</v>
      </c>
      <c r="B375" t="s">
        <v>1677</v>
      </c>
      <c r="C375" t="s">
        <v>18</v>
      </c>
      <c r="D375" s="9">
        <v>9.9</v>
      </c>
      <c r="E375" s="9">
        <v>1</v>
      </c>
      <c r="F375" s="9">
        <v>9.9</v>
      </c>
      <c r="G375">
        <v>1</v>
      </c>
      <c r="H375">
        <v>10.9</v>
      </c>
      <c r="AK375">
        <v>374</v>
      </c>
      <c r="AL375" s="9">
        <v>9.9</v>
      </c>
      <c r="AN375" s="9">
        <v>62</v>
      </c>
      <c r="AO375">
        <v>1</v>
      </c>
      <c r="AR375" s="9">
        <v>9.9</v>
      </c>
      <c r="AS375" s="9">
        <v>1</v>
      </c>
    </row>
    <row r="376" spans="1:45">
      <c r="A376" t="s">
        <v>1777</v>
      </c>
      <c r="B376" t="s">
        <v>1778</v>
      </c>
      <c r="C376" t="s">
        <v>18</v>
      </c>
      <c r="D376" s="9">
        <v>14.7</v>
      </c>
      <c r="E376" s="9">
        <v>0.2</v>
      </c>
      <c r="F376" s="9">
        <v>73.499999999999986</v>
      </c>
      <c r="G376">
        <v>1</v>
      </c>
      <c r="H376">
        <v>14.899999999999999</v>
      </c>
      <c r="AK376">
        <v>375</v>
      </c>
      <c r="AL376" s="9">
        <v>73.499999999999986</v>
      </c>
      <c r="AN376" s="9">
        <v>62.5</v>
      </c>
      <c r="AO376">
        <v>1</v>
      </c>
      <c r="AR376" s="9">
        <v>14.7</v>
      </c>
      <c r="AS376" s="9">
        <v>0.2</v>
      </c>
    </row>
    <row r="377" spans="1:45">
      <c r="A377" t="s">
        <v>1780</v>
      </c>
      <c r="B377" t="s">
        <v>1781</v>
      </c>
      <c r="C377" t="s">
        <v>18</v>
      </c>
      <c r="D377" s="9">
        <v>18.100000000000001</v>
      </c>
      <c r="E377" s="9">
        <v>0.2</v>
      </c>
      <c r="F377" s="9">
        <v>90.5</v>
      </c>
      <c r="G377">
        <v>1</v>
      </c>
      <c r="H377">
        <v>18.3</v>
      </c>
      <c r="AK377">
        <v>376</v>
      </c>
      <c r="AL377" s="9">
        <v>90.5</v>
      </c>
      <c r="AN377" s="9">
        <v>62.999999999999993</v>
      </c>
      <c r="AO377">
        <v>1</v>
      </c>
      <c r="AR377" s="9">
        <v>18.100000000000001</v>
      </c>
      <c r="AS377" s="9">
        <v>0.2</v>
      </c>
    </row>
    <row r="378" spans="1:45">
      <c r="A378" t="s">
        <v>1783</v>
      </c>
      <c r="B378" t="s">
        <v>1784</v>
      </c>
      <c r="C378" t="s">
        <v>18</v>
      </c>
      <c r="D378" s="9">
        <v>15.6</v>
      </c>
      <c r="E378" s="9">
        <v>1.5</v>
      </c>
      <c r="F378" s="9">
        <v>10.4</v>
      </c>
      <c r="G378">
        <v>1</v>
      </c>
      <c r="H378">
        <v>17.100000000000001</v>
      </c>
      <c r="AK378">
        <v>377</v>
      </c>
      <c r="AL378" s="9">
        <v>10.4</v>
      </c>
      <c r="AN378" s="9">
        <v>62.999999999999993</v>
      </c>
      <c r="AO378">
        <v>1</v>
      </c>
      <c r="AR378" s="9">
        <v>15.6</v>
      </c>
      <c r="AS378" s="9">
        <v>1.5</v>
      </c>
    </row>
    <row r="379" spans="1:45">
      <c r="A379" t="s">
        <v>1786</v>
      </c>
      <c r="B379" t="s">
        <v>1787</v>
      </c>
      <c r="C379" t="s">
        <v>18</v>
      </c>
      <c r="D379" s="9">
        <v>14.2</v>
      </c>
      <c r="E379" s="9">
        <v>0.6</v>
      </c>
      <c r="F379" s="9">
        <v>23.666666666666668</v>
      </c>
      <c r="G379">
        <v>1</v>
      </c>
      <c r="H379">
        <v>14.799999999999999</v>
      </c>
      <c r="AK379">
        <v>378</v>
      </c>
      <c r="AL379" s="9">
        <v>23.666666666666668</v>
      </c>
      <c r="AN379" s="9">
        <v>64</v>
      </c>
      <c r="AO379">
        <v>1</v>
      </c>
      <c r="AR379" s="9">
        <v>14.2</v>
      </c>
      <c r="AS379" s="9">
        <v>0.6</v>
      </c>
    </row>
    <row r="380" spans="1:45">
      <c r="A380" t="s">
        <v>1791</v>
      </c>
      <c r="B380" t="s">
        <v>1792</v>
      </c>
      <c r="C380" t="s">
        <v>18</v>
      </c>
      <c r="D380" s="9">
        <v>7.1</v>
      </c>
      <c r="E380" s="9">
        <v>1.1000000000000001</v>
      </c>
      <c r="F380" s="9">
        <v>6.4545454545454541</v>
      </c>
      <c r="G380">
        <v>1</v>
      </c>
      <c r="H380">
        <v>8.1999999999999993</v>
      </c>
      <c r="AK380">
        <v>379</v>
      </c>
      <c r="AL380" s="9">
        <v>6.4545454545454541</v>
      </c>
      <c r="AN380" s="9">
        <v>64.5</v>
      </c>
      <c r="AO380">
        <v>1</v>
      </c>
      <c r="AR380" s="9">
        <v>7.1</v>
      </c>
      <c r="AS380" s="9">
        <v>1.1000000000000001</v>
      </c>
    </row>
    <row r="381" spans="1:45">
      <c r="A381" t="s">
        <v>1795</v>
      </c>
      <c r="B381" t="s">
        <v>1796</v>
      </c>
      <c r="C381" t="s">
        <v>18</v>
      </c>
      <c r="D381" s="9">
        <v>8.1</v>
      </c>
      <c r="E381" s="9">
        <v>1.5</v>
      </c>
      <c r="F381" s="9">
        <v>5.3999999999999995</v>
      </c>
      <c r="G381">
        <v>1</v>
      </c>
      <c r="H381">
        <v>9.6</v>
      </c>
      <c r="AK381">
        <v>380</v>
      </c>
      <c r="AL381" s="9">
        <v>5.3999999999999995</v>
      </c>
      <c r="AN381" s="9">
        <v>65</v>
      </c>
      <c r="AO381">
        <v>1</v>
      </c>
      <c r="AR381" s="9">
        <v>8.1</v>
      </c>
      <c r="AS381" s="9">
        <v>1.5</v>
      </c>
    </row>
    <row r="382" spans="1:45">
      <c r="A382" t="s">
        <v>1797</v>
      </c>
      <c r="B382" t="s">
        <v>1798</v>
      </c>
      <c r="C382" t="s">
        <v>18</v>
      </c>
      <c r="D382" s="9">
        <v>6.8</v>
      </c>
      <c r="E382" s="9">
        <v>1.3</v>
      </c>
      <c r="F382" s="9">
        <v>5.2307692307692308</v>
      </c>
      <c r="G382">
        <v>1</v>
      </c>
      <c r="H382">
        <v>8.1</v>
      </c>
      <c r="AK382">
        <v>381</v>
      </c>
      <c r="AL382" s="9">
        <v>5.2307692307692308</v>
      </c>
      <c r="AN382" s="9">
        <v>65</v>
      </c>
      <c r="AO382">
        <v>1</v>
      </c>
      <c r="AR382" s="9">
        <v>6.8</v>
      </c>
      <c r="AS382" s="9">
        <v>1.3</v>
      </c>
    </row>
    <row r="383" spans="1:45">
      <c r="A383" t="s">
        <v>1810</v>
      </c>
      <c r="B383" t="s">
        <v>1811</v>
      </c>
      <c r="C383" t="s">
        <v>18</v>
      </c>
      <c r="D383" s="9">
        <v>9.4</v>
      </c>
      <c r="E383" s="9">
        <v>0.2</v>
      </c>
      <c r="F383" s="9">
        <v>47</v>
      </c>
      <c r="G383">
        <v>1</v>
      </c>
      <c r="H383">
        <v>9.6</v>
      </c>
      <c r="AK383">
        <v>382</v>
      </c>
      <c r="AL383" s="9">
        <v>47</v>
      </c>
      <c r="AN383" s="9">
        <v>65.5</v>
      </c>
      <c r="AO383">
        <v>1</v>
      </c>
      <c r="AR383" s="9">
        <v>9.4</v>
      </c>
      <c r="AS383" s="9">
        <v>0.2</v>
      </c>
    </row>
    <row r="384" spans="1:45">
      <c r="A384" t="s">
        <v>1813</v>
      </c>
      <c r="B384" t="s">
        <v>1814</v>
      </c>
      <c r="C384" t="s">
        <v>18</v>
      </c>
      <c r="D384" s="9">
        <v>10.6</v>
      </c>
      <c r="E384" s="9">
        <v>0.2</v>
      </c>
      <c r="F384" s="9">
        <v>52.999999999999993</v>
      </c>
      <c r="G384">
        <v>1</v>
      </c>
      <c r="H384">
        <v>10.799999999999999</v>
      </c>
      <c r="AK384">
        <v>383</v>
      </c>
      <c r="AL384" s="9">
        <v>52.999999999999993</v>
      </c>
      <c r="AN384" s="9">
        <v>65.5</v>
      </c>
      <c r="AO384">
        <v>1</v>
      </c>
      <c r="AR384" s="9">
        <v>10.6</v>
      </c>
      <c r="AS384" s="9">
        <v>0.2</v>
      </c>
    </row>
    <row r="385" spans="1:45">
      <c r="A385" t="s">
        <v>1815</v>
      </c>
      <c r="B385" t="s">
        <v>1816</v>
      </c>
      <c r="C385" t="s">
        <v>18</v>
      </c>
      <c r="D385" s="9">
        <v>14.6</v>
      </c>
      <c r="E385" s="9">
        <v>0.2</v>
      </c>
      <c r="F385" s="9">
        <v>73</v>
      </c>
      <c r="G385">
        <v>1</v>
      </c>
      <c r="H385">
        <v>14.799999999999999</v>
      </c>
      <c r="AK385">
        <v>384</v>
      </c>
      <c r="AL385" s="9">
        <v>73</v>
      </c>
      <c r="AN385" s="9">
        <v>65.5</v>
      </c>
      <c r="AO385">
        <v>1</v>
      </c>
      <c r="AR385" s="9">
        <v>14.6</v>
      </c>
      <c r="AS385" s="9">
        <v>0.2</v>
      </c>
    </row>
    <row r="386" spans="1:45">
      <c r="A386" t="s">
        <v>1819</v>
      </c>
      <c r="B386" t="s">
        <v>1820</v>
      </c>
      <c r="C386" t="s">
        <v>18</v>
      </c>
      <c r="D386" s="9">
        <v>14.2</v>
      </c>
      <c r="E386" s="9">
        <v>0.2</v>
      </c>
      <c r="F386" s="9">
        <v>70.999999999999986</v>
      </c>
      <c r="G386">
        <v>1</v>
      </c>
      <c r="H386">
        <v>14.399999999999999</v>
      </c>
      <c r="AK386">
        <v>385</v>
      </c>
      <c r="AL386" s="9">
        <v>70.999999999999986</v>
      </c>
      <c r="AN386" s="9">
        <v>65.999999999999986</v>
      </c>
      <c r="AO386">
        <v>1</v>
      </c>
      <c r="AR386" s="9">
        <v>14.2</v>
      </c>
      <c r="AS386" s="9">
        <v>0.2</v>
      </c>
    </row>
    <row r="387" spans="1:45">
      <c r="A387" t="s">
        <v>1822</v>
      </c>
      <c r="B387" t="s">
        <v>1823</v>
      </c>
      <c r="C387" t="s">
        <v>18</v>
      </c>
      <c r="D387" s="9">
        <v>8.3000000000000007</v>
      </c>
      <c r="E387" s="9">
        <v>1.4</v>
      </c>
      <c r="F387" s="9">
        <v>5.9285714285714297</v>
      </c>
      <c r="G387">
        <v>1</v>
      </c>
      <c r="H387">
        <v>9.7000000000000011</v>
      </c>
      <c r="AK387">
        <v>386</v>
      </c>
      <c r="AL387" s="9">
        <v>5.9285714285714297</v>
      </c>
      <c r="AN387" s="9">
        <v>65.999999999999986</v>
      </c>
      <c r="AO387">
        <v>1</v>
      </c>
      <c r="AR387" s="9">
        <v>8.3000000000000007</v>
      </c>
      <c r="AS387" s="9">
        <v>1.4</v>
      </c>
    </row>
    <row r="388" spans="1:45">
      <c r="A388" t="s">
        <v>1825</v>
      </c>
      <c r="B388" t="s">
        <v>1826</v>
      </c>
      <c r="C388" t="s">
        <v>18</v>
      </c>
      <c r="D388" s="9">
        <v>8.9</v>
      </c>
      <c r="E388" s="9">
        <v>1.3</v>
      </c>
      <c r="F388" s="9">
        <v>6.8461538461538458</v>
      </c>
      <c r="G388">
        <v>1</v>
      </c>
      <c r="H388">
        <v>10.200000000000001</v>
      </c>
      <c r="AK388">
        <v>387</v>
      </c>
      <c r="AL388" s="9">
        <v>6.8461538461538458</v>
      </c>
      <c r="AN388" s="9">
        <v>65.999999999999986</v>
      </c>
      <c r="AO388">
        <v>1</v>
      </c>
      <c r="AR388" s="9">
        <v>8.9</v>
      </c>
      <c r="AS388" s="9">
        <v>1.3</v>
      </c>
    </row>
    <row r="389" spans="1:45">
      <c r="A389" t="s">
        <v>1829</v>
      </c>
      <c r="B389" t="s">
        <v>1830</v>
      </c>
      <c r="C389" t="s">
        <v>18</v>
      </c>
      <c r="D389" s="9">
        <v>18.7</v>
      </c>
      <c r="E389" s="9">
        <v>0.2</v>
      </c>
      <c r="F389" s="9">
        <v>93.499999999999986</v>
      </c>
      <c r="G389">
        <v>1</v>
      </c>
      <c r="H389">
        <v>18.899999999999999</v>
      </c>
      <c r="AK389">
        <v>388</v>
      </c>
      <c r="AL389" s="9">
        <v>93.499999999999986</v>
      </c>
      <c r="AN389" s="9">
        <v>65.999999999999986</v>
      </c>
      <c r="AO389">
        <v>1</v>
      </c>
      <c r="AR389" s="9">
        <v>18.7</v>
      </c>
      <c r="AS389" s="9">
        <v>0.2</v>
      </c>
    </row>
    <row r="390" spans="1:45">
      <c r="A390" t="s">
        <v>1831</v>
      </c>
      <c r="B390" t="s">
        <v>1832</v>
      </c>
      <c r="C390" t="s">
        <v>18</v>
      </c>
      <c r="D390" s="9">
        <v>17.600000000000001</v>
      </c>
      <c r="E390" s="9">
        <v>0.6</v>
      </c>
      <c r="F390" s="9">
        <v>29.333333333333336</v>
      </c>
      <c r="G390">
        <v>1</v>
      </c>
      <c r="H390">
        <v>18.200000000000003</v>
      </c>
      <c r="AK390">
        <v>389</v>
      </c>
      <c r="AL390" s="9">
        <v>29.333333333333336</v>
      </c>
      <c r="AN390" s="9">
        <v>66.5</v>
      </c>
      <c r="AO390">
        <v>1</v>
      </c>
      <c r="AR390" s="9">
        <v>17.600000000000001</v>
      </c>
      <c r="AS390" s="9">
        <v>0.6</v>
      </c>
    </row>
    <row r="391" spans="1:45">
      <c r="A391" t="s">
        <v>1833</v>
      </c>
      <c r="B391" t="s">
        <v>1834</v>
      </c>
      <c r="C391" t="s">
        <v>18</v>
      </c>
      <c r="D391" s="9">
        <v>15.6</v>
      </c>
      <c r="E391" s="9">
        <v>0.2</v>
      </c>
      <c r="F391" s="9">
        <v>78</v>
      </c>
      <c r="G391">
        <v>1</v>
      </c>
      <c r="H391">
        <v>15.799999999999999</v>
      </c>
      <c r="AK391">
        <v>390</v>
      </c>
      <c r="AL391" s="9">
        <v>78</v>
      </c>
      <c r="AN391" s="9">
        <v>66.5</v>
      </c>
      <c r="AO391">
        <v>1</v>
      </c>
      <c r="AR391" s="9">
        <v>15.6</v>
      </c>
      <c r="AS391" s="9">
        <v>0.2</v>
      </c>
    </row>
    <row r="392" spans="1:45">
      <c r="A392" t="s">
        <v>1837</v>
      </c>
      <c r="B392" t="s">
        <v>1838</v>
      </c>
      <c r="C392" t="s">
        <v>18</v>
      </c>
      <c r="D392" s="9">
        <v>12.9</v>
      </c>
      <c r="E392" s="9">
        <v>0.8</v>
      </c>
      <c r="F392" s="9">
        <v>16.125</v>
      </c>
      <c r="G392">
        <v>1</v>
      </c>
      <c r="H392">
        <v>13.700000000000001</v>
      </c>
      <c r="AK392">
        <v>391</v>
      </c>
      <c r="AL392" s="9">
        <v>16.125</v>
      </c>
      <c r="AN392" s="9">
        <v>66.5</v>
      </c>
      <c r="AO392">
        <v>1</v>
      </c>
      <c r="AR392" s="9">
        <v>12.9</v>
      </c>
      <c r="AS392" s="9">
        <v>0.8</v>
      </c>
    </row>
    <row r="393" spans="1:45">
      <c r="A393" t="s">
        <v>1841</v>
      </c>
      <c r="B393" t="s">
        <v>1842</v>
      </c>
      <c r="C393" t="s">
        <v>18</v>
      </c>
      <c r="D393" s="9">
        <v>11.8</v>
      </c>
      <c r="E393" s="9">
        <v>0.8</v>
      </c>
      <c r="F393" s="9">
        <v>14.75</v>
      </c>
      <c r="G393">
        <v>1</v>
      </c>
      <c r="H393">
        <v>12.600000000000001</v>
      </c>
      <c r="AK393">
        <v>392</v>
      </c>
      <c r="AL393" s="9">
        <v>14.75</v>
      </c>
      <c r="AN393" s="9">
        <v>66.5</v>
      </c>
      <c r="AO393">
        <v>1</v>
      </c>
      <c r="AR393" s="9">
        <v>11.8</v>
      </c>
      <c r="AS393" s="9">
        <v>0.8</v>
      </c>
    </row>
    <row r="394" spans="1:45">
      <c r="A394" t="s">
        <v>1844</v>
      </c>
      <c r="B394" t="s">
        <v>1845</v>
      </c>
      <c r="C394" t="s">
        <v>18</v>
      </c>
      <c r="D394" s="9">
        <v>11.8</v>
      </c>
      <c r="E394" s="9">
        <v>0.5</v>
      </c>
      <c r="F394" s="9">
        <v>23.6</v>
      </c>
      <c r="G394">
        <v>1</v>
      </c>
      <c r="H394">
        <v>12.3</v>
      </c>
      <c r="AK394">
        <v>393</v>
      </c>
      <c r="AL394" s="9">
        <v>23.6</v>
      </c>
      <c r="AN394" s="9">
        <v>66.5</v>
      </c>
      <c r="AO394">
        <v>1</v>
      </c>
      <c r="AR394" s="9">
        <v>11.8</v>
      </c>
      <c r="AS394" s="9">
        <v>0.5</v>
      </c>
    </row>
    <row r="395" spans="1:45">
      <c r="A395" t="s">
        <v>1847</v>
      </c>
      <c r="B395" t="s">
        <v>1848</v>
      </c>
      <c r="C395" t="s">
        <v>18</v>
      </c>
      <c r="D395" s="9">
        <v>12.8</v>
      </c>
      <c r="E395" s="9">
        <v>0.2</v>
      </c>
      <c r="F395" s="9">
        <v>64</v>
      </c>
      <c r="G395">
        <v>1</v>
      </c>
      <c r="H395">
        <v>13</v>
      </c>
      <c r="AK395">
        <v>394</v>
      </c>
      <c r="AL395" s="9">
        <v>64</v>
      </c>
      <c r="AN395" s="9">
        <v>67.5</v>
      </c>
      <c r="AO395">
        <v>1</v>
      </c>
      <c r="AR395" s="9">
        <v>12.8</v>
      </c>
      <c r="AS395" s="9">
        <v>0.2</v>
      </c>
    </row>
    <row r="396" spans="1:45">
      <c r="A396" t="s">
        <v>1851</v>
      </c>
      <c r="B396" t="s">
        <v>1852</v>
      </c>
      <c r="C396" t="s">
        <v>18</v>
      </c>
      <c r="D396" s="9">
        <v>11</v>
      </c>
      <c r="E396" s="9">
        <v>0.2</v>
      </c>
      <c r="F396" s="9">
        <v>55</v>
      </c>
      <c r="G396">
        <v>1</v>
      </c>
      <c r="H396">
        <v>11.2</v>
      </c>
      <c r="AK396">
        <v>395</v>
      </c>
      <c r="AL396" s="9">
        <v>55</v>
      </c>
      <c r="AN396" s="9">
        <v>68</v>
      </c>
      <c r="AO396">
        <v>1</v>
      </c>
      <c r="AR396" s="9">
        <v>11</v>
      </c>
      <c r="AS396" s="9">
        <v>0.2</v>
      </c>
    </row>
    <row r="397" spans="1:45">
      <c r="A397" t="s">
        <v>1854</v>
      </c>
      <c r="B397" t="s">
        <v>1855</v>
      </c>
      <c r="C397" t="s">
        <v>18</v>
      </c>
      <c r="D397" s="9">
        <v>11.8</v>
      </c>
      <c r="E397" s="9">
        <v>0.5</v>
      </c>
      <c r="F397" s="9">
        <v>23.6</v>
      </c>
      <c r="G397">
        <v>1</v>
      </c>
      <c r="H397">
        <v>12.3</v>
      </c>
      <c r="AK397">
        <v>396</v>
      </c>
      <c r="AL397" s="9">
        <v>23.6</v>
      </c>
      <c r="AN397" s="9">
        <v>68.499999999999986</v>
      </c>
      <c r="AO397">
        <v>1</v>
      </c>
      <c r="AR397" s="9">
        <v>11.8</v>
      </c>
      <c r="AS397" s="9">
        <v>0.5</v>
      </c>
    </row>
    <row r="398" spans="1:45">
      <c r="A398" t="s">
        <v>1862</v>
      </c>
      <c r="B398" t="s">
        <v>1863</v>
      </c>
      <c r="C398" t="s">
        <v>18</v>
      </c>
      <c r="D398" s="9">
        <v>14</v>
      </c>
      <c r="E398" s="9">
        <v>0.5</v>
      </c>
      <c r="F398" s="9">
        <v>28</v>
      </c>
      <c r="G398">
        <v>1</v>
      </c>
      <c r="H398">
        <v>14.5</v>
      </c>
      <c r="AK398">
        <v>397</v>
      </c>
      <c r="AL398" s="9">
        <v>28</v>
      </c>
      <c r="AN398" s="9">
        <v>68.499999999999986</v>
      </c>
      <c r="AO398">
        <v>1</v>
      </c>
      <c r="AR398" s="9">
        <v>14</v>
      </c>
      <c r="AS398" s="9">
        <v>0.5</v>
      </c>
    </row>
    <row r="399" spans="1:45">
      <c r="A399" t="s">
        <v>1864</v>
      </c>
      <c r="B399" t="s">
        <v>1865</v>
      </c>
      <c r="C399" t="s">
        <v>18</v>
      </c>
      <c r="D399" s="9">
        <v>18.399999999999999</v>
      </c>
      <c r="E399" s="9">
        <v>0.2</v>
      </c>
      <c r="F399" s="9">
        <v>91.999999999999986</v>
      </c>
      <c r="G399">
        <v>1</v>
      </c>
      <c r="H399">
        <v>18.599999999999998</v>
      </c>
      <c r="AK399">
        <v>398</v>
      </c>
      <c r="AL399" s="9">
        <v>91.999999999999986</v>
      </c>
      <c r="AN399" s="9">
        <v>68.499999999999986</v>
      </c>
      <c r="AO399">
        <v>1</v>
      </c>
      <c r="AR399" s="9">
        <v>18.399999999999999</v>
      </c>
      <c r="AS399" s="9">
        <v>0.2</v>
      </c>
    </row>
    <row r="400" spans="1:45">
      <c r="A400" t="s">
        <v>1867</v>
      </c>
      <c r="B400" t="s">
        <v>1868</v>
      </c>
      <c r="C400" t="s">
        <v>18</v>
      </c>
      <c r="D400" s="9">
        <v>16.5</v>
      </c>
      <c r="E400" s="9">
        <v>0.4</v>
      </c>
      <c r="F400" s="9">
        <v>41.25</v>
      </c>
      <c r="G400">
        <v>1</v>
      </c>
      <c r="H400">
        <v>16.899999999999999</v>
      </c>
      <c r="AK400">
        <v>399</v>
      </c>
      <c r="AL400" s="9">
        <v>41.25</v>
      </c>
      <c r="AN400" s="9">
        <v>69</v>
      </c>
      <c r="AO400">
        <v>1</v>
      </c>
      <c r="AR400" s="9">
        <v>16.5</v>
      </c>
      <c r="AS400" s="9">
        <v>0.4</v>
      </c>
    </row>
    <row r="401" spans="1:45">
      <c r="A401" t="s">
        <v>1883</v>
      </c>
      <c r="B401" t="s">
        <v>1884</v>
      </c>
      <c r="C401" t="s">
        <v>18</v>
      </c>
      <c r="D401" s="9">
        <v>13</v>
      </c>
      <c r="E401" s="9">
        <v>0.9</v>
      </c>
      <c r="F401" s="9">
        <v>14.444444444444445</v>
      </c>
      <c r="G401">
        <v>1</v>
      </c>
      <c r="H401">
        <v>13.9</v>
      </c>
      <c r="AK401">
        <v>400</v>
      </c>
      <c r="AL401" s="9">
        <v>14.444444444444445</v>
      </c>
      <c r="AN401" s="9">
        <v>69</v>
      </c>
      <c r="AO401">
        <v>1</v>
      </c>
      <c r="AR401" s="9">
        <v>13</v>
      </c>
      <c r="AS401" s="9">
        <v>0.9</v>
      </c>
    </row>
    <row r="402" spans="1:45">
      <c r="A402" t="s">
        <v>1891</v>
      </c>
      <c r="B402" t="s">
        <v>1892</v>
      </c>
      <c r="C402" t="s">
        <v>18</v>
      </c>
      <c r="D402" s="9">
        <v>14.2</v>
      </c>
      <c r="E402" s="9">
        <v>3.1</v>
      </c>
      <c r="F402" s="9">
        <v>4.5806451612903221</v>
      </c>
      <c r="G402">
        <v>1</v>
      </c>
      <c r="H402">
        <v>17.3</v>
      </c>
      <c r="AK402">
        <v>401</v>
      </c>
      <c r="AL402" s="9">
        <v>4.5806451612903221</v>
      </c>
      <c r="AN402" s="9">
        <v>69</v>
      </c>
      <c r="AO402">
        <v>1</v>
      </c>
      <c r="AR402" s="9">
        <v>14.2</v>
      </c>
      <c r="AS402" s="9">
        <v>3.1</v>
      </c>
    </row>
    <row r="403" spans="1:45">
      <c r="A403" t="s">
        <v>1898</v>
      </c>
      <c r="B403" t="s">
        <v>1899</v>
      </c>
      <c r="C403" t="s">
        <v>18</v>
      </c>
      <c r="D403" s="9">
        <v>14.8</v>
      </c>
      <c r="E403" s="9">
        <v>0.2</v>
      </c>
      <c r="F403" s="9">
        <v>74</v>
      </c>
      <c r="G403">
        <v>1</v>
      </c>
      <c r="H403">
        <v>15</v>
      </c>
      <c r="AK403">
        <v>402</v>
      </c>
      <c r="AL403" s="9">
        <v>74</v>
      </c>
      <c r="AN403" s="9">
        <v>69.5</v>
      </c>
      <c r="AO403">
        <v>1</v>
      </c>
      <c r="AR403" s="9">
        <v>14.8</v>
      </c>
      <c r="AS403" s="9">
        <v>0.2</v>
      </c>
    </row>
    <row r="404" spans="1:45">
      <c r="A404" t="s">
        <v>1901</v>
      </c>
      <c r="B404" t="s">
        <v>1902</v>
      </c>
      <c r="C404" t="s">
        <v>18</v>
      </c>
      <c r="D404" s="9">
        <v>13.1</v>
      </c>
      <c r="E404" s="9">
        <v>0.2</v>
      </c>
      <c r="F404" s="9">
        <v>65.5</v>
      </c>
      <c r="G404">
        <v>1</v>
      </c>
      <c r="H404">
        <v>13.299999999999999</v>
      </c>
      <c r="AK404">
        <v>403</v>
      </c>
      <c r="AL404" s="9">
        <v>65.5</v>
      </c>
      <c r="AN404" s="9">
        <v>69.5</v>
      </c>
      <c r="AO404">
        <v>1</v>
      </c>
      <c r="AR404" s="9">
        <v>13.1</v>
      </c>
      <c r="AS404" s="9">
        <v>0.2</v>
      </c>
    </row>
    <row r="405" spans="1:45">
      <c r="A405" t="s">
        <v>1904</v>
      </c>
      <c r="B405" t="s">
        <v>1905</v>
      </c>
      <c r="C405" t="s">
        <v>18</v>
      </c>
      <c r="D405" s="9">
        <v>13</v>
      </c>
      <c r="E405" s="9">
        <v>0.9</v>
      </c>
      <c r="F405" s="9">
        <v>14.444444444444445</v>
      </c>
      <c r="G405">
        <v>1</v>
      </c>
      <c r="H405">
        <v>13.9</v>
      </c>
      <c r="AK405">
        <v>404</v>
      </c>
      <c r="AL405" s="9">
        <v>14.444444444444445</v>
      </c>
      <c r="AN405" s="9">
        <v>70</v>
      </c>
      <c r="AO405">
        <v>1</v>
      </c>
      <c r="AR405" s="9">
        <v>13</v>
      </c>
      <c r="AS405" s="9">
        <v>0.9</v>
      </c>
    </row>
    <row r="406" spans="1:45">
      <c r="A406" t="s">
        <v>1907</v>
      </c>
      <c r="B406" t="s">
        <v>1908</v>
      </c>
      <c r="C406" t="s">
        <v>18</v>
      </c>
      <c r="D406" s="9">
        <v>13.5</v>
      </c>
      <c r="E406" s="9">
        <v>0.9</v>
      </c>
      <c r="F406" s="9">
        <v>15</v>
      </c>
      <c r="G406">
        <v>1</v>
      </c>
      <c r="H406">
        <v>14.4</v>
      </c>
      <c r="AK406">
        <v>405</v>
      </c>
      <c r="AL406" s="9">
        <v>15</v>
      </c>
      <c r="AN406" s="9">
        <v>70</v>
      </c>
      <c r="AO406">
        <v>1</v>
      </c>
      <c r="AR406" s="9">
        <v>13.5</v>
      </c>
      <c r="AS406" s="9">
        <v>0.9</v>
      </c>
    </row>
    <row r="407" spans="1:45">
      <c r="A407" t="s">
        <v>1912</v>
      </c>
      <c r="B407" t="s">
        <v>1913</v>
      </c>
      <c r="C407" t="s">
        <v>18</v>
      </c>
      <c r="D407" s="9">
        <v>8</v>
      </c>
      <c r="E407" s="9">
        <v>1.7</v>
      </c>
      <c r="F407" s="9">
        <v>4.7058823529411766</v>
      </c>
      <c r="G407">
        <v>1</v>
      </c>
      <c r="H407">
        <v>9.6999999999999993</v>
      </c>
      <c r="AK407">
        <v>406</v>
      </c>
      <c r="AL407" s="9">
        <v>4.7058823529411766</v>
      </c>
      <c r="AN407" s="9">
        <v>70</v>
      </c>
      <c r="AO407">
        <v>1</v>
      </c>
      <c r="AR407" s="9">
        <v>8</v>
      </c>
      <c r="AS407" s="9">
        <v>1.7</v>
      </c>
    </row>
    <row r="408" spans="1:45">
      <c r="A408" t="s">
        <v>1915</v>
      </c>
      <c r="B408" t="s">
        <v>1916</v>
      </c>
      <c r="C408" t="s">
        <v>18</v>
      </c>
      <c r="D408" s="9">
        <v>11.2</v>
      </c>
      <c r="E408" s="9">
        <v>2.5</v>
      </c>
      <c r="F408" s="9">
        <v>4.4799999999999995</v>
      </c>
      <c r="G408">
        <v>1</v>
      </c>
      <c r="H408">
        <v>13.7</v>
      </c>
      <c r="AK408">
        <v>407</v>
      </c>
      <c r="AL408" s="9">
        <v>4.4799999999999995</v>
      </c>
      <c r="AN408" s="9">
        <v>70.999999999999986</v>
      </c>
      <c r="AO408">
        <v>1</v>
      </c>
      <c r="AR408" s="9">
        <v>11.2</v>
      </c>
      <c r="AS408" s="9">
        <v>2.5</v>
      </c>
    </row>
    <row r="409" spans="1:45">
      <c r="A409" t="s">
        <v>1918</v>
      </c>
      <c r="B409" t="s">
        <v>1919</v>
      </c>
      <c r="C409" t="s">
        <v>18</v>
      </c>
      <c r="D409" s="9">
        <v>13.7</v>
      </c>
      <c r="E409" s="9">
        <v>0.2</v>
      </c>
      <c r="F409" s="9">
        <v>68.499999999999986</v>
      </c>
      <c r="G409">
        <v>1</v>
      </c>
      <c r="H409">
        <v>13.899999999999999</v>
      </c>
      <c r="AK409">
        <v>408</v>
      </c>
      <c r="AL409" s="9">
        <v>68.499999999999986</v>
      </c>
      <c r="AN409" s="9">
        <v>70.999999999999986</v>
      </c>
      <c r="AO409">
        <v>1</v>
      </c>
      <c r="AR409" s="9">
        <v>13.7</v>
      </c>
      <c r="AS409" s="9">
        <v>0.2</v>
      </c>
    </row>
    <row r="410" spans="1:45">
      <c r="A410" t="s">
        <v>1921</v>
      </c>
      <c r="B410" t="s">
        <v>1922</v>
      </c>
      <c r="C410" t="s">
        <v>18</v>
      </c>
      <c r="D410" s="9">
        <v>12</v>
      </c>
      <c r="E410" s="9">
        <v>0.8</v>
      </c>
      <c r="F410" s="9">
        <v>15</v>
      </c>
      <c r="G410">
        <v>1</v>
      </c>
      <c r="H410">
        <v>12.8</v>
      </c>
      <c r="AK410">
        <v>409</v>
      </c>
      <c r="AL410" s="9">
        <v>15</v>
      </c>
      <c r="AN410" s="9">
        <v>70.999999999999986</v>
      </c>
      <c r="AO410">
        <v>1</v>
      </c>
      <c r="AR410" s="9">
        <v>12</v>
      </c>
      <c r="AS410" s="9">
        <v>0.8</v>
      </c>
    </row>
    <row r="411" spans="1:45">
      <c r="A411" t="s">
        <v>1924</v>
      </c>
      <c r="B411" t="s">
        <v>1925</v>
      </c>
      <c r="C411" t="s">
        <v>18</v>
      </c>
      <c r="D411" s="9">
        <v>14.2</v>
      </c>
      <c r="E411" s="9">
        <v>1.6</v>
      </c>
      <c r="F411" s="9">
        <v>8.8749999999999982</v>
      </c>
      <c r="G411">
        <v>1</v>
      </c>
      <c r="H411">
        <v>15.799999999999999</v>
      </c>
      <c r="AK411">
        <v>410</v>
      </c>
      <c r="AL411" s="9">
        <v>8.8749999999999982</v>
      </c>
      <c r="AN411" s="9">
        <v>70.999999999999986</v>
      </c>
      <c r="AO411">
        <v>1</v>
      </c>
      <c r="AR411" s="9">
        <v>14.2</v>
      </c>
      <c r="AS411" s="9">
        <v>1.6</v>
      </c>
    </row>
    <row r="412" spans="1:45">
      <c r="A412" t="s">
        <v>1927</v>
      </c>
      <c r="B412" t="s">
        <v>1928</v>
      </c>
      <c r="C412" t="s">
        <v>18</v>
      </c>
      <c r="D412" s="9">
        <v>10.4</v>
      </c>
      <c r="E412" s="9">
        <v>0.4</v>
      </c>
      <c r="F412" s="9">
        <v>26</v>
      </c>
      <c r="G412">
        <v>1</v>
      </c>
      <c r="H412">
        <v>10.8</v>
      </c>
      <c r="AK412">
        <v>411</v>
      </c>
      <c r="AL412" s="9">
        <v>26</v>
      </c>
      <c r="AN412" s="9">
        <v>71.5</v>
      </c>
      <c r="AO412">
        <v>1</v>
      </c>
      <c r="AR412" s="9">
        <v>10.4</v>
      </c>
      <c r="AS412" s="9">
        <v>0.4</v>
      </c>
    </row>
    <row r="413" spans="1:45">
      <c r="A413" t="s">
        <v>1930</v>
      </c>
      <c r="B413" t="s">
        <v>1931</v>
      </c>
      <c r="C413" t="s">
        <v>18</v>
      </c>
      <c r="D413" s="9">
        <v>13.1</v>
      </c>
      <c r="E413" s="9">
        <v>0.2</v>
      </c>
      <c r="F413" s="9">
        <v>65.5</v>
      </c>
      <c r="G413">
        <v>1</v>
      </c>
      <c r="H413">
        <v>13.299999999999999</v>
      </c>
      <c r="AK413">
        <v>412</v>
      </c>
      <c r="AL413" s="9">
        <v>65.5</v>
      </c>
      <c r="AN413" s="9">
        <v>71.5</v>
      </c>
      <c r="AO413">
        <v>1</v>
      </c>
      <c r="AR413" s="9">
        <v>13.1</v>
      </c>
      <c r="AS413" s="9">
        <v>0.2</v>
      </c>
    </row>
    <row r="414" spans="1:45">
      <c r="A414" t="s">
        <v>1939</v>
      </c>
      <c r="B414" t="s">
        <v>1940</v>
      </c>
      <c r="C414" t="s">
        <v>18</v>
      </c>
      <c r="D414" s="9">
        <v>10.199999999999999</v>
      </c>
      <c r="E414" s="9">
        <v>0.5</v>
      </c>
      <c r="F414" s="9">
        <v>20.399999999999999</v>
      </c>
      <c r="G414">
        <v>1</v>
      </c>
      <c r="H414">
        <v>10.7</v>
      </c>
      <c r="AK414">
        <v>413</v>
      </c>
      <c r="AL414" s="9">
        <v>20.399999999999999</v>
      </c>
      <c r="AN414" s="9">
        <v>71.5</v>
      </c>
      <c r="AO414">
        <v>1</v>
      </c>
      <c r="AR414" s="9">
        <v>10.199999999999999</v>
      </c>
      <c r="AS414" s="9">
        <v>0.5</v>
      </c>
    </row>
    <row r="415" spans="1:45">
      <c r="A415" t="s">
        <v>1945</v>
      </c>
      <c r="B415" t="s">
        <v>1946</v>
      </c>
      <c r="C415" t="s">
        <v>18</v>
      </c>
      <c r="D415" s="9">
        <v>7.8</v>
      </c>
      <c r="E415" s="9">
        <v>1.9</v>
      </c>
      <c r="F415" s="9">
        <v>4.1052631578947372</v>
      </c>
      <c r="G415">
        <v>1</v>
      </c>
      <c r="H415">
        <v>9.6999999999999993</v>
      </c>
      <c r="AK415">
        <v>414</v>
      </c>
      <c r="AL415" s="9">
        <v>4.1052631578947372</v>
      </c>
      <c r="AN415" s="9">
        <v>71.5</v>
      </c>
      <c r="AO415">
        <v>1</v>
      </c>
      <c r="AR415" s="9">
        <v>7.8</v>
      </c>
      <c r="AS415" s="9">
        <v>1.9</v>
      </c>
    </row>
    <row r="416" spans="1:45">
      <c r="A416" t="s">
        <v>1950</v>
      </c>
      <c r="B416" t="s">
        <v>1951</v>
      </c>
      <c r="C416" t="s">
        <v>18</v>
      </c>
      <c r="D416" s="9">
        <v>13.4</v>
      </c>
      <c r="E416" s="9">
        <v>0.4</v>
      </c>
      <c r="F416" s="9">
        <v>33.5</v>
      </c>
      <c r="G416">
        <v>1</v>
      </c>
      <c r="H416">
        <v>13.8</v>
      </c>
      <c r="AK416">
        <v>415</v>
      </c>
      <c r="AL416" s="9">
        <v>33.5</v>
      </c>
      <c r="AN416" s="9">
        <v>71.5</v>
      </c>
      <c r="AO416">
        <v>1</v>
      </c>
      <c r="AR416" s="9">
        <v>13.4</v>
      </c>
      <c r="AS416" s="9">
        <v>0.4</v>
      </c>
    </row>
    <row r="417" spans="1:45">
      <c r="A417" t="s">
        <v>1953</v>
      </c>
      <c r="B417" t="s">
        <v>1954</v>
      </c>
      <c r="C417" t="s">
        <v>18</v>
      </c>
      <c r="D417" s="9">
        <v>10.5</v>
      </c>
      <c r="E417" s="9">
        <v>1.6</v>
      </c>
      <c r="F417" s="9">
        <v>6.5625</v>
      </c>
      <c r="G417">
        <v>1</v>
      </c>
      <c r="H417">
        <v>12.1</v>
      </c>
      <c r="AK417">
        <v>416</v>
      </c>
      <c r="AL417" s="9">
        <v>6.5625</v>
      </c>
      <c r="AN417" s="9">
        <v>72.5</v>
      </c>
      <c r="AO417">
        <v>1</v>
      </c>
      <c r="AR417" s="9">
        <v>10.5</v>
      </c>
      <c r="AS417" s="9">
        <v>1.6</v>
      </c>
    </row>
    <row r="418" spans="1:45">
      <c r="A418" t="s">
        <v>1958</v>
      </c>
      <c r="B418" t="s">
        <v>1959</v>
      </c>
      <c r="C418" t="s">
        <v>18</v>
      </c>
      <c r="D418" s="9">
        <v>11.1</v>
      </c>
      <c r="E418" s="9">
        <v>0.4</v>
      </c>
      <c r="F418" s="9">
        <v>27.749999999999996</v>
      </c>
      <c r="G418">
        <v>1</v>
      </c>
      <c r="H418">
        <v>11.5</v>
      </c>
      <c r="AK418">
        <v>417</v>
      </c>
      <c r="AL418" s="9">
        <v>27.749999999999996</v>
      </c>
      <c r="AN418" s="9">
        <v>72.5</v>
      </c>
      <c r="AO418">
        <v>1</v>
      </c>
      <c r="AR418" s="9">
        <v>11.1</v>
      </c>
      <c r="AS418" s="9">
        <v>0.4</v>
      </c>
    </row>
    <row r="419" spans="1:45">
      <c r="A419" t="s">
        <v>1963</v>
      </c>
      <c r="B419" t="s">
        <v>1964</v>
      </c>
      <c r="C419" t="s">
        <v>18</v>
      </c>
      <c r="D419" s="9">
        <v>11.8</v>
      </c>
      <c r="E419" s="9">
        <v>0.9</v>
      </c>
      <c r="F419" s="9">
        <v>13.111111111111111</v>
      </c>
      <c r="G419">
        <v>1</v>
      </c>
      <c r="H419">
        <v>12.700000000000001</v>
      </c>
      <c r="AK419">
        <v>418</v>
      </c>
      <c r="AL419" s="9">
        <v>13.111111111111111</v>
      </c>
      <c r="AN419" s="9">
        <v>72.5</v>
      </c>
      <c r="AO419">
        <v>1</v>
      </c>
      <c r="AR419" s="9">
        <v>11.8</v>
      </c>
      <c r="AS419" s="9">
        <v>0.9</v>
      </c>
    </row>
    <row r="420" spans="1:45">
      <c r="A420" t="s">
        <v>1967</v>
      </c>
      <c r="B420" t="s">
        <v>1968</v>
      </c>
      <c r="C420" t="s">
        <v>18</v>
      </c>
      <c r="D420" s="9">
        <v>12.5</v>
      </c>
      <c r="E420" s="9">
        <v>0.6</v>
      </c>
      <c r="F420" s="9">
        <v>20.833333333333336</v>
      </c>
      <c r="G420">
        <v>1</v>
      </c>
      <c r="H420">
        <v>13.1</v>
      </c>
      <c r="AK420">
        <v>419</v>
      </c>
      <c r="AL420" s="9">
        <v>20.833333333333336</v>
      </c>
      <c r="AN420" s="9">
        <v>72.5</v>
      </c>
      <c r="AO420">
        <v>1</v>
      </c>
      <c r="AR420" s="9">
        <v>12.5</v>
      </c>
      <c r="AS420" s="9">
        <v>0.6</v>
      </c>
    </row>
    <row r="421" spans="1:45">
      <c r="A421" t="s">
        <v>1970</v>
      </c>
      <c r="B421" t="s">
        <v>1971</v>
      </c>
      <c r="C421" t="s">
        <v>18</v>
      </c>
      <c r="D421" s="9">
        <v>8.3000000000000007</v>
      </c>
      <c r="E421" s="9">
        <v>1.3</v>
      </c>
      <c r="F421" s="9">
        <v>6.384615384615385</v>
      </c>
      <c r="G421">
        <v>1</v>
      </c>
      <c r="H421">
        <v>9.6000000000000014</v>
      </c>
      <c r="AK421">
        <v>420</v>
      </c>
      <c r="AL421" s="9">
        <v>6.384615384615385</v>
      </c>
      <c r="AN421" s="9">
        <v>72.5</v>
      </c>
      <c r="AO421">
        <v>1</v>
      </c>
      <c r="AR421" s="9">
        <v>8.3000000000000007</v>
      </c>
      <c r="AS421" s="9">
        <v>1.3</v>
      </c>
    </row>
    <row r="422" spans="1:45">
      <c r="A422" t="s">
        <v>1973</v>
      </c>
      <c r="B422" t="s">
        <v>1974</v>
      </c>
      <c r="C422" t="s">
        <v>18</v>
      </c>
      <c r="D422" s="9">
        <v>10.9</v>
      </c>
      <c r="E422" s="9">
        <v>0.2</v>
      </c>
      <c r="F422" s="9">
        <v>54.5</v>
      </c>
      <c r="G422">
        <v>1</v>
      </c>
      <c r="H422">
        <v>11.1</v>
      </c>
      <c r="AK422">
        <v>421</v>
      </c>
      <c r="AL422" s="9">
        <v>54.5</v>
      </c>
      <c r="AN422" s="9">
        <v>72.5</v>
      </c>
      <c r="AO422">
        <v>1</v>
      </c>
      <c r="AR422" s="9">
        <v>10.9</v>
      </c>
      <c r="AS422" s="9">
        <v>0.2</v>
      </c>
    </row>
    <row r="423" spans="1:45">
      <c r="A423" t="s">
        <v>1978</v>
      </c>
      <c r="B423" t="s">
        <v>1979</v>
      </c>
      <c r="C423" t="s">
        <v>18</v>
      </c>
      <c r="D423" s="9">
        <v>19.600000000000001</v>
      </c>
      <c r="E423" s="9">
        <v>0.2</v>
      </c>
      <c r="F423" s="9">
        <v>98</v>
      </c>
      <c r="G423">
        <v>1</v>
      </c>
      <c r="H423">
        <v>19.8</v>
      </c>
      <c r="AK423">
        <v>422</v>
      </c>
      <c r="AL423" s="9">
        <v>98</v>
      </c>
      <c r="AN423" s="9">
        <v>73</v>
      </c>
      <c r="AO423">
        <v>1</v>
      </c>
      <c r="AR423" s="9">
        <v>19.600000000000001</v>
      </c>
      <c r="AS423" s="9">
        <v>0.2</v>
      </c>
    </row>
    <row r="424" spans="1:45">
      <c r="A424" t="s">
        <v>1981</v>
      </c>
      <c r="B424" t="s">
        <v>1982</v>
      </c>
      <c r="C424" t="s">
        <v>18</v>
      </c>
      <c r="D424" s="9">
        <v>20</v>
      </c>
      <c r="E424" s="9">
        <v>0.2</v>
      </c>
      <c r="F424" s="9">
        <v>100</v>
      </c>
      <c r="G424">
        <v>1</v>
      </c>
      <c r="H424">
        <v>20.2</v>
      </c>
      <c r="AK424">
        <v>423</v>
      </c>
      <c r="AL424" s="9">
        <v>100</v>
      </c>
      <c r="AN424" s="9">
        <v>73</v>
      </c>
      <c r="AO424">
        <v>1</v>
      </c>
      <c r="AR424" s="9">
        <v>20</v>
      </c>
      <c r="AS424" s="9">
        <v>0.2</v>
      </c>
    </row>
    <row r="425" spans="1:45">
      <c r="A425" t="s">
        <v>1988</v>
      </c>
      <c r="B425" t="s">
        <v>1989</v>
      </c>
      <c r="C425" t="s">
        <v>18</v>
      </c>
      <c r="D425" s="9">
        <v>14.3</v>
      </c>
      <c r="E425" s="9">
        <v>0.2</v>
      </c>
      <c r="F425" s="9">
        <v>71.5</v>
      </c>
      <c r="G425">
        <v>1</v>
      </c>
      <c r="H425">
        <v>14.5</v>
      </c>
      <c r="AK425">
        <v>424</v>
      </c>
      <c r="AL425" s="9">
        <v>71.5</v>
      </c>
      <c r="AN425" s="9">
        <v>73.499999999999986</v>
      </c>
      <c r="AO425">
        <v>1</v>
      </c>
      <c r="AR425" s="9">
        <v>14.3</v>
      </c>
      <c r="AS425" s="9">
        <v>0.2</v>
      </c>
    </row>
    <row r="426" spans="1:45">
      <c r="A426" t="s">
        <v>1991</v>
      </c>
      <c r="B426" t="s">
        <v>1992</v>
      </c>
      <c r="C426" t="s">
        <v>18</v>
      </c>
      <c r="D426" s="9">
        <v>17.7</v>
      </c>
      <c r="E426" s="9">
        <v>1.1000000000000001</v>
      </c>
      <c r="F426" s="9">
        <v>16.09090909090909</v>
      </c>
      <c r="G426">
        <v>1</v>
      </c>
      <c r="H426">
        <v>18.8</v>
      </c>
      <c r="AK426">
        <v>425</v>
      </c>
      <c r="AL426" s="9">
        <v>16.09090909090909</v>
      </c>
      <c r="AN426" s="9">
        <v>73.499999999999986</v>
      </c>
      <c r="AO426">
        <v>1</v>
      </c>
      <c r="AR426" s="9">
        <v>17.7</v>
      </c>
      <c r="AS426" s="9">
        <v>1.1000000000000001</v>
      </c>
    </row>
    <row r="427" spans="1:45">
      <c r="A427" t="s">
        <v>1995</v>
      </c>
      <c r="B427" t="s">
        <v>1996</v>
      </c>
      <c r="C427" t="s">
        <v>18</v>
      </c>
      <c r="D427" s="9">
        <v>6.6</v>
      </c>
      <c r="E427" s="9">
        <v>1.8</v>
      </c>
      <c r="F427" s="9">
        <v>3.6666666666666665</v>
      </c>
      <c r="G427">
        <v>1</v>
      </c>
      <c r="H427">
        <v>8.4</v>
      </c>
      <c r="AK427">
        <v>426</v>
      </c>
      <c r="AL427" s="9">
        <v>3.6666666666666665</v>
      </c>
      <c r="AN427" s="9">
        <v>74</v>
      </c>
      <c r="AO427">
        <v>1</v>
      </c>
      <c r="AR427" s="9">
        <v>6.6</v>
      </c>
      <c r="AS427" s="9">
        <v>1.8</v>
      </c>
    </row>
    <row r="428" spans="1:45">
      <c r="A428" t="s">
        <v>1998</v>
      </c>
      <c r="B428" t="s">
        <v>1999</v>
      </c>
      <c r="C428" t="s">
        <v>18</v>
      </c>
      <c r="D428" s="9">
        <v>20</v>
      </c>
      <c r="E428" s="9">
        <v>0.2</v>
      </c>
      <c r="F428" s="9">
        <v>100</v>
      </c>
      <c r="G428">
        <v>1</v>
      </c>
      <c r="H428">
        <v>20.2</v>
      </c>
      <c r="AK428">
        <v>427</v>
      </c>
      <c r="AL428" s="9">
        <v>100</v>
      </c>
      <c r="AN428" s="9">
        <v>74</v>
      </c>
      <c r="AO428">
        <v>1</v>
      </c>
      <c r="AR428" s="9">
        <v>20</v>
      </c>
      <c r="AS428" s="9">
        <v>0.2</v>
      </c>
    </row>
    <row r="429" spans="1:45">
      <c r="A429" t="s">
        <v>2001</v>
      </c>
      <c r="B429" t="s">
        <v>2002</v>
      </c>
      <c r="C429" t="s">
        <v>18</v>
      </c>
      <c r="D429" s="9">
        <v>10.1</v>
      </c>
      <c r="E429" s="9">
        <v>0.9</v>
      </c>
      <c r="F429" s="9">
        <v>11.222222222222221</v>
      </c>
      <c r="G429">
        <v>1</v>
      </c>
      <c r="H429">
        <v>11</v>
      </c>
      <c r="AK429">
        <v>428</v>
      </c>
      <c r="AL429" s="9">
        <v>11.222222222222221</v>
      </c>
      <c r="AN429" s="9">
        <v>74.5</v>
      </c>
      <c r="AO429">
        <v>1</v>
      </c>
      <c r="AR429" s="9">
        <v>10.1</v>
      </c>
      <c r="AS429" s="9">
        <v>0.9</v>
      </c>
    </row>
    <row r="430" spans="1:45">
      <c r="A430" t="s">
        <v>2004</v>
      </c>
      <c r="B430" t="s">
        <v>2005</v>
      </c>
      <c r="C430" t="s">
        <v>18</v>
      </c>
      <c r="D430" s="9">
        <v>16.2</v>
      </c>
      <c r="E430" s="9">
        <v>0.6</v>
      </c>
      <c r="F430" s="9">
        <v>27</v>
      </c>
      <c r="G430">
        <v>1</v>
      </c>
      <c r="H430">
        <v>16.8</v>
      </c>
      <c r="AK430">
        <v>429</v>
      </c>
      <c r="AL430" s="9">
        <v>27</v>
      </c>
      <c r="AN430" s="9">
        <v>75</v>
      </c>
      <c r="AO430">
        <v>1</v>
      </c>
      <c r="AR430" s="9">
        <v>16.2</v>
      </c>
      <c r="AS430" s="9">
        <v>0.6</v>
      </c>
    </row>
    <row r="431" spans="1:45">
      <c r="A431" t="s">
        <v>2009</v>
      </c>
      <c r="B431" t="s">
        <v>2010</v>
      </c>
      <c r="C431" t="s">
        <v>18</v>
      </c>
      <c r="D431" s="9">
        <v>9.6</v>
      </c>
      <c r="E431" s="9">
        <v>0.2</v>
      </c>
      <c r="F431" s="9">
        <v>47.999999999999993</v>
      </c>
      <c r="G431">
        <v>1</v>
      </c>
      <c r="H431">
        <v>9.7999999999999989</v>
      </c>
      <c r="AK431">
        <v>430</v>
      </c>
      <c r="AL431" s="9">
        <v>47.999999999999993</v>
      </c>
      <c r="AN431" s="9">
        <v>75</v>
      </c>
      <c r="AO431">
        <v>1</v>
      </c>
      <c r="AR431" s="9">
        <v>9.6</v>
      </c>
      <c r="AS431" s="9">
        <v>0.2</v>
      </c>
    </row>
    <row r="432" spans="1:45">
      <c r="A432" t="s">
        <v>2012</v>
      </c>
      <c r="B432" t="s">
        <v>2013</v>
      </c>
      <c r="C432" t="s">
        <v>18</v>
      </c>
      <c r="D432" s="9">
        <v>11.7</v>
      </c>
      <c r="E432" s="9">
        <v>1.1000000000000001</v>
      </c>
      <c r="F432" s="9">
        <v>10.636363636363635</v>
      </c>
      <c r="G432">
        <v>1</v>
      </c>
      <c r="H432">
        <v>12.799999999999999</v>
      </c>
      <c r="AK432">
        <v>431</v>
      </c>
      <c r="AL432" s="9">
        <v>10.636363636363635</v>
      </c>
      <c r="AN432" s="9">
        <v>75.5</v>
      </c>
      <c r="AO432">
        <v>1</v>
      </c>
      <c r="AR432" s="9">
        <v>11.7</v>
      </c>
      <c r="AS432" s="9">
        <v>1.1000000000000001</v>
      </c>
    </row>
    <row r="433" spans="1:45">
      <c r="A433" t="s">
        <v>2016</v>
      </c>
      <c r="B433" t="s">
        <v>2017</v>
      </c>
      <c r="C433" t="s">
        <v>18</v>
      </c>
      <c r="D433" s="9">
        <v>18.8</v>
      </c>
      <c r="E433" s="9">
        <v>0.2</v>
      </c>
      <c r="F433" s="9">
        <v>94</v>
      </c>
      <c r="G433">
        <v>1</v>
      </c>
      <c r="H433">
        <v>19</v>
      </c>
      <c r="AK433">
        <v>432</v>
      </c>
      <c r="AL433" s="9">
        <v>94</v>
      </c>
      <c r="AN433" s="9">
        <v>75.999999999999986</v>
      </c>
      <c r="AO433">
        <v>1</v>
      </c>
      <c r="AR433" s="9">
        <v>18.8</v>
      </c>
      <c r="AS433" s="9">
        <v>0.2</v>
      </c>
    </row>
    <row r="434" spans="1:45">
      <c r="A434" t="s">
        <v>2019</v>
      </c>
      <c r="B434" t="s">
        <v>2020</v>
      </c>
      <c r="C434" t="s">
        <v>18</v>
      </c>
      <c r="D434" s="9">
        <v>19.2</v>
      </c>
      <c r="E434" s="9">
        <v>0.2</v>
      </c>
      <c r="F434" s="9">
        <v>95.999999999999986</v>
      </c>
      <c r="G434">
        <v>1</v>
      </c>
      <c r="H434">
        <v>19.399999999999999</v>
      </c>
      <c r="AK434">
        <v>433</v>
      </c>
      <c r="AL434" s="9">
        <v>95.999999999999986</v>
      </c>
      <c r="AN434" s="9">
        <v>75.999999999999986</v>
      </c>
      <c r="AO434">
        <v>1</v>
      </c>
      <c r="AR434" s="9">
        <v>19.2</v>
      </c>
      <c r="AS434" s="9">
        <v>0.2</v>
      </c>
    </row>
    <row r="435" spans="1:45">
      <c r="A435" t="s">
        <v>2021</v>
      </c>
      <c r="B435" t="s">
        <v>2022</v>
      </c>
      <c r="C435" t="s">
        <v>18</v>
      </c>
      <c r="D435" s="9">
        <v>13.2</v>
      </c>
      <c r="E435" s="9">
        <v>0.2</v>
      </c>
      <c r="F435" s="9">
        <v>65.999999999999986</v>
      </c>
      <c r="G435">
        <v>1</v>
      </c>
      <c r="H435">
        <v>13.399999999999999</v>
      </c>
      <c r="AK435">
        <v>434</v>
      </c>
      <c r="AL435" s="9">
        <v>65.999999999999986</v>
      </c>
      <c r="AN435" s="9">
        <v>76.5</v>
      </c>
      <c r="AO435">
        <v>1</v>
      </c>
      <c r="AR435" s="9">
        <v>13.2</v>
      </c>
      <c r="AS435" s="9">
        <v>0.2</v>
      </c>
    </row>
    <row r="436" spans="1:45">
      <c r="A436" t="s">
        <v>2024</v>
      </c>
      <c r="B436" t="s">
        <v>2025</v>
      </c>
      <c r="C436" t="s">
        <v>18</v>
      </c>
      <c r="D436" s="9">
        <v>10.3</v>
      </c>
      <c r="E436" s="9">
        <v>0.2</v>
      </c>
      <c r="F436" s="9">
        <v>51.5</v>
      </c>
      <c r="G436">
        <v>1</v>
      </c>
      <c r="H436">
        <v>10.5</v>
      </c>
      <c r="AK436">
        <v>435</v>
      </c>
      <c r="AL436" s="9">
        <v>51.5</v>
      </c>
      <c r="AN436" s="9">
        <v>76.5</v>
      </c>
      <c r="AO436">
        <v>1</v>
      </c>
      <c r="AR436" s="9">
        <v>10.3</v>
      </c>
      <c r="AS436" s="9">
        <v>0.2</v>
      </c>
    </row>
    <row r="437" spans="1:45">
      <c r="A437" t="s">
        <v>2027</v>
      </c>
      <c r="B437" t="s">
        <v>2028</v>
      </c>
      <c r="C437" t="s">
        <v>18</v>
      </c>
      <c r="D437" s="9">
        <v>13.3</v>
      </c>
      <c r="E437" s="9">
        <v>0.2</v>
      </c>
      <c r="F437" s="9">
        <v>66.5</v>
      </c>
      <c r="G437">
        <v>1</v>
      </c>
      <c r="H437">
        <v>13.5</v>
      </c>
      <c r="AK437">
        <v>436</v>
      </c>
      <c r="AL437" s="9">
        <v>66.5</v>
      </c>
      <c r="AN437" s="9">
        <v>76.5</v>
      </c>
      <c r="AO437">
        <v>1</v>
      </c>
      <c r="AR437" s="9">
        <v>13.3</v>
      </c>
      <c r="AS437" s="9">
        <v>0.2</v>
      </c>
    </row>
    <row r="438" spans="1:45">
      <c r="A438" t="s">
        <v>2031</v>
      </c>
      <c r="B438" t="s">
        <v>2032</v>
      </c>
      <c r="C438" t="s">
        <v>18</v>
      </c>
      <c r="D438" s="9">
        <v>14</v>
      </c>
      <c r="E438" s="9">
        <v>0.6</v>
      </c>
      <c r="F438" s="9">
        <v>23.333333333333336</v>
      </c>
      <c r="G438">
        <v>1</v>
      </c>
      <c r="H438">
        <v>14.6</v>
      </c>
      <c r="AK438">
        <v>437</v>
      </c>
      <c r="AL438" s="9">
        <v>23.333333333333336</v>
      </c>
      <c r="AN438" s="9">
        <v>76.5</v>
      </c>
      <c r="AO438">
        <v>1</v>
      </c>
      <c r="AR438" s="9">
        <v>14</v>
      </c>
      <c r="AS438" s="9">
        <v>0.6</v>
      </c>
    </row>
    <row r="439" spans="1:45">
      <c r="A439" t="s">
        <v>2035</v>
      </c>
      <c r="B439" t="s">
        <v>2036</v>
      </c>
      <c r="C439" t="s">
        <v>18</v>
      </c>
      <c r="D439" s="9">
        <v>19.2</v>
      </c>
      <c r="E439" s="9">
        <v>0.2</v>
      </c>
      <c r="F439" s="9">
        <v>95.999999999999986</v>
      </c>
      <c r="G439">
        <v>1</v>
      </c>
      <c r="H439">
        <v>19.399999999999999</v>
      </c>
      <c r="AK439">
        <v>438</v>
      </c>
      <c r="AL439" s="9">
        <v>95.999999999999986</v>
      </c>
      <c r="AN439" s="9">
        <v>76.5</v>
      </c>
      <c r="AO439">
        <v>1</v>
      </c>
      <c r="AR439" s="9">
        <v>19.2</v>
      </c>
      <c r="AS439" s="9">
        <v>0.2</v>
      </c>
    </row>
    <row r="440" spans="1:45">
      <c r="A440" t="s">
        <v>2039</v>
      </c>
      <c r="B440" t="s">
        <v>2040</v>
      </c>
      <c r="C440" t="s">
        <v>18</v>
      </c>
      <c r="D440" s="9">
        <v>15</v>
      </c>
      <c r="E440" s="9">
        <v>0.5</v>
      </c>
      <c r="F440" s="9">
        <v>30</v>
      </c>
      <c r="G440">
        <v>1</v>
      </c>
      <c r="H440">
        <v>15.5</v>
      </c>
      <c r="AK440">
        <v>439</v>
      </c>
      <c r="AL440" s="9">
        <v>30</v>
      </c>
      <c r="AN440" s="9">
        <v>77</v>
      </c>
      <c r="AO440">
        <v>1</v>
      </c>
      <c r="AR440" s="9">
        <v>15</v>
      </c>
      <c r="AS440" s="9">
        <v>0.5</v>
      </c>
    </row>
    <row r="441" spans="1:45">
      <c r="A441" t="s">
        <v>2042</v>
      </c>
      <c r="B441" t="s">
        <v>2043</v>
      </c>
      <c r="C441" t="s">
        <v>18</v>
      </c>
      <c r="D441" s="9">
        <v>13.8</v>
      </c>
      <c r="E441" s="9">
        <v>0.2</v>
      </c>
      <c r="F441" s="9">
        <v>69</v>
      </c>
      <c r="G441">
        <v>1</v>
      </c>
      <c r="H441">
        <v>14</v>
      </c>
      <c r="AK441">
        <v>440</v>
      </c>
      <c r="AL441" s="9">
        <v>69</v>
      </c>
      <c r="AN441" s="9">
        <v>77</v>
      </c>
      <c r="AO441">
        <v>1</v>
      </c>
      <c r="AR441" s="9">
        <v>13.8</v>
      </c>
      <c r="AS441" s="9">
        <v>0.2</v>
      </c>
    </row>
    <row r="442" spans="1:45">
      <c r="A442" t="s">
        <v>2045</v>
      </c>
      <c r="B442" t="s">
        <v>2046</v>
      </c>
      <c r="C442" t="s">
        <v>18</v>
      </c>
      <c r="D442" s="9">
        <v>12.1</v>
      </c>
      <c r="E442" s="9">
        <v>0.8</v>
      </c>
      <c r="F442" s="9">
        <v>15.124999999999998</v>
      </c>
      <c r="G442">
        <v>1</v>
      </c>
      <c r="H442">
        <v>12.9</v>
      </c>
      <c r="AK442">
        <v>441</v>
      </c>
      <c r="AL442" s="9">
        <v>15.124999999999998</v>
      </c>
      <c r="AN442" s="9">
        <v>77.5</v>
      </c>
      <c r="AO442">
        <v>1</v>
      </c>
      <c r="AR442" s="9">
        <v>12.1</v>
      </c>
      <c r="AS442" s="9">
        <v>0.8</v>
      </c>
    </row>
    <row r="443" spans="1:45">
      <c r="A443" t="s">
        <v>2048</v>
      </c>
      <c r="B443" t="s">
        <v>2049</v>
      </c>
      <c r="C443" t="s">
        <v>18</v>
      </c>
      <c r="D443" s="9">
        <v>12.6</v>
      </c>
      <c r="E443" s="9">
        <v>1.1000000000000001</v>
      </c>
      <c r="F443" s="9">
        <v>11.454545454545453</v>
      </c>
      <c r="G443">
        <v>1</v>
      </c>
      <c r="H443">
        <v>13.7</v>
      </c>
      <c r="AK443">
        <v>442</v>
      </c>
      <c r="AL443" s="9">
        <v>11.454545454545453</v>
      </c>
      <c r="AN443" s="9">
        <v>78</v>
      </c>
      <c r="AO443">
        <v>1</v>
      </c>
      <c r="AR443" s="9">
        <v>12.6</v>
      </c>
      <c r="AS443" s="9">
        <v>1.1000000000000001</v>
      </c>
    </row>
    <row r="444" spans="1:45">
      <c r="A444" t="s">
        <v>2051</v>
      </c>
      <c r="B444" t="s">
        <v>2052</v>
      </c>
      <c r="C444" t="s">
        <v>18</v>
      </c>
      <c r="D444" s="9">
        <v>15.3</v>
      </c>
      <c r="E444" s="9">
        <v>1</v>
      </c>
      <c r="F444" s="9">
        <v>15.3</v>
      </c>
      <c r="G444">
        <v>1</v>
      </c>
      <c r="H444">
        <v>16.3</v>
      </c>
      <c r="AK444">
        <v>443</v>
      </c>
      <c r="AL444" s="9">
        <v>15.3</v>
      </c>
      <c r="AN444" s="9">
        <v>78</v>
      </c>
      <c r="AO444">
        <v>1</v>
      </c>
      <c r="AR444" s="9">
        <v>15.3</v>
      </c>
      <c r="AS444" s="9">
        <v>1</v>
      </c>
    </row>
    <row r="445" spans="1:45">
      <c r="A445" t="s">
        <v>2054</v>
      </c>
      <c r="B445" t="s">
        <v>2055</v>
      </c>
      <c r="C445" t="s">
        <v>18</v>
      </c>
      <c r="D445" s="9">
        <v>8.9</v>
      </c>
      <c r="E445" s="9">
        <v>1.1000000000000001</v>
      </c>
      <c r="F445" s="9">
        <v>8.0909090909090899</v>
      </c>
      <c r="G445">
        <v>1</v>
      </c>
      <c r="H445">
        <v>10</v>
      </c>
      <c r="AK445">
        <v>444</v>
      </c>
      <c r="AL445" s="9">
        <v>8.0909090909090899</v>
      </c>
      <c r="AN445" s="9">
        <v>78.499999999999986</v>
      </c>
      <c r="AO445">
        <v>1</v>
      </c>
      <c r="AR445" s="9">
        <v>8.9</v>
      </c>
      <c r="AS445" s="9">
        <v>1.1000000000000001</v>
      </c>
    </row>
    <row r="446" spans="1:45">
      <c r="A446" t="s">
        <v>2057</v>
      </c>
      <c r="B446" t="s">
        <v>2058</v>
      </c>
      <c r="C446" t="s">
        <v>18</v>
      </c>
      <c r="D446" s="9">
        <v>8.3000000000000007</v>
      </c>
      <c r="E446" s="9">
        <v>1.1000000000000001</v>
      </c>
      <c r="F446" s="9">
        <v>7.5454545454545459</v>
      </c>
      <c r="G446">
        <v>1</v>
      </c>
      <c r="H446">
        <v>9.4</v>
      </c>
      <c r="AK446">
        <v>445</v>
      </c>
      <c r="AL446" s="9">
        <v>7.5454545454545459</v>
      </c>
      <c r="AN446" s="9">
        <v>78.499999999999986</v>
      </c>
      <c r="AO446">
        <v>1</v>
      </c>
      <c r="AR446" s="9">
        <v>8.3000000000000007</v>
      </c>
      <c r="AS446" s="9">
        <v>1.1000000000000001</v>
      </c>
    </row>
    <row r="447" spans="1:45">
      <c r="A447" t="s">
        <v>2061</v>
      </c>
      <c r="B447" t="s">
        <v>2062</v>
      </c>
      <c r="C447" t="s">
        <v>18</v>
      </c>
      <c r="D447" s="9">
        <v>17.2</v>
      </c>
      <c r="E447" s="9">
        <v>0.2</v>
      </c>
      <c r="F447" s="9">
        <v>85.999999999999986</v>
      </c>
      <c r="G447">
        <v>1</v>
      </c>
      <c r="H447">
        <v>17.399999999999999</v>
      </c>
      <c r="AK447">
        <v>446</v>
      </c>
      <c r="AL447" s="9">
        <v>85.999999999999986</v>
      </c>
      <c r="AN447" s="9">
        <v>79</v>
      </c>
      <c r="AO447">
        <v>1</v>
      </c>
      <c r="AR447" s="9">
        <v>17.2</v>
      </c>
      <c r="AS447" s="9">
        <v>0.2</v>
      </c>
    </row>
    <row r="448" spans="1:45">
      <c r="A448" t="s">
        <v>2065</v>
      </c>
      <c r="B448" t="s">
        <v>2066</v>
      </c>
      <c r="C448" t="s">
        <v>18</v>
      </c>
      <c r="D448" s="9">
        <v>13.2</v>
      </c>
      <c r="E448" s="9">
        <v>0.2</v>
      </c>
      <c r="F448" s="9">
        <v>65.999999999999986</v>
      </c>
      <c r="G448">
        <v>1</v>
      </c>
      <c r="H448">
        <v>13.399999999999999</v>
      </c>
      <c r="AK448">
        <v>447</v>
      </c>
      <c r="AL448" s="9">
        <v>65.999999999999986</v>
      </c>
      <c r="AN448" s="9">
        <v>79.5</v>
      </c>
      <c r="AO448">
        <v>1</v>
      </c>
      <c r="AR448" s="9">
        <v>13.2</v>
      </c>
      <c r="AS448" s="9">
        <v>0.2</v>
      </c>
    </row>
    <row r="449" spans="1:45">
      <c r="A449" t="s">
        <v>2070</v>
      </c>
      <c r="B449" t="s">
        <v>2071</v>
      </c>
      <c r="C449" t="s">
        <v>18</v>
      </c>
      <c r="D449" s="9">
        <v>15.3</v>
      </c>
      <c r="E449" s="9">
        <v>1.2</v>
      </c>
      <c r="F449" s="9">
        <v>12.750000000000002</v>
      </c>
      <c r="G449">
        <v>1</v>
      </c>
      <c r="H449">
        <v>16.5</v>
      </c>
      <c r="AK449">
        <v>448</v>
      </c>
      <c r="AL449" s="9">
        <v>12.750000000000002</v>
      </c>
      <c r="AN449" s="9">
        <v>79.5</v>
      </c>
      <c r="AO449">
        <v>1</v>
      </c>
      <c r="AR449" s="9">
        <v>15.3</v>
      </c>
      <c r="AS449" s="9">
        <v>1.2</v>
      </c>
    </row>
    <row r="450" spans="1:45">
      <c r="A450" t="s">
        <v>2073</v>
      </c>
      <c r="B450" t="s">
        <v>2074</v>
      </c>
      <c r="C450" t="s">
        <v>18</v>
      </c>
      <c r="D450" s="9">
        <v>6.7</v>
      </c>
      <c r="E450" s="9">
        <v>1.8</v>
      </c>
      <c r="F450" s="9">
        <v>3.7222222222222223</v>
      </c>
      <c r="G450">
        <v>1</v>
      </c>
      <c r="H450">
        <v>8.5</v>
      </c>
      <c r="AK450">
        <v>449</v>
      </c>
      <c r="AL450" s="9">
        <v>3.7222222222222223</v>
      </c>
      <c r="AN450" s="9">
        <v>80</v>
      </c>
      <c r="AO450">
        <v>1</v>
      </c>
      <c r="AR450" s="9">
        <v>6.7</v>
      </c>
      <c r="AS450" s="9">
        <v>1.8</v>
      </c>
    </row>
    <row r="451" spans="1:45">
      <c r="A451" t="s">
        <v>2075</v>
      </c>
      <c r="B451" t="s">
        <v>2076</v>
      </c>
      <c r="C451" t="s">
        <v>18</v>
      </c>
      <c r="D451" s="9">
        <v>14.1</v>
      </c>
      <c r="E451" s="9">
        <v>0.6</v>
      </c>
      <c r="F451" s="9">
        <v>23.5</v>
      </c>
      <c r="G451">
        <v>1</v>
      </c>
      <c r="H451">
        <v>14.7</v>
      </c>
      <c r="AK451">
        <v>450</v>
      </c>
      <c r="AL451" s="9">
        <v>23.5</v>
      </c>
      <c r="AN451" s="9">
        <v>80</v>
      </c>
      <c r="AO451">
        <v>1</v>
      </c>
      <c r="AR451" s="9">
        <v>14.1</v>
      </c>
      <c r="AS451" s="9">
        <v>0.6</v>
      </c>
    </row>
    <row r="452" spans="1:45">
      <c r="A452" t="s">
        <v>2084</v>
      </c>
      <c r="B452" t="s">
        <v>2085</v>
      </c>
      <c r="C452" t="s">
        <v>18</v>
      </c>
      <c r="D452" s="9">
        <v>8.8000000000000007</v>
      </c>
      <c r="E452" s="9">
        <v>0.2</v>
      </c>
      <c r="F452" s="9">
        <v>44</v>
      </c>
      <c r="G452">
        <v>1</v>
      </c>
      <c r="H452">
        <v>9</v>
      </c>
      <c r="AK452">
        <v>451</v>
      </c>
      <c r="AL452" s="9">
        <v>44</v>
      </c>
      <c r="AN452" s="9">
        <v>80</v>
      </c>
      <c r="AO452">
        <v>1</v>
      </c>
      <c r="AR452" s="9">
        <v>8.8000000000000007</v>
      </c>
      <c r="AS452" s="9">
        <v>0.2</v>
      </c>
    </row>
    <row r="453" spans="1:45">
      <c r="A453" t="s">
        <v>2089</v>
      </c>
      <c r="B453" t="s">
        <v>2090</v>
      </c>
      <c r="C453" t="s">
        <v>18</v>
      </c>
      <c r="D453" s="9">
        <v>15</v>
      </c>
      <c r="E453" s="9">
        <v>0.2</v>
      </c>
      <c r="F453" s="9">
        <v>75</v>
      </c>
      <c r="G453">
        <v>1</v>
      </c>
      <c r="H453">
        <v>15.2</v>
      </c>
      <c r="AK453">
        <v>452</v>
      </c>
      <c r="AL453" s="9">
        <v>75</v>
      </c>
      <c r="AN453" s="9">
        <v>80.5</v>
      </c>
      <c r="AO453">
        <v>1</v>
      </c>
      <c r="AR453" s="9">
        <v>15</v>
      </c>
      <c r="AS453" s="9">
        <v>0.2</v>
      </c>
    </row>
    <row r="454" spans="1:45">
      <c r="A454" t="s">
        <v>2094</v>
      </c>
      <c r="B454" t="s">
        <v>2095</v>
      </c>
      <c r="C454" t="s">
        <v>18</v>
      </c>
      <c r="D454" s="9">
        <v>8.9</v>
      </c>
      <c r="E454" s="9">
        <v>0.4</v>
      </c>
      <c r="F454" s="9">
        <v>22.25</v>
      </c>
      <c r="G454">
        <v>1</v>
      </c>
      <c r="H454">
        <v>9.3000000000000007</v>
      </c>
      <c r="AK454">
        <v>453</v>
      </c>
      <c r="AL454" s="9">
        <v>22.25</v>
      </c>
      <c r="AN454" s="9">
        <v>80.5</v>
      </c>
      <c r="AO454">
        <v>1</v>
      </c>
      <c r="AR454" s="9">
        <v>8.9</v>
      </c>
      <c r="AS454" s="9">
        <v>0.4</v>
      </c>
    </row>
    <row r="455" spans="1:45">
      <c r="A455" t="s">
        <v>2098</v>
      </c>
      <c r="B455" t="s">
        <v>2099</v>
      </c>
      <c r="C455" t="s">
        <v>18</v>
      </c>
      <c r="D455" s="9">
        <v>9.1</v>
      </c>
      <c r="E455" s="9">
        <v>0.2</v>
      </c>
      <c r="F455" s="9">
        <v>45.499999999999993</v>
      </c>
      <c r="G455">
        <v>1</v>
      </c>
      <c r="H455">
        <v>9.2999999999999989</v>
      </c>
      <c r="AK455">
        <v>454</v>
      </c>
      <c r="AL455" s="9">
        <v>45.499999999999993</v>
      </c>
      <c r="AN455" s="9">
        <v>81.999999999999986</v>
      </c>
      <c r="AO455">
        <v>1</v>
      </c>
      <c r="AR455" s="9">
        <v>9.1</v>
      </c>
      <c r="AS455" s="9">
        <v>0.2</v>
      </c>
    </row>
    <row r="456" spans="1:45">
      <c r="A456" t="s">
        <v>2107</v>
      </c>
      <c r="B456" t="s">
        <v>2108</v>
      </c>
      <c r="C456" t="s">
        <v>18</v>
      </c>
      <c r="D456" s="9">
        <v>7</v>
      </c>
      <c r="E456" s="9">
        <v>0.9</v>
      </c>
      <c r="F456" s="9">
        <v>7.7777777777777777</v>
      </c>
      <c r="G456">
        <v>1</v>
      </c>
      <c r="H456">
        <v>7.9</v>
      </c>
      <c r="AK456">
        <v>455</v>
      </c>
      <c r="AL456" s="9">
        <v>7.7777777777777777</v>
      </c>
      <c r="AN456" s="9">
        <v>82.5</v>
      </c>
      <c r="AO456">
        <v>1</v>
      </c>
      <c r="AR456" s="9">
        <v>7</v>
      </c>
      <c r="AS456" s="9">
        <v>0.9</v>
      </c>
    </row>
    <row r="457" spans="1:45">
      <c r="A457" t="s">
        <v>2167</v>
      </c>
      <c r="B457" t="s">
        <v>2168</v>
      </c>
      <c r="C457" t="s">
        <v>18</v>
      </c>
      <c r="D457" s="9">
        <v>8.1999999999999993</v>
      </c>
      <c r="E457" s="9">
        <v>0.8</v>
      </c>
      <c r="F457" s="9">
        <v>10.249999999999998</v>
      </c>
      <c r="G457">
        <v>1</v>
      </c>
      <c r="H457">
        <v>9</v>
      </c>
      <c r="AK457">
        <v>456</v>
      </c>
      <c r="AL457" s="9">
        <v>10.249999999999998</v>
      </c>
      <c r="AN457" s="9">
        <v>82.5</v>
      </c>
      <c r="AO457">
        <v>1</v>
      </c>
      <c r="AR457" s="9">
        <v>8.1999999999999993</v>
      </c>
      <c r="AS457" s="9">
        <v>0.8</v>
      </c>
    </row>
    <row r="458" spans="1:45">
      <c r="A458" t="s">
        <v>2170</v>
      </c>
      <c r="B458" t="s">
        <v>2171</v>
      </c>
      <c r="C458" t="s">
        <v>18</v>
      </c>
      <c r="D458" s="9">
        <v>9</v>
      </c>
      <c r="E458" s="9">
        <v>0.5</v>
      </c>
      <c r="F458" s="9">
        <v>18</v>
      </c>
      <c r="G458">
        <v>1</v>
      </c>
      <c r="H458">
        <v>9.5</v>
      </c>
      <c r="AK458">
        <v>457</v>
      </c>
      <c r="AL458" s="9">
        <v>18</v>
      </c>
      <c r="AN458" s="9">
        <v>83</v>
      </c>
      <c r="AO458">
        <v>1</v>
      </c>
      <c r="AR458" s="9">
        <v>9</v>
      </c>
      <c r="AS458" s="9">
        <v>0.5</v>
      </c>
    </row>
    <row r="459" spans="1:45">
      <c r="A459" t="s">
        <v>2173</v>
      </c>
      <c r="B459" t="s">
        <v>2174</v>
      </c>
      <c r="C459" t="s">
        <v>18</v>
      </c>
      <c r="D459" s="9">
        <v>6.7</v>
      </c>
      <c r="E459" s="9">
        <v>1.2</v>
      </c>
      <c r="F459" s="9">
        <v>5.5833333333333339</v>
      </c>
      <c r="G459">
        <v>1</v>
      </c>
      <c r="H459">
        <v>7.9</v>
      </c>
      <c r="AK459">
        <v>458</v>
      </c>
      <c r="AL459" s="9">
        <v>5.5833333333333339</v>
      </c>
      <c r="AN459" s="9">
        <v>83.499999999999986</v>
      </c>
      <c r="AO459">
        <v>1</v>
      </c>
      <c r="AR459" s="9">
        <v>6.7</v>
      </c>
      <c r="AS459" s="9">
        <v>1.2</v>
      </c>
    </row>
    <row r="460" spans="1:45">
      <c r="A460" t="s">
        <v>2176</v>
      </c>
      <c r="B460" t="s">
        <v>2177</v>
      </c>
      <c r="C460" t="s">
        <v>18</v>
      </c>
      <c r="D460" s="9">
        <v>6.2</v>
      </c>
      <c r="E460" s="9">
        <v>1.6</v>
      </c>
      <c r="F460" s="9">
        <v>3.875</v>
      </c>
      <c r="G460">
        <v>1</v>
      </c>
      <c r="H460">
        <v>7.8000000000000007</v>
      </c>
      <c r="AK460">
        <v>459</v>
      </c>
      <c r="AL460" s="9">
        <v>3.875</v>
      </c>
      <c r="AN460" s="9">
        <v>83.499999999999986</v>
      </c>
      <c r="AO460">
        <v>1</v>
      </c>
      <c r="AR460" s="9">
        <v>6.2</v>
      </c>
      <c r="AS460" s="9">
        <v>1.6</v>
      </c>
    </row>
    <row r="461" spans="1:45">
      <c r="A461" t="s">
        <v>2179</v>
      </c>
      <c r="B461" t="s">
        <v>2180</v>
      </c>
      <c r="C461" t="s">
        <v>18</v>
      </c>
      <c r="D461" s="9">
        <v>8.6999999999999993</v>
      </c>
      <c r="E461" s="9">
        <v>0.2</v>
      </c>
      <c r="F461" s="9">
        <v>43.499999999999993</v>
      </c>
      <c r="G461">
        <v>1</v>
      </c>
      <c r="H461">
        <v>8.8999999999999986</v>
      </c>
      <c r="AK461">
        <v>460</v>
      </c>
      <c r="AL461" s="9">
        <v>43.499999999999993</v>
      </c>
      <c r="AN461" s="9">
        <v>84.499999999999986</v>
      </c>
      <c r="AO461">
        <v>1</v>
      </c>
      <c r="AR461" s="9">
        <v>8.6999999999999993</v>
      </c>
      <c r="AS461" s="9">
        <v>0.2</v>
      </c>
    </row>
    <row r="462" spans="1:45">
      <c r="A462" t="s">
        <v>2182</v>
      </c>
      <c r="B462" t="s">
        <v>2183</v>
      </c>
      <c r="C462" t="s">
        <v>18</v>
      </c>
      <c r="D462" s="9">
        <v>9.1</v>
      </c>
      <c r="E462" s="9">
        <v>0.2</v>
      </c>
      <c r="F462" s="9">
        <v>45.499999999999993</v>
      </c>
      <c r="G462">
        <v>1</v>
      </c>
      <c r="H462">
        <v>9.2999999999999989</v>
      </c>
      <c r="AK462">
        <v>461</v>
      </c>
      <c r="AL462" s="9">
        <v>45.499999999999993</v>
      </c>
      <c r="AN462" s="9">
        <v>84.499999999999986</v>
      </c>
      <c r="AO462">
        <v>1</v>
      </c>
      <c r="AR462" s="9">
        <v>9.1</v>
      </c>
      <c r="AS462" s="9">
        <v>0.2</v>
      </c>
    </row>
    <row r="463" spans="1:45">
      <c r="A463" t="s">
        <v>2185</v>
      </c>
      <c r="B463" t="s">
        <v>2186</v>
      </c>
      <c r="C463" t="s">
        <v>18</v>
      </c>
      <c r="D463" s="9">
        <v>6.7</v>
      </c>
      <c r="E463" s="9">
        <v>1.7</v>
      </c>
      <c r="F463" s="9">
        <v>3.9411764705882355</v>
      </c>
      <c r="G463">
        <v>1</v>
      </c>
      <c r="H463">
        <v>8.4</v>
      </c>
      <c r="AK463">
        <v>462</v>
      </c>
      <c r="AL463" s="9">
        <v>3.9411764705882355</v>
      </c>
      <c r="AN463" s="9">
        <v>84.499999999999986</v>
      </c>
      <c r="AO463">
        <v>1</v>
      </c>
      <c r="AR463" s="9">
        <v>6.7</v>
      </c>
      <c r="AS463" s="9">
        <v>1.7</v>
      </c>
    </row>
    <row r="464" spans="1:45">
      <c r="A464" t="s">
        <v>2187</v>
      </c>
      <c r="B464" t="s">
        <v>2188</v>
      </c>
      <c r="C464" t="s">
        <v>18</v>
      </c>
      <c r="D464" s="9">
        <v>10.8</v>
      </c>
      <c r="E464" s="9">
        <v>0.2</v>
      </c>
      <c r="F464" s="9">
        <v>54</v>
      </c>
      <c r="G464">
        <v>1</v>
      </c>
      <c r="H464">
        <v>11</v>
      </c>
      <c r="AK464">
        <v>463</v>
      </c>
      <c r="AL464" s="9">
        <v>54</v>
      </c>
      <c r="AN464" s="9">
        <v>85</v>
      </c>
      <c r="AO464">
        <v>1</v>
      </c>
      <c r="AR464" s="9">
        <v>10.8</v>
      </c>
      <c r="AS464" s="9">
        <v>0.2</v>
      </c>
    </row>
    <row r="465" spans="1:45">
      <c r="A465" t="s">
        <v>2189</v>
      </c>
      <c r="B465" t="s">
        <v>2190</v>
      </c>
      <c r="C465" t="s">
        <v>18</v>
      </c>
      <c r="D465" s="9">
        <v>5.7</v>
      </c>
      <c r="E465" s="9">
        <v>1.5</v>
      </c>
      <c r="F465" s="9">
        <v>3.8000000000000003</v>
      </c>
      <c r="G465">
        <v>1</v>
      </c>
      <c r="H465">
        <v>7.2</v>
      </c>
      <c r="AK465">
        <v>464</v>
      </c>
      <c r="AL465" s="9">
        <v>3.8000000000000003</v>
      </c>
      <c r="AN465" s="9">
        <v>85.5</v>
      </c>
      <c r="AO465">
        <v>1</v>
      </c>
      <c r="AR465" s="9">
        <v>5.7</v>
      </c>
      <c r="AS465" s="9">
        <v>1.5</v>
      </c>
    </row>
    <row r="466" spans="1:45">
      <c r="A466" t="s">
        <v>2198</v>
      </c>
      <c r="B466" t="s">
        <v>2199</v>
      </c>
      <c r="C466" t="s">
        <v>18</v>
      </c>
      <c r="D466" s="9">
        <v>13</v>
      </c>
      <c r="E466" s="9">
        <v>0.4</v>
      </c>
      <c r="F466" s="9">
        <v>32.5</v>
      </c>
      <c r="G466">
        <v>1</v>
      </c>
      <c r="H466">
        <v>13.4</v>
      </c>
      <c r="AK466">
        <v>465</v>
      </c>
      <c r="AL466" s="9">
        <v>32.5</v>
      </c>
      <c r="AN466" s="9">
        <v>85.5</v>
      </c>
      <c r="AO466">
        <v>1</v>
      </c>
      <c r="AR466" s="9">
        <v>13</v>
      </c>
      <c r="AS466" s="9">
        <v>0.4</v>
      </c>
    </row>
    <row r="467" spans="1:45">
      <c r="A467" t="s">
        <v>2212</v>
      </c>
      <c r="B467" t="s">
        <v>2213</v>
      </c>
      <c r="C467" t="s">
        <v>18</v>
      </c>
      <c r="D467" s="9">
        <v>11.1</v>
      </c>
      <c r="E467" s="9">
        <v>0.2</v>
      </c>
      <c r="F467" s="9">
        <v>55.499999999999993</v>
      </c>
      <c r="G467">
        <v>1</v>
      </c>
      <c r="H467">
        <v>11.299999999999999</v>
      </c>
      <c r="AK467">
        <v>466</v>
      </c>
      <c r="AL467" s="9">
        <v>55.499999999999993</v>
      </c>
      <c r="AN467" s="9">
        <v>85.5</v>
      </c>
      <c r="AO467">
        <v>1</v>
      </c>
      <c r="AR467" s="9">
        <v>11.1</v>
      </c>
      <c r="AS467" s="9">
        <v>0.2</v>
      </c>
    </row>
    <row r="468" spans="1:45">
      <c r="A468" t="s">
        <v>2216</v>
      </c>
      <c r="B468" t="s">
        <v>2217</v>
      </c>
      <c r="C468" t="s">
        <v>18</v>
      </c>
      <c r="D468" s="9">
        <v>10.8</v>
      </c>
      <c r="E468" s="9">
        <v>0.2</v>
      </c>
      <c r="F468" s="9">
        <v>54</v>
      </c>
      <c r="G468">
        <v>1</v>
      </c>
      <c r="H468">
        <v>11</v>
      </c>
      <c r="AK468">
        <v>467</v>
      </c>
      <c r="AL468" s="9">
        <v>54</v>
      </c>
      <c r="AN468" s="9">
        <v>85.999999999999986</v>
      </c>
      <c r="AO468">
        <v>1</v>
      </c>
      <c r="AR468" s="9">
        <v>10.8</v>
      </c>
      <c r="AS468" s="9">
        <v>0.2</v>
      </c>
    </row>
    <row r="469" spans="1:45">
      <c r="A469" t="s">
        <v>2219</v>
      </c>
      <c r="B469" t="s">
        <v>2220</v>
      </c>
      <c r="C469" t="s">
        <v>18</v>
      </c>
      <c r="D469" s="9">
        <v>13.1</v>
      </c>
      <c r="E469" s="9">
        <v>0.4</v>
      </c>
      <c r="F469" s="9">
        <v>32.75</v>
      </c>
      <c r="G469">
        <v>1</v>
      </c>
      <c r="H469">
        <v>13.5</v>
      </c>
      <c r="AK469">
        <v>468</v>
      </c>
      <c r="AL469" s="9">
        <v>32.75</v>
      </c>
      <c r="AN469" s="9">
        <v>85.999999999999986</v>
      </c>
      <c r="AO469">
        <v>1</v>
      </c>
      <c r="AR469" s="9">
        <v>13.1</v>
      </c>
      <c r="AS469" s="9">
        <v>0.4</v>
      </c>
    </row>
    <row r="470" spans="1:45">
      <c r="A470" t="s">
        <v>2222</v>
      </c>
      <c r="B470" t="s">
        <v>2223</v>
      </c>
      <c r="C470" t="s">
        <v>18</v>
      </c>
      <c r="D470" s="9">
        <v>10.1</v>
      </c>
      <c r="E470" s="9">
        <v>0.8</v>
      </c>
      <c r="F470" s="9">
        <v>12.624999999999998</v>
      </c>
      <c r="G470">
        <v>1</v>
      </c>
      <c r="H470">
        <v>10.9</v>
      </c>
      <c r="AK470">
        <v>469</v>
      </c>
      <c r="AL470" s="9">
        <v>12.624999999999998</v>
      </c>
      <c r="AN470" s="9">
        <v>85.999999999999986</v>
      </c>
      <c r="AO470">
        <v>1</v>
      </c>
      <c r="AR470" s="9">
        <v>10.1</v>
      </c>
      <c r="AS470" s="9">
        <v>0.8</v>
      </c>
    </row>
    <row r="471" spans="1:45">
      <c r="A471" t="s">
        <v>2225</v>
      </c>
      <c r="B471" t="s">
        <v>2226</v>
      </c>
      <c r="C471" t="s">
        <v>18</v>
      </c>
      <c r="D471" s="9">
        <v>10.8</v>
      </c>
      <c r="E471" s="9">
        <v>1.4</v>
      </c>
      <c r="F471" s="9">
        <v>7.7142857142857153</v>
      </c>
      <c r="G471">
        <v>1</v>
      </c>
      <c r="H471">
        <v>12.200000000000001</v>
      </c>
      <c r="AK471">
        <v>470</v>
      </c>
      <c r="AL471" s="9">
        <v>7.7142857142857153</v>
      </c>
      <c r="AN471" s="9">
        <v>85.999999999999986</v>
      </c>
      <c r="AO471">
        <v>1</v>
      </c>
      <c r="AR471" s="9">
        <v>10.8</v>
      </c>
      <c r="AS471" s="9">
        <v>1.4</v>
      </c>
    </row>
    <row r="472" spans="1:45">
      <c r="A472" t="s">
        <v>2228</v>
      </c>
      <c r="B472" t="s">
        <v>2229</v>
      </c>
      <c r="C472" t="s">
        <v>18</v>
      </c>
      <c r="D472" s="9">
        <v>12.2</v>
      </c>
      <c r="E472" s="9">
        <v>1.1000000000000001</v>
      </c>
      <c r="F472" s="9">
        <v>11.09090909090909</v>
      </c>
      <c r="G472">
        <v>1</v>
      </c>
      <c r="H472">
        <v>13.299999999999999</v>
      </c>
      <c r="AK472">
        <v>471</v>
      </c>
      <c r="AL472" s="9">
        <v>11.09090909090909</v>
      </c>
      <c r="AN472" s="9">
        <v>85.999999999999986</v>
      </c>
      <c r="AO472">
        <v>1</v>
      </c>
      <c r="AR472" s="9">
        <v>12.2</v>
      </c>
      <c r="AS472" s="9">
        <v>1.1000000000000001</v>
      </c>
    </row>
    <row r="473" spans="1:45">
      <c r="A473" t="s">
        <v>2231</v>
      </c>
      <c r="B473" t="s">
        <v>2232</v>
      </c>
      <c r="C473" t="s">
        <v>18</v>
      </c>
      <c r="D473" s="9">
        <v>11.5</v>
      </c>
      <c r="E473" s="9">
        <v>3.3</v>
      </c>
      <c r="F473" s="9">
        <v>3.4848484848484849</v>
      </c>
      <c r="G473">
        <v>1</v>
      </c>
      <c r="H473">
        <v>14.8</v>
      </c>
      <c r="AK473">
        <v>472</v>
      </c>
      <c r="AL473" s="9">
        <v>3.4848484848484849</v>
      </c>
      <c r="AN473" s="9">
        <v>86.5</v>
      </c>
      <c r="AO473">
        <v>1</v>
      </c>
      <c r="AR473" s="9">
        <v>11.5</v>
      </c>
      <c r="AS473" s="9">
        <v>3.3</v>
      </c>
    </row>
    <row r="474" spans="1:45">
      <c r="A474" t="s">
        <v>2238</v>
      </c>
      <c r="B474" t="s">
        <v>2239</v>
      </c>
      <c r="C474" t="s">
        <v>18</v>
      </c>
      <c r="D474" s="9">
        <v>16.2</v>
      </c>
      <c r="E474" s="9">
        <v>1.1000000000000001</v>
      </c>
      <c r="F474" s="9">
        <v>14.727272727272725</v>
      </c>
      <c r="G474">
        <v>1</v>
      </c>
      <c r="H474">
        <v>17.3</v>
      </c>
      <c r="AK474">
        <v>473</v>
      </c>
      <c r="AL474" s="9">
        <v>14.727272727272725</v>
      </c>
      <c r="AN474" s="9">
        <v>86.5</v>
      </c>
      <c r="AO474">
        <v>1</v>
      </c>
      <c r="AR474" s="9">
        <v>16.2</v>
      </c>
      <c r="AS474" s="9">
        <v>1.1000000000000001</v>
      </c>
    </row>
    <row r="475" spans="1:45">
      <c r="A475" t="s">
        <v>2241</v>
      </c>
      <c r="B475" t="s">
        <v>2242</v>
      </c>
      <c r="C475" t="s">
        <v>18</v>
      </c>
      <c r="D475" s="9">
        <v>14.4</v>
      </c>
      <c r="E475" s="9">
        <v>4.0999999999999996</v>
      </c>
      <c r="F475" s="9">
        <v>3.51219512195122</v>
      </c>
      <c r="G475">
        <v>1</v>
      </c>
      <c r="H475">
        <v>18.5</v>
      </c>
      <c r="AK475">
        <v>474</v>
      </c>
      <c r="AL475" s="9">
        <v>3.51219512195122</v>
      </c>
      <c r="AN475" s="9">
        <v>86.999999999999986</v>
      </c>
      <c r="AO475">
        <v>1</v>
      </c>
      <c r="AR475" s="9">
        <v>14.4</v>
      </c>
      <c r="AS475" s="9">
        <v>4.0999999999999996</v>
      </c>
    </row>
    <row r="476" spans="1:45">
      <c r="A476" t="s">
        <v>2262</v>
      </c>
      <c r="B476" t="s">
        <v>2263</v>
      </c>
      <c r="C476" t="s">
        <v>18</v>
      </c>
      <c r="D476" s="9">
        <v>12.4</v>
      </c>
      <c r="E476" s="9">
        <v>0.2</v>
      </c>
      <c r="F476" s="9">
        <v>62</v>
      </c>
      <c r="G476">
        <v>1</v>
      </c>
      <c r="H476">
        <v>12.6</v>
      </c>
      <c r="AK476">
        <v>475</v>
      </c>
      <c r="AL476" s="9">
        <v>62</v>
      </c>
      <c r="AN476" s="9">
        <v>88</v>
      </c>
      <c r="AO476">
        <v>1</v>
      </c>
      <c r="AR476" s="9">
        <v>12.4</v>
      </c>
      <c r="AS476" s="9">
        <v>0.2</v>
      </c>
    </row>
    <row r="477" spans="1:45">
      <c r="A477" t="s">
        <v>2270</v>
      </c>
      <c r="B477" t="s">
        <v>2271</v>
      </c>
      <c r="C477" t="s">
        <v>18</v>
      </c>
      <c r="D477" s="9">
        <v>9.6999999999999993</v>
      </c>
      <c r="E477" s="9">
        <v>1.4</v>
      </c>
      <c r="F477" s="9">
        <v>6.9285714285714288</v>
      </c>
      <c r="G477">
        <v>1</v>
      </c>
      <c r="H477">
        <v>11.1</v>
      </c>
      <c r="AK477">
        <v>476</v>
      </c>
      <c r="AL477" s="9">
        <v>6.9285714285714288</v>
      </c>
      <c r="AN477" s="9">
        <v>88</v>
      </c>
      <c r="AO477">
        <v>1</v>
      </c>
      <c r="AR477" s="9">
        <v>9.6999999999999993</v>
      </c>
      <c r="AS477" s="9">
        <v>1.4</v>
      </c>
    </row>
    <row r="478" spans="1:45">
      <c r="A478" t="s">
        <v>2273</v>
      </c>
      <c r="B478" t="s">
        <v>2274</v>
      </c>
      <c r="C478" t="s">
        <v>18</v>
      </c>
      <c r="D478" s="9">
        <v>10.7</v>
      </c>
      <c r="E478" s="9">
        <v>0.5</v>
      </c>
      <c r="F478" s="9">
        <v>21.4</v>
      </c>
      <c r="G478">
        <v>1</v>
      </c>
      <c r="H478">
        <v>11.2</v>
      </c>
      <c r="AK478">
        <v>477</v>
      </c>
      <c r="AL478" s="9">
        <v>21.4</v>
      </c>
      <c r="AN478" s="9">
        <v>88.499999999999986</v>
      </c>
      <c r="AO478">
        <v>1</v>
      </c>
      <c r="AR478" s="9">
        <v>10.7</v>
      </c>
      <c r="AS478" s="9">
        <v>0.5</v>
      </c>
    </row>
    <row r="479" spans="1:45">
      <c r="A479" t="s">
        <v>2276</v>
      </c>
      <c r="B479" t="s">
        <v>2277</v>
      </c>
      <c r="C479" t="s">
        <v>18</v>
      </c>
      <c r="D479" s="9">
        <v>17.3</v>
      </c>
      <c r="E479" s="9">
        <v>0.7</v>
      </c>
      <c r="F479" s="9">
        <v>24.714285714285715</v>
      </c>
      <c r="G479">
        <v>1</v>
      </c>
      <c r="H479">
        <v>18</v>
      </c>
      <c r="AK479">
        <v>478</v>
      </c>
      <c r="AL479" s="9">
        <v>24.714285714285715</v>
      </c>
      <c r="AN479" s="9">
        <v>88.499999999999986</v>
      </c>
      <c r="AO479">
        <v>1</v>
      </c>
      <c r="AR479" s="9">
        <v>17.3</v>
      </c>
      <c r="AS479" s="9">
        <v>0.7</v>
      </c>
    </row>
    <row r="480" spans="1:45">
      <c r="A480" t="s">
        <v>2280</v>
      </c>
      <c r="B480" t="s">
        <v>2281</v>
      </c>
      <c r="C480" t="s">
        <v>18</v>
      </c>
      <c r="D480" s="9">
        <v>9.8000000000000007</v>
      </c>
      <c r="E480" s="9">
        <v>1.3</v>
      </c>
      <c r="F480" s="9">
        <v>7.5384615384615383</v>
      </c>
      <c r="G480">
        <v>1</v>
      </c>
      <c r="H480">
        <v>11.100000000000001</v>
      </c>
      <c r="AK480">
        <v>479</v>
      </c>
      <c r="AL480" s="9">
        <v>7.5384615384615383</v>
      </c>
      <c r="AN480" s="9">
        <v>88.499999999999986</v>
      </c>
      <c r="AO480">
        <v>1</v>
      </c>
      <c r="AR480" s="9">
        <v>9.8000000000000007</v>
      </c>
      <c r="AS480" s="9">
        <v>1.3</v>
      </c>
    </row>
    <row r="481" spans="1:45">
      <c r="A481" t="s">
        <v>2289</v>
      </c>
      <c r="B481" t="s">
        <v>2290</v>
      </c>
      <c r="C481" t="s">
        <v>18</v>
      </c>
      <c r="D481" s="9">
        <v>12.2</v>
      </c>
      <c r="E481" s="9">
        <v>0.2</v>
      </c>
      <c r="F481" s="9">
        <v>60.999999999999993</v>
      </c>
      <c r="G481">
        <v>1</v>
      </c>
      <c r="H481">
        <v>12.399999999999999</v>
      </c>
      <c r="AK481">
        <v>480</v>
      </c>
      <c r="AL481" s="9">
        <v>60.999999999999993</v>
      </c>
      <c r="AN481" s="9">
        <v>89</v>
      </c>
      <c r="AO481">
        <v>1</v>
      </c>
      <c r="AR481" s="9">
        <v>12.2</v>
      </c>
      <c r="AS481" s="9">
        <v>0.2</v>
      </c>
    </row>
    <row r="482" spans="1:45">
      <c r="A482" t="s">
        <v>2294</v>
      </c>
      <c r="B482" t="s">
        <v>2295</v>
      </c>
      <c r="C482" t="s">
        <v>18</v>
      </c>
      <c r="D482" s="9">
        <v>9.4</v>
      </c>
      <c r="E482" s="9">
        <v>1.1000000000000001</v>
      </c>
      <c r="F482" s="9">
        <v>8.545454545454545</v>
      </c>
      <c r="G482">
        <v>1</v>
      </c>
      <c r="H482">
        <v>10.5</v>
      </c>
      <c r="AK482">
        <v>481</v>
      </c>
      <c r="AL482" s="9">
        <v>8.545454545454545</v>
      </c>
      <c r="AN482" s="9">
        <v>89.499999999999986</v>
      </c>
      <c r="AO482">
        <v>1</v>
      </c>
      <c r="AR482" s="9">
        <v>9.4</v>
      </c>
      <c r="AS482" s="9">
        <v>1.1000000000000001</v>
      </c>
    </row>
    <row r="483" spans="1:45">
      <c r="A483" t="s">
        <v>2297</v>
      </c>
      <c r="B483" t="s">
        <v>2298</v>
      </c>
      <c r="C483" t="s">
        <v>18</v>
      </c>
      <c r="D483" s="9">
        <v>9.6999999999999993</v>
      </c>
      <c r="E483" s="9">
        <v>0.4</v>
      </c>
      <c r="F483" s="9">
        <v>24.249999999999996</v>
      </c>
      <c r="G483">
        <v>1</v>
      </c>
      <c r="H483">
        <v>10.1</v>
      </c>
      <c r="AK483">
        <v>482</v>
      </c>
      <c r="AL483" s="9">
        <v>24.249999999999996</v>
      </c>
      <c r="AN483" s="9">
        <v>89.499999999999986</v>
      </c>
      <c r="AO483">
        <v>1</v>
      </c>
      <c r="AR483" s="9">
        <v>9.6999999999999993</v>
      </c>
      <c r="AS483" s="9">
        <v>0.4</v>
      </c>
    </row>
    <row r="484" spans="1:45">
      <c r="A484" t="s">
        <v>2300</v>
      </c>
      <c r="B484" t="s">
        <v>2301</v>
      </c>
      <c r="C484" t="s">
        <v>18</v>
      </c>
      <c r="D484" s="9">
        <v>10.9</v>
      </c>
      <c r="E484" s="9">
        <v>2.6</v>
      </c>
      <c r="F484" s="9">
        <v>4.1923076923076925</v>
      </c>
      <c r="G484">
        <v>1</v>
      </c>
      <c r="H484">
        <v>13.5</v>
      </c>
      <c r="AK484">
        <v>483</v>
      </c>
      <c r="AL484" s="9">
        <v>4.1923076923076925</v>
      </c>
      <c r="AN484" s="9">
        <v>89.499999999999986</v>
      </c>
      <c r="AO484">
        <v>1</v>
      </c>
      <c r="AR484" s="9">
        <v>10.9</v>
      </c>
      <c r="AS484" s="9">
        <v>2.6</v>
      </c>
    </row>
    <row r="485" spans="1:45">
      <c r="A485" t="s">
        <v>2303</v>
      </c>
      <c r="B485" t="s">
        <v>2304</v>
      </c>
      <c r="C485" t="s">
        <v>18</v>
      </c>
      <c r="D485" s="9">
        <v>14</v>
      </c>
      <c r="E485" s="9">
        <v>1.4</v>
      </c>
      <c r="F485" s="9">
        <v>10</v>
      </c>
      <c r="G485">
        <v>1</v>
      </c>
      <c r="H485">
        <v>15.4</v>
      </c>
      <c r="AK485">
        <v>484</v>
      </c>
      <c r="AL485" s="9">
        <v>10</v>
      </c>
      <c r="AN485" s="9">
        <v>90</v>
      </c>
      <c r="AO485">
        <v>1</v>
      </c>
      <c r="AR485" s="9">
        <v>14</v>
      </c>
      <c r="AS485" s="9">
        <v>1.4</v>
      </c>
    </row>
    <row r="486" spans="1:45">
      <c r="A486" t="s">
        <v>2306</v>
      </c>
      <c r="B486" t="s">
        <v>2307</v>
      </c>
      <c r="C486" t="s">
        <v>18</v>
      </c>
      <c r="D486" s="9">
        <v>9.4</v>
      </c>
      <c r="E486" s="9">
        <v>1.9</v>
      </c>
      <c r="F486" s="9">
        <v>4.9473684210526319</v>
      </c>
      <c r="G486">
        <v>1</v>
      </c>
      <c r="H486">
        <v>11.3</v>
      </c>
      <c r="AK486">
        <v>485</v>
      </c>
      <c r="AL486" s="9">
        <v>4.9473684210526319</v>
      </c>
      <c r="AN486" s="9">
        <v>90</v>
      </c>
      <c r="AO486">
        <v>1</v>
      </c>
      <c r="AR486" s="9">
        <v>9.4</v>
      </c>
      <c r="AS486" s="9">
        <v>1.9</v>
      </c>
    </row>
    <row r="487" spans="1:45">
      <c r="A487" t="s">
        <v>2313</v>
      </c>
      <c r="B487" t="s">
        <v>2314</v>
      </c>
      <c r="C487" t="s">
        <v>18</v>
      </c>
      <c r="D487" s="9">
        <v>14.1</v>
      </c>
      <c r="E487" s="9">
        <v>3.1</v>
      </c>
      <c r="F487" s="9">
        <v>4.5483870967741931</v>
      </c>
      <c r="G487">
        <v>1</v>
      </c>
      <c r="H487">
        <v>17.2</v>
      </c>
      <c r="AK487">
        <v>486</v>
      </c>
      <c r="AL487" s="9">
        <v>4.5483870967741931</v>
      </c>
      <c r="AN487" s="9">
        <v>90.5</v>
      </c>
      <c r="AO487">
        <v>1</v>
      </c>
      <c r="AR487" s="9">
        <v>14.1</v>
      </c>
      <c r="AS487" s="9">
        <v>3.1</v>
      </c>
    </row>
    <row r="488" spans="1:45">
      <c r="A488" t="s">
        <v>2316</v>
      </c>
      <c r="B488" t="s">
        <v>2317</v>
      </c>
      <c r="C488" t="s">
        <v>18</v>
      </c>
      <c r="D488" s="9">
        <v>17.899999999999999</v>
      </c>
      <c r="E488" s="9">
        <v>0.8</v>
      </c>
      <c r="F488" s="9">
        <v>22.374999999999996</v>
      </c>
      <c r="G488">
        <v>1</v>
      </c>
      <c r="H488">
        <v>18.7</v>
      </c>
      <c r="AK488">
        <v>487</v>
      </c>
      <c r="AL488" s="9">
        <v>22.374999999999996</v>
      </c>
      <c r="AN488" s="9">
        <v>90.5</v>
      </c>
      <c r="AO488">
        <v>1</v>
      </c>
      <c r="AR488" s="9">
        <v>17.899999999999999</v>
      </c>
      <c r="AS488" s="9">
        <v>0.8</v>
      </c>
    </row>
    <row r="489" spans="1:45">
      <c r="A489" t="s">
        <v>2318</v>
      </c>
      <c r="B489" t="s">
        <v>2319</v>
      </c>
      <c r="C489" t="s">
        <v>18</v>
      </c>
      <c r="D489" s="9">
        <v>14</v>
      </c>
      <c r="E489" s="9">
        <v>0.9</v>
      </c>
      <c r="F489" s="9">
        <v>15.555555555555555</v>
      </c>
      <c r="G489">
        <v>1</v>
      </c>
      <c r="H489">
        <v>14.9</v>
      </c>
      <c r="AK489">
        <v>488</v>
      </c>
      <c r="AL489" s="9">
        <v>15.555555555555555</v>
      </c>
      <c r="AN489" s="9">
        <v>90.5</v>
      </c>
      <c r="AO489">
        <v>1</v>
      </c>
      <c r="AR489" s="9">
        <v>14</v>
      </c>
      <c r="AS489" s="9">
        <v>0.9</v>
      </c>
    </row>
    <row r="490" spans="1:45">
      <c r="A490" t="s">
        <v>2320</v>
      </c>
      <c r="B490" t="s">
        <v>2321</v>
      </c>
      <c r="C490" t="s">
        <v>18</v>
      </c>
      <c r="D490" s="9">
        <v>13.3</v>
      </c>
      <c r="E490" s="9">
        <v>0.2</v>
      </c>
      <c r="F490" s="9">
        <v>66.5</v>
      </c>
      <c r="G490">
        <v>1</v>
      </c>
      <c r="H490">
        <v>13.5</v>
      </c>
      <c r="AK490">
        <v>489</v>
      </c>
      <c r="AL490" s="9">
        <v>66.5</v>
      </c>
      <c r="AN490" s="9">
        <v>90.999999999999986</v>
      </c>
      <c r="AO490">
        <v>1</v>
      </c>
      <c r="AR490" s="9">
        <v>13.3</v>
      </c>
      <c r="AS490" s="9">
        <v>0.2</v>
      </c>
    </row>
    <row r="491" spans="1:45">
      <c r="A491" t="s">
        <v>2323</v>
      </c>
      <c r="B491" t="s">
        <v>2324</v>
      </c>
      <c r="C491" t="s">
        <v>18</v>
      </c>
      <c r="D491" s="9">
        <v>15</v>
      </c>
      <c r="E491" s="9">
        <v>0.2</v>
      </c>
      <c r="F491" s="9">
        <v>75</v>
      </c>
      <c r="G491">
        <v>1</v>
      </c>
      <c r="H491">
        <v>15.2</v>
      </c>
      <c r="AK491">
        <v>490</v>
      </c>
      <c r="AL491" s="9">
        <v>75</v>
      </c>
      <c r="AN491" s="9">
        <v>90.999999999999986</v>
      </c>
      <c r="AO491">
        <v>1</v>
      </c>
      <c r="AR491" s="9">
        <v>15</v>
      </c>
      <c r="AS491" s="9">
        <v>0.2</v>
      </c>
    </row>
    <row r="492" spans="1:45">
      <c r="A492" t="s">
        <v>2327</v>
      </c>
      <c r="B492" t="s">
        <v>2328</v>
      </c>
      <c r="C492" t="s">
        <v>18</v>
      </c>
      <c r="D492" s="9">
        <v>15.4</v>
      </c>
      <c r="E492" s="9">
        <v>0.2</v>
      </c>
      <c r="F492" s="9">
        <v>77</v>
      </c>
      <c r="G492">
        <v>1</v>
      </c>
      <c r="H492">
        <v>15.6</v>
      </c>
      <c r="AK492">
        <v>491</v>
      </c>
      <c r="AL492" s="9">
        <v>77</v>
      </c>
      <c r="AN492" s="9">
        <v>91.5</v>
      </c>
      <c r="AO492">
        <v>1</v>
      </c>
      <c r="AR492" s="9">
        <v>15.4</v>
      </c>
      <c r="AS492" s="9">
        <v>0.2</v>
      </c>
    </row>
    <row r="493" spans="1:45">
      <c r="A493" t="s">
        <v>2329</v>
      </c>
      <c r="B493" t="s">
        <v>2330</v>
      </c>
      <c r="C493" t="s">
        <v>18</v>
      </c>
      <c r="D493" s="9">
        <v>11.3</v>
      </c>
      <c r="E493" s="9">
        <v>0.4</v>
      </c>
      <c r="F493" s="9">
        <v>28.25</v>
      </c>
      <c r="G493">
        <v>1</v>
      </c>
      <c r="H493">
        <v>11.700000000000001</v>
      </c>
      <c r="AK493">
        <v>492</v>
      </c>
      <c r="AL493" s="9">
        <v>28.25</v>
      </c>
      <c r="AN493" s="9">
        <v>91.999999999999986</v>
      </c>
      <c r="AO493">
        <v>1</v>
      </c>
      <c r="AR493" s="9">
        <v>11.3</v>
      </c>
      <c r="AS493" s="9">
        <v>0.4</v>
      </c>
    </row>
    <row r="494" spans="1:45">
      <c r="A494" t="s">
        <v>2332</v>
      </c>
      <c r="B494" t="s">
        <v>2333</v>
      </c>
      <c r="C494" t="s">
        <v>18</v>
      </c>
      <c r="D494" s="9">
        <v>10.3</v>
      </c>
      <c r="E494" s="9">
        <v>0.5</v>
      </c>
      <c r="F494" s="9">
        <v>20.6</v>
      </c>
      <c r="G494">
        <v>1</v>
      </c>
      <c r="H494">
        <v>10.8</v>
      </c>
      <c r="AK494">
        <v>493</v>
      </c>
      <c r="AL494" s="9">
        <v>20.6</v>
      </c>
      <c r="AN494" s="9">
        <v>91.999999999999986</v>
      </c>
      <c r="AO494">
        <v>1</v>
      </c>
      <c r="AR494" s="9">
        <v>10.3</v>
      </c>
      <c r="AS494" s="9">
        <v>0.5</v>
      </c>
    </row>
    <row r="495" spans="1:45">
      <c r="A495" t="s">
        <v>2335</v>
      </c>
      <c r="B495" t="s">
        <v>2336</v>
      </c>
      <c r="C495" t="s">
        <v>18</v>
      </c>
      <c r="D495" s="9">
        <v>10.4</v>
      </c>
      <c r="E495" s="9">
        <v>0.9</v>
      </c>
      <c r="F495" s="9">
        <v>11.555555555555555</v>
      </c>
      <c r="G495">
        <v>1</v>
      </c>
      <c r="H495">
        <v>11.3</v>
      </c>
      <c r="AK495">
        <v>494</v>
      </c>
      <c r="AL495" s="9">
        <v>11.555555555555555</v>
      </c>
      <c r="AN495" s="9">
        <v>93.499999999999986</v>
      </c>
      <c r="AO495">
        <v>1</v>
      </c>
      <c r="AR495" s="9">
        <v>10.4</v>
      </c>
      <c r="AS495" s="9">
        <v>0.9</v>
      </c>
    </row>
    <row r="496" spans="1:45">
      <c r="A496" t="s">
        <v>2346</v>
      </c>
      <c r="B496" t="s">
        <v>2347</v>
      </c>
      <c r="C496" t="s">
        <v>18</v>
      </c>
      <c r="D496" s="9">
        <v>13.9</v>
      </c>
      <c r="E496" s="9">
        <v>2.2999999999999998</v>
      </c>
      <c r="F496" s="9">
        <v>6.0434782608695654</v>
      </c>
      <c r="G496">
        <v>1</v>
      </c>
      <c r="H496">
        <v>16.2</v>
      </c>
      <c r="AK496">
        <v>495</v>
      </c>
      <c r="AL496" s="9">
        <v>6.0434782608695654</v>
      </c>
      <c r="AN496" s="9">
        <v>93.499999999999986</v>
      </c>
      <c r="AO496">
        <v>1</v>
      </c>
      <c r="AR496" s="9">
        <v>13.9</v>
      </c>
      <c r="AS496" s="9">
        <v>2.2999999999999998</v>
      </c>
    </row>
    <row r="497" spans="1:45">
      <c r="A497" t="s">
        <v>2351</v>
      </c>
      <c r="B497" t="s">
        <v>2352</v>
      </c>
      <c r="C497" t="s">
        <v>18</v>
      </c>
      <c r="D497" s="9">
        <v>9</v>
      </c>
      <c r="E497" s="9">
        <v>1.6</v>
      </c>
      <c r="F497" s="9">
        <v>5.625</v>
      </c>
      <c r="G497">
        <v>1</v>
      </c>
      <c r="H497">
        <v>10.6</v>
      </c>
      <c r="AK497">
        <v>496</v>
      </c>
      <c r="AL497" s="9">
        <v>5.625</v>
      </c>
      <c r="AN497" s="9">
        <v>93.499999999999986</v>
      </c>
      <c r="AO497">
        <v>1</v>
      </c>
      <c r="AR497" s="9">
        <v>9</v>
      </c>
      <c r="AS497" s="9">
        <v>1.6</v>
      </c>
    </row>
    <row r="498" spans="1:45">
      <c r="A498" t="s">
        <v>2356</v>
      </c>
      <c r="B498" t="s">
        <v>2357</v>
      </c>
      <c r="C498" t="s">
        <v>18</v>
      </c>
      <c r="D498" s="9">
        <v>13.1</v>
      </c>
      <c r="E498" s="9">
        <v>1.3</v>
      </c>
      <c r="F498" s="9">
        <v>10.076923076923077</v>
      </c>
      <c r="G498">
        <v>1</v>
      </c>
      <c r="H498">
        <v>14.4</v>
      </c>
      <c r="AK498">
        <v>497</v>
      </c>
      <c r="AL498" s="9">
        <v>10.076923076923077</v>
      </c>
      <c r="AN498" s="9">
        <v>93.499999999999986</v>
      </c>
      <c r="AO498">
        <v>1</v>
      </c>
      <c r="AR498" s="9">
        <v>13.1</v>
      </c>
      <c r="AS498" s="9">
        <v>1.3</v>
      </c>
    </row>
    <row r="499" spans="1:45">
      <c r="A499" t="s">
        <v>2363</v>
      </c>
      <c r="B499" t="s">
        <v>2364</v>
      </c>
      <c r="C499" t="s">
        <v>18</v>
      </c>
      <c r="D499" s="9">
        <v>10</v>
      </c>
      <c r="E499" s="9">
        <v>1.8</v>
      </c>
      <c r="F499" s="9">
        <v>5.5555555555555554</v>
      </c>
      <c r="G499">
        <v>1</v>
      </c>
      <c r="H499">
        <v>11.8</v>
      </c>
      <c r="AK499">
        <v>498</v>
      </c>
      <c r="AL499" s="9">
        <v>5.5555555555555554</v>
      </c>
      <c r="AN499" s="9">
        <v>94</v>
      </c>
      <c r="AO499">
        <v>1</v>
      </c>
      <c r="AR499" s="9">
        <v>10</v>
      </c>
      <c r="AS499" s="9">
        <v>1.8</v>
      </c>
    </row>
    <row r="500" spans="1:45">
      <c r="A500" t="s">
        <v>2368</v>
      </c>
      <c r="B500" t="s">
        <v>2369</v>
      </c>
      <c r="C500" t="s">
        <v>18</v>
      </c>
      <c r="D500" s="9">
        <v>10.1</v>
      </c>
      <c r="E500" s="9">
        <v>1</v>
      </c>
      <c r="F500" s="9">
        <v>10.1</v>
      </c>
      <c r="G500">
        <v>1</v>
      </c>
      <c r="H500">
        <v>11.1</v>
      </c>
      <c r="AK500">
        <v>499</v>
      </c>
      <c r="AL500" s="9">
        <v>10.1</v>
      </c>
      <c r="AN500" s="9">
        <v>94</v>
      </c>
      <c r="AO500">
        <v>1</v>
      </c>
      <c r="AR500" s="9">
        <v>10.1</v>
      </c>
      <c r="AS500" s="9">
        <v>1</v>
      </c>
    </row>
    <row r="501" spans="1:45">
      <c r="A501" t="s">
        <v>2371</v>
      </c>
      <c r="B501" t="s">
        <v>2372</v>
      </c>
      <c r="C501" t="s">
        <v>18</v>
      </c>
      <c r="D501" s="9">
        <v>16.100000000000001</v>
      </c>
      <c r="E501" s="9">
        <v>2.8</v>
      </c>
      <c r="F501" s="9">
        <v>5.7500000000000009</v>
      </c>
      <c r="G501">
        <v>1</v>
      </c>
      <c r="H501">
        <v>18.900000000000002</v>
      </c>
      <c r="AK501">
        <v>500</v>
      </c>
      <c r="AL501" s="9">
        <v>5.7500000000000009</v>
      </c>
      <c r="AN501" s="9">
        <v>94</v>
      </c>
      <c r="AO501">
        <v>1</v>
      </c>
      <c r="AR501" s="9">
        <v>16.100000000000001</v>
      </c>
      <c r="AS501" s="9">
        <v>2.8</v>
      </c>
    </row>
    <row r="502" spans="1:45">
      <c r="A502" t="s">
        <v>2373</v>
      </c>
      <c r="B502" t="s">
        <v>2374</v>
      </c>
      <c r="C502" t="s">
        <v>18</v>
      </c>
      <c r="D502" s="9">
        <v>15.5</v>
      </c>
      <c r="E502" s="9">
        <v>1.9</v>
      </c>
      <c r="F502" s="9">
        <v>8.1578947368421062</v>
      </c>
      <c r="G502">
        <v>1</v>
      </c>
      <c r="H502">
        <v>17.399999999999999</v>
      </c>
      <c r="AK502">
        <v>501</v>
      </c>
      <c r="AL502" s="9">
        <v>8.1578947368421062</v>
      </c>
      <c r="AN502" s="9">
        <v>94</v>
      </c>
      <c r="AO502">
        <v>1</v>
      </c>
      <c r="AR502" s="9">
        <v>15.5</v>
      </c>
      <c r="AS502" s="9">
        <v>1.9</v>
      </c>
    </row>
    <row r="503" spans="1:45">
      <c r="A503" t="s">
        <v>2375</v>
      </c>
      <c r="B503" t="s">
        <v>2376</v>
      </c>
      <c r="C503" t="s">
        <v>18</v>
      </c>
      <c r="D503" s="9">
        <v>16.600000000000001</v>
      </c>
      <c r="E503" s="9">
        <v>1.5</v>
      </c>
      <c r="F503" s="9">
        <v>11.066666666666668</v>
      </c>
      <c r="G503">
        <v>1</v>
      </c>
      <c r="H503">
        <v>18.100000000000001</v>
      </c>
      <c r="AK503">
        <v>502</v>
      </c>
      <c r="AL503" s="9">
        <v>11.066666666666668</v>
      </c>
      <c r="AN503" s="9">
        <v>94.499999999999986</v>
      </c>
      <c r="AO503">
        <v>1</v>
      </c>
      <c r="AR503" s="9">
        <v>16.600000000000001</v>
      </c>
      <c r="AS503" s="9">
        <v>1.5</v>
      </c>
    </row>
    <row r="504" spans="1:45">
      <c r="A504" t="s">
        <v>2377</v>
      </c>
      <c r="B504" t="s">
        <v>2378</v>
      </c>
      <c r="C504" t="s">
        <v>18</v>
      </c>
      <c r="D504" s="9">
        <v>12.9</v>
      </c>
      <c r="E504" s="9">
        <v>5.0999999999999996</v>
      </c>
      <c r="F504" s="9">
        <v>2.5294117647058827</v>
      </c>
      <c r="G504">
        <v>1</v>
      </c>
      <c r="H504">
        <v>18</v>
      </c>
      <c r="AK504">
        <v>503</v>
      </c>
      <c r="AL504" s="9">
        <v>2.5294117647058827</v>
      </c>
      <c r="AN504" s="9">
        <v>94.499999999999986</v>
      </c>
      <c r="AO504">
        <v>1</v>
      </c>
      <c r="AR504" s="9">
        <v>12.9</v>
      </c>
      <c r="AS504" s="9">
        <v>5.0999999999999996</v>
      </c>
    </row>
    <row r="505" spans="1:45">
      <c r="A505" t="s">
        <v>2381</v>
      </c>
      <c r="B505" t="s">
        <v>2382</v>
      </c>
      <c r="C505" t="s">
        <v>18</v>
      </c>
      <c r="D505" s="9">
        <v>11.9</v>
      </c>
      <c r="E505" s="9">
        <v>5.9</v>
      </c>
      <c r="F505" s="9">
        <v>2.0169491525423728</v>
      </c>
      <c r="G505">
        <v>1</v>
      </c>
      <c r="H505">
        <v>17.8</v>
      </c>
      <c r="AK505">
        <v>504</v>
      </c>
      <c r="AL505" s="9">
        <v>2.0169491525423728</v>
      </c>
      <c r="AN505" s="9">
        <v>94.499999999999986</v>
      </c>
      <c r="AO505">
        <v>1</v>
      </c>
      <c r="AR505" s="9">
        <v>11.9</v>
      </c>
      <c r="AS505" s="9">
        <v>5.9</v>
      </c>
    </row>
    <row r="506" spans="1:45">
      <c r="A506" t="s">
        <v>2383</v>
      </c>
      <c r="B506" t="s">
        <v>2384</v>
      </c>
      <c r="C506" t="s">
        <v>18</v>
      </c>
      <c r="D506" s="9">
        <v>12.5</v>
      </c>
      <c r="E506" s="9">
        <v>1.3</v>
      </c>
      <c r="F506" s="9">
        <v>9.615384615384615</v>
      </c>
      <c r="G506">
        <v>1</v>
      </c>
      <c r="H506">
        <v>13.8</v>
      </c>
      <c r="AK506">
        <v>505</v>
      </c>
      <c r="AL506" s="9">
        <v>9.615384615384615</v>
      </c>
      <c r="AN506" s="9">
        <v>95</v>
      </c>
      <c r="AO506">
        <v>1</v>
      </c>
      <c r="AR506" s="9">
        <v>12.5</v>
      </c>
      <c r="AS506" s="9">
        <v>1.3</v>
      </c>
    </row>
    <row r="507" spans="1:45">
      <c r="A507" t="s">
        <v>2385</v>
      </c>
      <c r="B507" t="s">
        <v>2386</v>
      </c>
      <c r="C507" t="s">
        <v>18</v>
      </c>
      <c r="D507" s="9">
        <v>9.6</v>
      </c>
      <c r="E507" s="9">
        <v>4.0999999999999996</v>
      </c>
      <c r="F507" s="9">
        <v>2.3414634146341466</v>
      </c>
      <c r="G507">
        <v>1</v>
      </c>
      <c r="H507">
        <v>13.7</v>
      </c>
      <c r="AK507">
        <v>506</v>
      </c>
      <c r="AL507" s="9">
        <v>2.3414634146341466</v>
      </c>
      <c r="AN507" s="9">
        <v>95.999999999999986</v>
      </c>
      <c r="AO507">
        <v>1</v>
      </c>
      <c r="AR507" s="9">
        <v>9.6</v>
      </c>
      <c r="AS507" s="9">
        <v>4.0999999999999996</v>
      </c>
    </row>
    <row r="508" spans="1:45">
      <c r="A508" t="s">
        <v>2387</v>
      </c>
      <c r="B508" t="s">
        <v>2388</v>
      </c>
      <c r="C508" t="s">
        <v>18</v>
      </c>
      <c r="D508" s="9">
        <v>12.5</v>
      </c>
      <c r="E508" s="9">
        <v>3.7</v>
      </c>
      <c r="F508" s="9">
        <v>3.3783783783783781</v>
      </c>
      <c r="G508">
        <v>1</v>
      </c>
      <c r="H508">
        <v>16.2</v>
      </c>
      <c r="AK508">
        <v>507</v>
      </c>
      <c r="AL508" s="9">
        <v>3.3783783783783781</v>
      </c>
      <c r="AN508" s="9">
        <v>95.999999999999986</v>
      </c>
      <c r="AO508">
        <v>1</v>
      </c>
      <c r="AR508" s="9">
        <v>12.5</v>
      </c>
      <c r="AS508" s="9">
        <v>3.7</v>
      </c>
    </row>
    <row r="509" spans="1:45">
      <c r="A509" t="s">
        <v>2389</v>
      </c>
      <c r="B509" t="s">
        <v>2390</v>
      </c>
      <c r="C509" t="s">
        <v>18</v>
      </c>
      <c r="D509" s="9">
        <v>14.2</v>
      </c>
      <c r="E509" s="9">
        <v>0.9</v>
      </c>
      <c r="F509" s="9">
        <v>15.777777777777777</v>
      </c>
      <c r="G509">
        <v>1</v>
      </c>
      <c r="H509">
        <v>15.1</v>
      </c>
      <c r="AK509">
        <v>508</v>
      </c>
      <c r="AL509" s="9">
        <v>15.777777777777777</v>
      </c>
      <c r="AN509" s="9">
        <v>95.999999999999986</v>
      </c>
      <c r="AO509">
        <v>1</v>
      </c>
      <c r="AR509" s="9">
        <v>14.2</v>
      </c>
      <c r="AS509" s="9">
        <v>0.9</v>
      </c>
    </row>
    <row r="510" spans="1:45">
      <c r="A510" t="s">
        <v>2393</v>
      </c>
      <c r="B510" t="s">
        <v>2394</v>
      </c>
      <c r="C510" t="s">
        <v>18</v>
      </c>
      <c r="D510" s="9">
        <v>14.9</v>
      </c>
      <c r="E510" s="9">
        <v>1.6</v>
      </c>
      <c r="F510" s="9">
        <v>9.3125</v>
      </c>
      <c r="G510">
        <v>1</v>
      </c>
      <c r="H510">
        <v>16.5</v>
      </c>
      <c r="AK510">
        <v>509</v>
      </c>
      <c r="AL510" s="9">
        <v>9.3125</v>
      </c>
      <c r="AN510" s="9">
        <v>96.999999999999986</v>
      </c>
      <c r="AO510">
        <v>1</v>
      </c>
      <c r="AR510" s="9">
        <v>14.9</v>
      </c>
      <c r="AS510" s="9">
        <v>1.6</v>
      </c>
    </row>
    <row r="511" spans="1:45">
      <c r="A511" t="s">
        <v>2397</v>
      </c>
      <c r="B511" t="s">
        <v>2398</v>
      </c>
      <c r="C511" t="s">
        <v>18</v>
      </c>
      <c r="D511" s="9">
        <v>13.8</v>
      </c>
      <c r="E511" s="9">
        <v>2.6</v>
      </c>
      <c r="F511" s="9">
        <v>5.3076923076923075</v>
      </c>
      <c r="G511">
        <v>1</v>
      </c>
      <c r="H511">
        <v>16.400000000000002</v>
      </c>
      <c r="AK511">
        <v>510</v>
      </c>
      <c r="AL511" s="9">
        <v>5.3076923076923075</v>
      </c>
      <c r="AN511" s="9">
        <v>97.5</v>
      </c>
      <c r="AO511">
        <v>1</v>
      </c>
      <c r="AR511" s="9">
        <v>13.8</v>
      </c>
      <c r="AS511" s="9">
        <v>2.6</v>
      </c>
    </row>
    <row r="512" spans="1:45">
      <c r="A512" t="s">
        <v>2401</v>
      </c>
      <c r="B512" t="s">
        <v>2402</v>
      </c>
      <c r="C512" t="s">
        <v>18</v>
      </c>
      <c r="D512" s="9">
        <v>12.3</v>
      </c>
      <c r="E512" s="9">
        <v>1.3</v>
      </c>
      <c r="F512" s="9">
        <v>9.4615384615384617</v>
      </c>
      <c r="G512">
        <v>1</v>
      </c>
      <c r="H512">
        <v>13.600000000000001</v>
      </c>
      <c r="AK512">
        <v>511</v>
      </c>
      <c r="AL512" s="9">
        <v>9.4615384615384617</v>
      </c>
      <c r="AN512" s="9">
        <v>98</v>
      </c>
      <c r="AO512">
        <v>1</v>
      </c>
      <c r="AR512" s="9">
        <v>12.3</v>
      </c>
      <c r="AS512" s="9">
        <v>1.3</v>
      </c>
    </row>
    <row r="513" spans="1:45">
      <c r="A513" t="s">
        <v>2427</v>
      </c>
      <c r="B513" t="s">
        <v>2428</v>
      </c>
      <c r="C513" t="s">
        <v>18</v>
      </c>
      <c r="D513" s="9">
        <v>12.6</v>
      </c>
      <c r="E513" s="9">
        <v>1</v>
      </c>
      <c r="F513" s="9">
        <v>12.6</v>
      </c>
      <c r="G513">
        <v>1</v>
      </c>
      <c r="H513">
        <v>13.6</v>
      </c>
      <c r="AK513">
        <v>512</v>
      </c>
      <c r="AL513" s="9">
        <v>12.6</v>
      </c>
      <c r="AN513" s="9">
        <v>98</v>
      </c>
      <c r="AO513">
        <v>1</v>
      </c>
      <c r="AR513" s="9">
        <v>12.6</v>
      </c>
      <c r="AS513" s="9">
        <v>1</v>
      </c>
    </row>
    <row r="514" spans="1:45">
      <c r="A514" t="s">
        <v>2430</v>
      </c>
      <c r="B514" t="s">
        <v>2431</v>
      </c>
      <c r="C514" t="s">
        <v>18</v>
      </c>
      <c r="D514" s="9">
        <v>11.1</v>
      </c>
      <c r="E514" s="9">
        <v>0.9</v>
      </c>
      <c r="F514" s="9">
        <v>12.333333333333332</v>
      </c>
      <c r="G514">
        <v>1</v>
      </c>
      <c r="H514">
        <v>12</v>
      </c>
      <c r="AK514">
        <v>513</v>
      </c>
      <c r="AL514" s="9">
        <v>12.333333333333332</v>
      </c>
      <c r="AN514" s="9">
        <v>98.499999999999986</v>
      </c>
      <c r="AO514">
        <v>1</v>
      </c>
      <c r="AR514" s="9">
        <v>11.1</v>
      </c>
      <c r="AS514" s="9">
        <v>0.9</v>
      </c>
    </row>
    <row r="515" spans="1:45">
      <c r="A515" t="s">
        <v>2450</v>
      </c>
      <c r="B515" t="s">
        <v>2451</v>
      </c>
      <c r="C515" t="s">
        <v>18</v>
      </c>
      <c r="D515" s="9">
        <v>15.5</v>
      </c>
      <c r="E515" s="9">
        <v>0.2</v>
      </c>
      <c r="F515" s="9">
        <v>77.5</v>
      </c>
      <c r="G515">
        <v>1</v>
      </c>
      <c r="H515">
        <v>15.7</v>
      </c>
      <c r="AK515">
        <v>514</v>
      </c>
      <c r="AL515" s="9">
        <v>77.5</v>
      </c>
      <c r="AN515" s="9">
        <v>98.499999999999986</v>
      </c>
      <c r="AO515">
        <v>1</v>
      </c>
      <c r="AR515" s="9">
        <v>15.5</v>
      </c>
      <c r="AS515" s="9">
        <v>0.2</v>
      </c>
    </row>
    <row r="516" spans="1:45">
      <c r="A516" t="s">
        <v>2467</v>
      </c>
      <c r="B516" t="s">
        <v>2468</v>
      </c>
      <c r="C516" t="s">
        <v>18</v>
      </c>
      <c r="D516" s="9">
        <v>7.9</v>
      </c>
      <c r="E516" s="9">
        <v>1.2</v>
      </c>
      <c r="F516" s="9">
        <v>6.5833333333333339</v>
      </c>
      <c r="G516">
        <v>1</v>
      </c>
      <c r="H516">
        <v>9.1</v>
      </c>
      <c r="AK516">
        <v>515</v>
      </c>
      <c r="AL516" s="9">
        <v>6.5833333333333339</v>
      </c>
      <c r="AN516" s="9">
        <v>99</v>
      </c>
      <c r="AO516">
        <v>1</v>
      </c>
      <c r="AR516" s="9">
        <v>7.9</v>
      </c>
      <c r="AS516" s="9">
        <v>1.2</v>
      </c>
    </row>
    <row r="517" spans="1:45">
      <c r="A517" t="s">
        <v>2469</v>
      </c>
      <c r="B517" t="s">
        <v>2470</v>
      </c>
      <c r="C517" t="s">
        <v>18</v>
      </c>
      <c r="D517" s="9">
        <v>8.1999999999999993</v>
      </c>
      <c r="E517" s="9">
        <v>1.2</v>
      </c>
      <c r="F517" s="9">
        <v>6.833333333333333</v>
      </c>
      <c r="G517">
        <v>1</v>
      </c>
      <c r="H517">
        <v>9.3999999999999986</v>
      </c>
      <c r="AK517">
        <v>516</v>
      </c>
      <c r="AL517" s="9">
        <v>6.833333333333333</v>
      </c>
      <c r="AN517" s="9">
        <v>99.499999999999986</v>
      </c>
      <c r="AO517">
        <v>1</v>
      </c>
      <c r="AR517" s="9">
        <v>8.1999999999999993</v>
      </c>
      <c r="AS517" s="9">
        <v>1.2</v>
      </c>
    </row>
    <row r="518" spans="1:45">
      <c r="A518" t="s">
        <v>2471</v>
      </c>
      <c r="B518" t="s">
        <v>2472</v>
      </c>
      <c r="C518" t="s">
        <v>18</v>
      </c>
      <c r="D518" s="9">
        <v>7.2</v>
      </c>
      <c r="E518" s="9">
        <v>1.3</v>
      </c>
      <c r="F518" s="9">
        <v>5.5384615384615383</v>
      </c>
      <c r="G518">
        <v>1</v>
      </c>
      <c r="H518">
        <v>8.5</v>
      </c>
      <c r="AK518">
        <v>517</v>
      </c>
      <c r="AL518" s="9">
        <v>5.5384615384615383</v>
      </c>
      <c r="AN518" s="9">
        <v>99.499999999999986</v>
      </c>
      <c r="AO518">
        <v>1</v>
      </c>
      <c r="AR518" s="9">
        <v>7.2</v>
      </c>
      <c r="AS518" s="9">
        <v>1.3</v>
      </c>
    </row>
    <row r="519" spans="1:45">
      <c r="A519" t="s">
        <v>2475</v>
      </c>
      <c r="B519" t="s">
        <v>2476</v>
      </c>
      <c r="C519" t="s">
        <v>18</v>
      </c>
      <c r="D519" s="9">
        <v>18.7</v>
      </c>
      <c r="E519" s="9">
        <v>0.2</v>
      </c>
      <c r="F519" s="9">
        <v>93.499999999999986</v>
      </c>
      <c r="G519">
        <v>1</v>
      </c>
      <c r="H519">
        <v>18.899999999999999</v>
      </c>
      <c r="AK519">
        <v>518</v>
      </c>
      <c r="AL519" s="9">
        <v>93.499999999999986</v>
      </c>
      <c r="AN519" s="9">
        <v>99.499999999999986</v>
      </c>
      <c r="AO519">
        <v>1</v>
      </c>
      <c r="AR519" s="9">
        <v>18.7</v>
      </c>
      <c r="AS519" s="9">
        <v>0.2</v>
      </c>
    </row>
    <row r="520" spans="1:45">
      <c r="A520" t="s">
        <v>2478</v>
      </c>
      <c r="B520" t="s">
        <v>2479</v>
      </c>
      <c r="C520" t="s">
        <v>18</v>
      </c>
      <c r="D520" s="9">
        <v>7.4</v>
      </c>
      <c r="E520" s="9">
        <v>1.8</v>
      </c>
      <c r="F520" s="9">
        <v>4.1111111111111116</v>
      </c>
      <c r="G520">
        <v>1</v>
      </c>
      <c r="H520">
        <v>9.2000000000000011</v>
      </c>
      <c r="AK520">
        <v>519</v>
      </c>
      <c r="AL520" s="9">
        <v>4.1111111111111116</v>
      </c>
      <c r="AN520" s="9">
        <v>100</v>
      </c>
      <c r="AO520">
        <v>1</v>
      </c>
      <c r="AR520" s="9">
        <v>7.4</v>
      </c>
      <c r="AS520" s="9">
        <v>1.8</v>
      </c>
    </row>
    <row r="521" spans="1:45">
      <c r="A521" t="s">
        <v>2481</v>
      </c>
      <c r="B521" t="s">
        <v>2482</v>
      </c>
      <c r="C521" t="s">
        <v>18</v>
      </c>
      <c r="D521" s="9">
        <v>11.6</v>
      </c>
      <c r="E521" s="9">
        <v>0.5</v>
      </c>
      <c r="F521" s="9">
        <v>23.2</v>
      </c>
      <c r="G521">
        <v>1</v>
      </c>
      <c r="H521">
        <v>12.1</v>
      </c>
      <c r="AK521">
        <v>520</v>
      </c>
      <c r="AL521" s="9">
        <v>23.2</v>
      </c>
      <c r="AN521" s="9">
        <v>100</v>
      </c>
      <c r="AO521">
        <v>1</v>
      </c>
      <c r="AR521" s="9">
        <v>11.6</v>
      </c>
      <c r="AS521" s="9">
        <v>0.5</v>
      </c>
    </row>
    <row r="522" spans="1:45">
      <c r="A522" t="s">
        <v>2484</v>
      </c>
      <c r="B522" t="s">
        <v>2485</v>
      </c>
      <c r="C522" t="s">
        <v>18</v>
      </c>
      <c r="D522" s="9">
        <v>9.6999999999999993</v>
      </c>
      <c r="E522" s="9">
        <v>1.5</v>
      </c>
      <c r="F522" s="9">
        <v>6.4666666666666659</v>
      </c>
      <c r="G522">
        <v>1</v>
      </c>
      <c r="H522">
        <v>11.2</v>
      </c>
      <c r="AK522">
        <v>521</v>
      </c>
      <c r="AL522" s="9">
        <v>6.4666666666666659</v>
      </c>
      <c r="AN522" s="9">
        <v>100</v>
      </c>
      <c r="AO522">
        <v>1</v>
      </c>
      <c r="AR522" s="9">
        <v>9.6999999999999993</v>
      </c>
      <c r="AS522" s="9">
        <v>1.5</v>
      </c>
    </row>
    <row r="523" spans="1:45">
      <c r="AN523" s="9">
        <v>101.99999999999999</v>
      </c>
      <c r="AO523">
        <v>1</v>
      </c>
    </row>
    <row r="525" spans="1:45">
      <c r="C525" t="s">
        <v>2703</v>
      </c>
      <c r="D525">
        <f>COUNT(D2:D524)</f>
        <v>521</v>
      </c>
    </row>
  </sheetData>
  <autoFilter ref="AN3:AN523" xr:uid="{2AD45001-51F3-4143-9553-71B50B38418E}"/>
  <sortState xmlns:xlrd2="http://schemas.microsoft.com/office/spreadsheetml/2017/richdata2" ref="AN3:AO523">
    <sortCondition ref="AN3:AN523"/>
  </sortState>
  <mergeCells count="3">
    <mergeCell ref="L12:P12"/>
    <mergeCell ref="L13:N13"/>
    <mergeCell ref="O13:P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782A-5C7A-9A4D-8C97-745EFC7628C1}">
  <dimension ref="A1:M194"/>
  <sheetViews>
    <sheetView topLeftCell="A145" workbookViewId="0">
      <selection activeCell="H94" sqref="H94"/>
    </sheetView>
  </sheetViews>
  <sheetFormatPr baseColWidth="10" defaultRowHeight="15"/>
  <sheetData>
    <row r="1" spans="1:13">
      <c r="A1" s="1" t="s">
        <v>0</v>
      </c>
      <c r="B1" s="2" t="s">
        <v>1</v>
      </c>
      <c r="C1" s="2" t="s">
        <v>2</v>
      </c>
      <c r="D1" s="12" t="s">
        <v>3</v>
      </c>
      <c r="E1" s="12" t="s">
        <v>4</v>
      </c>
      <c r="F1" s="34" t="s">
        <v>2694</v>
      </c>
      <c r="G1" s="34"/>
      <c r="H1" s="13" t="s">
        <v>2695</v>
      </c>
    </row>
    <row r="2" spans="1:13" ht="18">
      <c r="A2" s="5" t="s">
        <v>46</v>
      </c>
      <c r="B2" s="6" t="s">
        <v>47</v>
      </c>
      <c r="C2" s="6" t="s">
        <v>18</v>
      </c>
      <c r="D2" s="8">
        <v>1.1000000000000001</v>
      </c>
      <c r="E2" s="8">
        <v>8.1</v>
      </c>
      <c r="F2" s="9">
        <v>0.13580246913580249</v>
      </c>
      <c r="G2" s="10">
        <v>1</v>
      </c>
      <c r="H2" s="14">
        <v>9.1999999999999993</v>
      </c>
    </row>
    <row r="3" spans="1:13" ht="18">
      <c r="A3" s="3" t="s">
        <v>49</v>
      </c>
      <c r="B3" s="4" t="s">
        <v>50</v>
      </c>
      <c r="C3" s="4" t="s">
        <v>18</v>
      </c>
      <c r="D3" s="7">
        <v>1.9</v>
      </c>
      <c r="E3" s="7">
        <v>7</v>
      </c>
      <c r="F3" s="9">
        <v>0.27142857142857141</v>
      </c>
      <c r="G3" s="10">
        <v>1</v>
      </c>
      <c r="H3" s="14">
        <v>8.9</v>
      </c>
      <c r="K3" s="16"/>
      <c r="L3" s="17" t="s">
        <v>2696</v>
      </c>
      <c r="M3" s="17" t="s">
        <v>1417</v>
      </c>
    </row>
    <row r="4" spans="1:13" ht="18">
      <c r="A4" s="3" t="s">
        <v>70</v>
      </c>
      <c r="B4" s="4" t="s">
        <v>71</v>
      </c>
      <c r="C4" s="4" t="s">
        <v>18</v>
      </c>
      <c r="D4" s="7">
        <v>0.4</v>
      </c>
      <c r="E4" s="7">
        <v>15.3</v>
      </c>
      <c r="F4" s="9">
        <v>2.6143790849673203E-2</v>
      </c>
      <c r="G4" s="10">
        <v>1</v>
      </c>
      <c r="H4" s="14">
        <v>15.700000000000001</v>
      </c>
      <c r="K4" s="18" t="s">
        <v>2697</v>
      </c>
      <c r="L4" s="19">
        <f>AVERAGE(D2:D190)</f>
        <v>1.2455026455026454</v>
      </c>
      <c r="M4" s="19">
        <f>AVERAGE(E2:E190)</f>
        <v>9.6989417989417959</v>
      </c>
    </row>
    <row r="5" spans="1:13" ht="18">
      <c r="A5" s="5" t="s">
        <v>74</v>
      </c>
      <c r="B5" s="6" t="s">
        <v>75</v>
      </c>
      <c r="C5" s="6" t="s">
        <v>18</v>
      </c>
      <c r="D5" s="8">
        <v>0.4</v>
      </c>
      <c r="E5" s="8">
        <v>14.9</v>
      </c>
      <c r="F5" s="9">
        <v>2.6845637583892617E-2</v>
      </c>
      <c r="G5" s="10">
        <v>1</v>
      </c>
      <c r="H5" s="14">
        <v>15.3</v>
      </c>
      <c r="K5" s="18" t="s">
        <v>2698</v>
      </c>
      <c r="L5" s="20">
        <f>_xlfn.STDEV.P(D2:D190)</f>
        <v>1.4430066297806414</v>
      </c>
      <c r="M5" s="20">
        <f>_xlfn.STDEV.P(E2:E190)</f>
        <v>3.7354017713544603</v>
      </c>
    </row>
    <row r="6" spans="1:13" ht="18">
      <c r="A6" s="3" t="s">
        <v>78</v>
      </c>
      <c r="B6" s="4" t="s">
        <v>79</v>
      </c>
      <c r="C6" s="4" t="s">
        <v>18</v>
      </c>
      <c r="D6" s="7">
        <v>0.4</v>
      </c>
      <c r="E6" s="7">
        <v>14.9</v>
      </c>
      <c r="F6" s="9">
        <v>2.6845637583892617E-2</v>
      </c>
      <c r="G6" s="10">
        <v>1</v>
      </c>
      <c r="H6" s="14">
        <v>15.3</v>
      </c>
      <c r="K6" s="18"/>
      <c r="L6" s="16"/>
      <c r="M6" s="16"/>
    </row>
    <row r="7" spans="1:13" ht="18">
      <c r="A7" s="5" t="s">
        <v>82</v>
      </c>
      <c r="B7" s="6" t="s">
        <v>83</v>
      </c>
      <c r="C7" s="6" t="s">
        <v>18</v>
      </c>
      <c r="D7" s="8">
        <v>0.4</v>
      </c>
      <c r="E7" s="8">
        <v>14.8</v>
      </c>
      <c r="F7" s="9">
        <v>2.7027027027027029E-2</v>
      </c>
      <c r="G7" s="10">
        <v>1</v>
      </c>
      <c r="H7" s="14">
        <v>15.200000000000001</v>
      </c>
      <c r="K7" s="18" t="s">
        <v>2700</v>
      </c>
      <c r="L7" s="19">
        <f>MAX(D2:D190)</f>
        <v>9.6999999999999993</v>
      </c>
      <c r="M7" s="19">
        <f>MAX(E2:E190)</f>
        <v>16.2</v>
      </c>
    </row>
    <row r="8" spans="1:13" ht="18">
      <c r="A8" s="3" t="s">
        <v>86</v>
      </c>
      <c r="B8" s="4" t="s">
        <v>87</v>
      </c>
      <c r="C8" s="4" t="s">
        <v>18</v>
      </c>
      <c r="D8" s="7">
        <v>2.1</v>
      </c>
      <c r="E8" s="7">
        <v>8.6</v>
      </c>
      <c r="F8" s="9">
        <v>0.24418604651162792</v>
      </c>
      <c r="G8" s="10">
        <v>1</v>
      </c>
      <c r="H8" s="14">
        <v>10.7</v>
      </c>
      <c r="K8" s="18" t="s">
        <v>2701</v>
      </c>
      <c r="L8" s="19">
        <f>MIN(D2:D190)</f>
        <v>0.2</v>
      </c>
      <c r="M8" s="19">
        <f>MIN(E2:E190)</f>
        <v>1.9</v>
      </c>
    </row>
    <row r="9" spans="1:13" ht="18">
      <c r="A9" s="5" t="s">
        <v>91</v>
      </c>
      <c r="B9" s="6" t="s">
        <v>92</v>
      </c>
      <c r="C9" s="6" t="s">
        <v>18</v>
      </c>
      <c r="D9" s="8">
        <v>2</v>
      </c>
      <c r="E9" s="8">
        <v>8.8000000000000007</v>
      </c>
      <c r="F9" s="9">
        <v>0.22727272727272727</v>
      </c>
      <c r="G9" s="10">
        <v>1</v>
      </c>
      <c r="H9" s="14">
        <v>10.8</v>
      </c>
      <c r="K9" s="18" t="s">
        <v>2702</v>
      </c>
      <c r="L9" s="19">
        <f>L7-L8</f>
        <v>9.5</v>
      </c>
      <c r="M9" s="19">
        <f>M7-M8</f>
        <v>14.299999999999999</v>
      </c>
    </row>
    <row r="10" spans="1:13" ht="18">
      <c r="A10" s="3" t="s">
        <v>93</v>
      </c>
      <c r="B10" s="4" t="s">
        <v>94</v>
      </c>
      <c r="C10" s="4" t="s">
        <v>18</v>
      </c>
      <c r="D10" s="7">
        <v>2.9</v>
      </c>
      <c r="E10" s="7">
        <v>8.5</v>
      </c>
      <c r="F10" s="9">
        <v>0.3411764705882353</v>
      </c>
      <c r="G10" s="10">
        <v>1</v>
      </c>
      <c r="H10" s="14">
        <v>11.4</v>
      </c>
    </row>
    <row r="11" spans="1:13" ht="18">
      <c r="A11" s="5" t="s">
        <v>96</v>
      </c>
      <c r="B11" s="6" t="s">
        <v>97</v>
      </c>
      <c r="C11" s="6" t="s">
        <v>18</v>
      </c>
      <c r="D11" s="8">
        <v>2.1</v>
      </c>
      <c r="E11" s="8">
        <v>9.1</v>
      </c>
      <c r="F11" s="9">
        <v>0.23076923076923078</v>
      </c>
      <c r="G11" s="10">
        <v>1</v>
      </c>
      <c r="H11" s="14">
        <v>11.2</v>
      </c>
    </row>
    <row r="12" spans="1:13" ht="18">
      <c r="A12" s="3" t="s">
        <v>119</v>
      </c>
      <c r="B12" s="4" t="s">
        <v>120</v>
      </c>
      <c r="C12" s="4" t="s">
        <v>18</v>
      </c>
      <c r="D12" s="7">
        <v>1.1000000000000001</v>
      </c>
      <c r="E12" s="7">
        <v>6.3</v>
      </c>
      <c r="F12" s="9">
        <v>0.17460317460317462</v>
      </c>
      <c r="G12" s="10">
        <v>1</v>
      </c>
      <c r="H12" s="14">
        <v>7.4</v>
      </c>
    </row>
    <row r="13" spans="1:13" ht="18">
      <c r="A13" s="5" t="s">
        <v>123</v>
      </c>
      <c r="B13" s="6" t="s">
        <v>124</v>
      </c>
      <c r="C13" s="6" t="s">
        <v>18</v>
      </c>
      <c r="D13" s="8">
        <v>0.5</v>
      </c>
      <c r="E13" s="8">
        <v>11.2</v>
      </c>
      <c r="F13" s="9">
        <v>4.4642857142857144E-2</v>
      </c>
      <c r="G13" s="10">
        <v>1</v>
      </c>
      <c r="H13" s="14">
        <v>11.7</v>
      </c>
    </row>
    <row r="14" spans="1:13" ht="18">
      <c r="A14" s="3" t="s">
        <v>126</v>
      </c>
      <c r="B14" s="4" t="s">
        <v>127</v>
      </c>
      <c r="C14" s="4" t="s">
        <v>18</v>
      </c>
      <c r="D14" s="7">
        <v>1.1000000000000001</v>
      </c>
      <c r="E14" s="7">
        <v>5.7</v>
      </c>
      <c r="F14" s="9">
        <v>0.19298245614035089</v>
      </c>
      <c r="G14" s="10">
        <v>1</v>
      </c>
      <c r="H14" s="14">
        <v>6.8000000000000007</v>
      </c>
    </row>
    <row r="15" spans="1:13" ht="18">
      <c r="A15" s="5" t="s">
        <v>196</v>
      </c>
      <c r="B15" s="6" t="s">
        <v>197</v>
      </c>
      <c r="C15" s="6" t="s">
        <v>18</v>
      </c>
      <c r="D15" s="8">
        <v>0.4</v>
      </c>
      <c r="E15" s="8">
        <v>16.100000000000001</v>
      </c>
      <c r="F15" s="9">
        <v>2.4844720496894408E-2</v>
      </c>
      <c r="G15" s="10">
        <v>1</v>
      </c>
      <c r="H15" s="14">
        <v>16.5</v>
      </c>
    </row>
    <row r="16" spans="1:13" ht="18">
      <c r="A16" s="3" t="s">
        <v>203</v>
      </c>
      <c r="B16" s="4" t="s">
        <v>204</v>
      </c>
      <c r="C16" s="4" t="s">
        <v>18</v>
      </c>
      <c r="D16" s="7">
        <v>0.8</v>
      </c>
      <c r="E16" s="7">
        <v>16.2</v>
      </c>
      <c r="F16" s="9">
        <v>4.938271604938272E-2</v>
      </c>
      <c r="G16" s="10">
        <v>1</v>
      </c>
      <c r="H16" s="14">
        <v>17</v>
      </c>
    </row>
    <row r="17" spans="1:8" ht="18">
      <c r="A17" s="5" t="s">
        <v>210</v>
      </c>
      <c r="B17" s="6" t="s">
        <v>211</v>
      </c>
      <c r="C17" s="6" t="s">
        <v>18</v>
      </c>
      <c r="D17" s="8">
        <v>0.7</v>
      </c>
      <c r="E17" s="8">
        <v>15.9</v>
      </c>
      <c r="F17" s="9">
        <v>4.40251572327044E-2</v>
      </c>
      <c r="G17" s="10">
        <v>1</v>
      </c>
      <c r="H17" s="14">
        <v>16.600000000000001</v>
      </c>
    </row>
    <row r="18" spans="1:8" ht="18">
      <c r="A18" s="3" t="s">
        <v>213</v>
      </c>
      <c r="B18" s="4" t="s">
        <v>214</v>
      </c>
      <c r="C18" s="4" t="s">
        <v>18</v>
      </c>
      <c r="D18" s="7">
        <v>0.4</v>
      </c>
      <c r="E18" s="7">
        <v>15.1</v>
      </c>
      <c r="F18" s="9">
        <v>2.6490066225165566E-2</v>
      </c>
      <c r="G18" s="10">
        <v>1</v>
      </c>
      <c r="H18" s="14">
        <v>15.5</v>
      </c>
    </row>
    <row r="19" spans="1:8" ht="18">
      <c r="A19" s="5" t="s">
        <v>217</v>
      </c>
      <c r="B19" s="6" t="s">
        <v>218</v>
      </c>
      <c r="C19" s="6" t="s">
        <v>18</v>
      </c>
      <c r="D19" s="8">
        <v>0.4</v>
      </c>
      <c r="E19" s="8">
        <v>15.3</v>
      </c>
      <c r="F19" s="9">
        <v>2.6143790849673203E-2</v>
      </c>
      <c r="G19" s="10">
        <v>1</v>
      </c>
      <c r="H19" s="14">
        <v>15.700000000000001</v>
      </c>
    </row>
    <row r="20" spans="1:8" ht="18">
      <c r="A20" s="3" t="s">
        <v>220</v>
      </c>
      <c r="B20" s="4" t="s">
        <v>221</v>
      </c>
      <c r="C20" s="4" t="s">
        <v>18</v>
      </c>
      <c r="D20" s="7">
        <v>0.4</v>
      </c>
      <c r="E20" s="7">
        <v>15</v>
      </c>
      <c r="F20" s="9">
        <v>2.6666666666666668E-2</v>
      </c>
      <c r="G20" s="10">
        <v>1</v>
      </c>
      <c r="H20" s="14">
        <v>15.4</v>
      </c>
    </row>
    <row r="21" spans="1:8" ht="18">
      <c r="A21" s="3" t="s">
        <v>406</v>
      </c>
      <c r="B21" s="4" t="s">
        <v>407</v>
      </c>
      <c r="C21" s="4" t="s">
        <v>18</v>
      </c>
      <c r="D21" s="7">
        <v>6.2</v>
      </c>
      <c r="E21" s="7">
        <v>9</v>
      </c>
      <c r="F21" s="9">
        <v>0.68888888888888888</v>
      </c>
      <c r="G21" s="10">
        <v>1</v>
      </c>
      <c r="H21" s="14">
        <v>15.2</v>
      </c>
    </row>
    <row r="22" spans="1:8" ht="18">
      <c r="A22" s="5" t="s">
        <v>410</v>
      </c>
      <c r="B22" s="6" t="s">
        <v>411</v>
      </c>
      <c r="C22" s="6" t="s">
        <v>18</v>
      </c>
      <c r="D22" s="8">
        <v>5.8</v>
      </c>
      <c r="E22" s="8">
        <v>9.3000000000000007</v>
      </c>
      <c r="F22" s="9">
        <v>0.62365591397849451</v>
      </c>
      <c r="G22" s="10">
        <v>1</v>
      </c>
      <c r="H22" s="14">
        <v>15.100000000000001</v>
      </c>
    </row>
    <row r="23" spans="1:8" ht="18">
      <c r="A23" s="3" t="s">
        <v>654</v>
      </c>
      <c r="B23" s="4" t="s">
        <v>655</v>
      </c>
      <c r="C23" s="4" t="s">
        <v>18</v>
      </c>
      <c r="D23" s="7">
        <v>1.8</v>
      </c>
      <c r="E23" s="7">
        <v>6</v>
      </c>
      <c r="F23" s="9">
        <v>0.3</v>
      </c>
      <c r="G23" s="10">
        <v>1</v>
      </c>
      <c r="H23" s="14">
        <v>7.8</v>
      </c>
    </row>
    <row r="24" spans="1:8" ht="18">
      <c r="A24" s="3" t="s">
        <v>1018</v>
      </c>
      <c r="B24" s="4" t="s">
        <v>1019</v>
      </c>
      <c r="C24" s="4" t="s">
        <v>18</v>
      </c>
      <c r="D24" s="7">
        <v>0.4</v>
      </c>
      <c r="E24" s="7">
        <v>12.3</v>
      </c>
      <c r="F24" s="9">
        <v>3.2520325203252029E-2</v>
      </c>
      <c r="G24" s="10">
        <v>1</v>
      </c>
      <c r="H24" s="14">
        <v>12.700000000000001</v>
      </c>
    </row>
    <row r="25" spans="1:8" ht="18">
      <c r="A25" s="3" t="s">
        <v>1173</v>
      </c>
      <c r="B25" s="4" t="s">
        <v>1174</v>
      </c>
      <c r="C25" s="4" t="s">
        <v>18</v>
      </c>
      <c r="D25" s="7">
        <v>0.6</v>
      </c>
      <c r="E25" s="7">
        <v>11.5</v>
      </c>
      <c r="F25" s="9">
        <v>5.2173913043478258E-2</v>
      </c>
      <c r="G25" s="10">
        <v>1</v>
      </c>
      <c r="H25" s="14">
        <v>12.1</v>
      </c>
    </row>
    <row r="26" spans="1:8" ht="18">
      <c r="A26" s="5" t="s">
        <v>1177</v>
      </c>
      <c r="B26" s="6" t="s">
        <v>1178</v>
      </c>
      <c r="C26" s="6" t="s">
        <v>18</v>
      </c>
      <c r="D26" s="8">
        <v>0.7</v>
      </c>
      <c r="E26" s="8">
        <v>10.9</v>
      </c>
      <c r="F26" s="9">
        <v>6.4220183486238522E-2</v>
      </c>
      <c r="G26" s="10">
        <v>1</v>
      </c>
      <c r="H26" s="14">
        <v>11.6</v>
      </c>
    </row>
    <row r="27" spans="1:8" ht="18">
      <c r="A27" s="3" t="s">
        <v>1180</v>
      </c>
      <c r="B27" s="4" t="s">
        <v>1181</v>
      </c>
      <c r="C27" s="4" t="s">
        <v>18</v>
      </c>
      <c r="D27" s="7">
        <v>0.6</v>
      </c>
      <c r="E27" s="7">
        <v>13.1</v>
      </c>
      <c r="F27" s="9">
        <v>4.5801526717557252E-2</v>
      </c>
      <c r="G27" s="10">
        <v>1</v>
      </c>
      <c r="H27" s="14">
        <v>13.7</v>
      </c>
    </row>
    <row r="28" spans="1:8" ht="18">
      <c r="A28" s="5" t="s">
        <v>1184</v>
      </c>
      <c r="B28" s="6" t="s">
        <v>1185</v>
      </c>
      <c r="C28" s="6" t="s">
        <v>18</v>
      </c>
      <c r="D28" s="8">
        <v>0.5</v>
      </c>
      <c r="E28" s="8">
        <v>12.2</v>
      </c>
      <c r="F28" s="9">
        <v>4.0983606557377053E-2</v>
      </c>
      <c r="G28" s="10">
        <v>1</v>
      </c>
      <c r="H28" s="14">
        <v>12.7</v>
      </c>
    </row>
    <row r="29" spans="1:8" ht="18">
      <c r="A29" s="3" t="s">
        <v>1203</v>
      </c>
      <c r="B29" s="4" t="s">
        <v>1204</v>
      </c>
      <c r="C29" s="4" t="s">
        <v>18</v>
      </c>
      <c r="D29" s="7">
        <v>0.4</v>
      </c>
      <c r="E29" s="7">
        <v>12</v>
      </c>
      <c r="F29" s="9">
        <v>3.3333333333333333E-2</v>
      </c>
      <c r="G29" s="10">
        <v>1</v>
      </c>
      <c r="H29" s="14">
        <v>12.4</v>
      </c>
    </row>
    <row r="30" spans="1:8" ht="18">
      <c r="A30" s="3" t="s">
        <v>1283</v>
      </c>
      <c r="B30" s="4" t="s">
        <v>1284</v>
      </c>
      <c r="C30" s="4" t="s">
        <v>18</v>
      </c>
      <c r="D30" s="7">
        <v>0.4</v>
      </c>
      <c r="E30" s="7">
        <v>11.9</v>
      </c>
      <c r="F30" s="9">
        <v>3.3613445378151259E-2</v>
      </c>
      <c r="G30" s="10">
        <v>1</v>
      </c>
      <c r="H30" s="14">
        <v>12.3</v>
      </c>
    </row>
    <row r="31" spans="1:8" ht="18">
      <c r="A31" s="5" t="s">
        <v>1286</v>
      </c>
      <c r="B31" s="6" t="s">
        <v>1287</v>
      </c>
      <c r="C31" s="6" t="s">
        <v>18</v>
      </c>
      <c r="D31" s="8">
        <v>0.5</v>
      </c>
      <c r="E31" s="8">
        <v>10.8</v>
      </c>
      <c r="F31" s="9">
        <v>4.6296296296296294E-2</v>
      </c>
      <c r="G31" s="10">
        <v>1</v>
      </c>
      <c r="H31" s="14">
        <v>11.3</v>
      </c>
    </row>
    <row r="32" spans="1:8" ht="18">
      <c r="A32" s="3" t="s">
        <v>1289</v>
      </c>
      <c r="B32" s="4" t="s">
        <v>1290</v>
      </c>
      <c r="C32" s="4" t="s">
        <v>18</v>
      </c>
      <c r="D32" s="7">
        <v>0.4</v>
      </c>
      <c r="E32" s="7">
        <v>12.2</v>
      </c>
      <c r="F32" s="9">
        <v>3.2786885245901641E-2</v>
      </c>
      <c r="G32" s="10">
        <v>1</v>
      </c>
      <c r="H32" s="14">
        <v>12.6</v>
      </c>
    </row>
    <row r="33" spans="1:8" ht="18">
      <c r="A33" s="5" t="s">
        <v>1293</v>
      </c>
      <c r="B33" s="6" t="s">
        <v>1294</v>
      </c>
      <c r="C33" s="6" t="s">
        <v>18</v>
      </c>
      <c r="D33" s="8">
        <v>0.4</v>
      </c>
      <c r="E33" s="8">
        <v>14.5</v>
      </c>
      <c r="F33" s="9">
        <v>2.7586206896551727E-2</v>
      </c>
      <c r="G33" s="10">
        <v>1</v>
      </c>
      <c r="H33" s="14">
        <v>14.9</v>
      </c>
    </row>
    <row r="34" spans="1:8" ht="18">
      <c r="A34" s="3" t="s">
        <v>1296</v>
      </c>
      <c r="B34" s="4" t="s">
        <v>1297</v>
      </c>
      <c r="C34" s="4" t="s">
        <v>18</v>
      </c>
      <c r="D34" s="7">
        <v>0.4</v>
      </c>
      <c r="E34" s="7">
        <v>12.8</v>
      </c>
      <c r="F34" s="9">
        <v>3.125E-2</v>
      </c>
      <c r="G34" s="10">
        <v>1</v>
      </c>
      <c r="H34" s="14">
        <v>13.200000000000001</v>
      </c>
    </row>
    <row r="35" spans="1:8" ht="18">
      <c r="A35" s="5" t="s">
        <v>1299</v>
      </c>
      <c r="B35" s="6" t="s">
        <v>1300</v>
      </c>
      <c r="C35" s="6" t="s">
        <v>18</v>
      </c>
      <c r="D35" s="8">
        <v>0.4</v>
      </c>
      <c r="E35" s="8">
        <v>12.2</v>
      </c>
      <c r="F35" s="9">
        <v>3.2786885245901641E-2</v>
      </c>
      <c r="G35" s="10">
        <v>1</v>
      </c>
      <c r="H35" s="14">
        <v>12.6</v>
      </c>
    </row>
    <row r="36" spans="1:8" ht="18">
      <c r="A36" s="3" t="s">
        <v>1302</v>
      </c>
      <c r="B36" s="4" t="s">
        <v>1303</v>
      </c>
      <c r="C36" s="4" t="s">
        <v>18</v>
      </c>
      <c r="D36" s="7">
        <v>0.4</v>
      </c>
      <c r="E36" s="7">
        <v>12.8</v>
      </c>
      <c r="F36" s="9">
        <v>3.125E-2</v>
      </c>
      <c r="G36" s="10">
        <v>1</v>
      </c>
      <c r="H36" s="14">
        <v>13.200000000000001</v>
      </c>
    </row>
    <row r="37" spans="1:8" ht="18">
      <c r="A37" s="5" t="s">
        <v>1306</v>
      </c>
      <c r="B37" s="6" t="s">
        <v>1307</v>
      </c>
      <c r="C37" s="6" t="s">
        <v>18</v>
      </c>
      <c r="D37" s="8">
        <v>0.4</v>
      </c>
      <c r="E37" s="8">
        <v>15.3</v>
      </c>
      <c r="F37" s="9">
        <v>2.6143790849673203E-2</v>
      </c>
      <c r="G37" s="10">
        <v>1</v>
      </c>
      <c r="H37" s="14">
        <v>15.700000000000001</v>
      </c>
    </row>
    <row r="38" spans="1:8" ht="18">
      <c r="A38" s="3" t="s">
        <v>1310</v>
      </c>
      <c r="B38" s="4" t="s">
        <v>1311</v>
      </c>
      <c r="C38" s="4" t="s">
        <v>18</v>
      </c>
      <c r="D38" s="7">
        <v>0.6</v>
      </c>
      <c r="E38" s="7">
        <v>11.6</v>
      </c>
      <c r="F38" s="9">
        <v>5.1724137931034482E-2</v>
      </c>
      <c r="G38" s="10">
        <v>1</v>
      </c>
      <c r="H38" s="14">
        <v>12.2</v>
      </c>
    </row>
    <row r="39" spans="1:8" ht="18">
      <c r="A39" s="5" t="s">
        <v>1313</v>
      </c>
      <c r="B39" s="6" t="s">
        <v>1314</v>
      </c>
      <c r="C39" s="6" t="s">
        <v>18</v>
      </c>
      <c r="D39" s="8">
        <v>0.4</v>
      </c>
      <c r="E39" s="8">
        <v>13.7</v>
      </c>
      <c r="F39" s="9">
        <v>2.9197080291970805E-2</v>
      </c>
      <c r="G39" s="10">
        <v>1</v>
      </c>
      <c r="H39" s="14">
        <v>14.1</v>
      </c>
    </row>
    <row r="40" spans="1:8" ht="18">
      <c r="A40" s="3" t="s">
        <v>1316</v>
      </c>
      <c r="B40" s="4" t="s">
        <v>1317</v>
      </c>
      <c r="C40" s="4" t="s">
        <v>18</v>
      </c>
      <c r="D40" s="7">
        <v>0.4</v>
      </c>
      <c r="E40" s="7">
        <v>13.6</v>
      </c>
      <c r="F40" s="9">
        <v>2.9411764705882356E-2</v>
      </c>
      <c r="G40" s="10">
        <v>1</v>
      </c>
      <c r="H40" s="14">
        <v>14</v>
      </c>
    </row>
    <row r="41" spans="1:8" ht="18">
      <c r="A41" s="5" t="s">
        <v>1319</v>
      </c>
      <c r="B41" s="6" t="s">
        <v>1320</v>
      </c>
      <c r="C41" s="6" t="s">
        <v>18</v>
      </c>
      <c r="D41" s="8">
        <v>0.2</v>
      </c>
      <c r="E41" s="8">
        <v>11.2</v>
      </c>
      <c r="F41" s="9">
        <v>1.785714285714286E-2</v>
      </c>
      <c r="G41" s="10">
        <v>1</v>
      </c>
      <c r="H41" s="14">
        <v>11.399999999999999</v>
      </c>
    </row>
    <row r="42" spans="1:8" ht="18">
      <c r="A42" s="3" t="s">
        <v>1322</v>
      </c>
      <c r="B42" s="4" t="s">
        <v>1323</v>
      </c>
      <c r="C42" s="4" t="s">
        <v>18</v>
      </c>
      <c r="D42" s="7">
        <v>0.5</v>
      </c>
      <c r="E42" s="7">
        <v>14.5</v>
      </c>
      <c r="F42" s="9">
        <v>3.4482758620689655E-2</v>
      </c>
      <c r="G42" s="10">
        <v>1</v>
      </c>
      <c r="H42" s="14">
        <v>15</v>
      </c>
    </row>
    <row r="43" spans="1:8" ht="18">
      <c r="A43" s="5" t="s">
        <v>1325</v>
      </c>
      <c r="B43" s="6" t="s">
        <v>1326</v>
      </c>
      <c r="C43" s="6" t="s">
        <v>18</v>
      </c>
      <c r="D43" s="8">
        <v>0.4</v>
      </c>
      <c r="E43" s="8">
        <v>13.5</v>
      </c>
      <c r="F43" s="9">
        <v>2.9629629629629631E-2</v>
      </c>
      <c r="G43" s="10">
        <v>1</v>
      </c>
      <c r="H43" s="14">
        <v>13.9</v>
      </c>
    </row>
    <row r="44" spans="1:8" ht="18">
      <c r="A44" s="3" t="s">
        <v>1328</v>
      </c>
      <c r="B44" s="4" t="s">
        <v>1329</v>
      </c>
      <c r="C44" s="4" t="s">
        <v>18</v>
      </c>
      <c r="D44" s="7">
        <v>0.4</v>
      </c>
      <c r="E44" s="7">
        <v>14.9</v>
      </c>
      <c r="F44" s="9">
        <v>2.6845637583892617E-2</v>
      </c>
      <c r="G44" s="10">
        <v>1</v>
      </c>
      <c r="H44" s="14">
        <v>15.3</v>
      </c>
    </row>
    <row r="45" spans="1:8" ht="18">
      <c r="A45" s="5" t="s">
        <v>1332</v>
      </c>
      <c r="B45" s="6" t="s">
        <v>1333</v>
      </c>
      <c r="C45" s="6" t="s">
        <v>18</v>
      </c>
      <c r="D45" s="8">
        <v>0.4</v>
      </c>
      <c r="E45" s="8">
        <v>14.7</v>
      </c>
      <c r="F45" s="9">
        <v>2.7210884353741499E-2</v>
      </c>
      <c r="G45" s="10">
        <v>1</v>
      </c>
      <c r="H45" s="14">
        <v>15.1</v>
      </c>
    </row>
    <row r="46" spans="1:8" ht="18">
      <c r="A46" s="3" t="s">
        <v>1335</v>
      </c>
      <c r="B46" s="4" t="s">
        <v>1336</v>
      </c>
      <c r="C46" s="4" t="s">
        <v>18</v>
      </c>
      <c r="D46" s="7">
        <v>0.4</v>
      </c>
      <c r="E46" s="7">
        <v>14.7</v>
      </c>
      <c r="F46" s="9">
        <v>2.7210884353741499E-2</v>
      </c>
      <c r="G46" s="10">
        <v>1</v>
      </c>
      <c r="H46" s="14">
        <v>15.1</v>
      </c>
    </row>
    <row r="47" spans="1:8" ht="18">
      <c r="A47" s="5" t="s">
        <v>1339</v>
      </c>
      <c r="B47" s="6" t="s">
        <v>1340</v>
      </c>
      <c r="C47" s="6" t="s">
        <v>18</v>
      </c>
      <c r="D47" s="8">
        <v>0.4</v>
      </c>
      <c r="E47" s="8">
        <v>12.8</v>
      </c>
      <c r="F47" s="9">
        <v>3.125E-2</v>
      </c>
      <c r="G47" s="10">
        <v>1</v>
      </c>
      <c r="H47" s="14">
        <v>13.200000000000001</v>
      </c>
    </row>
    <row r="48" spans="1:8" ht="18">
      <c r="A48" s="3" t="s">
        <v>1343</v>
      </c>
      <c r="B48" s="4" t="s">
        <v>1344</v>
      </c>
      <c r="C48" s="4" t="s">
        <v>18</v>
      </c>
      <c r="D48" s="7">
        <v>0.5</v>
      </c>
      <c r="E48" s="7">
        <v>13.8</v>
      </c>
      <c r="F48" s="9">
        <v>3.6231884057971016E-2</v>
      </c>
      <c r="G48" s="10">
        <v>1</v>
      </c>
      <c r="H48" s="14">
        <v>14.3</v>
      </c>
    </row>
    <row r="49" spans="1:8" ht="18">
      <c r="A49" s="5" t="s">
        <v>1346</v>
      </c>
      <c r="B49" s="6" t="s">
        <v>1347</v>
      </c>
      <c r="C49" s="6" t="s">
        <v>18</v>
      </c>
      <c r="D49" s="8">
        <v>0.7</v>
      </c>
      <c r="E49" s="8">
        <v>9.8000000000000007</v>
      </c>
      <c r="F49" s="9">
        <v>7.1428571428571425E-2</v>
      </c>
      <c r="G49" s="10">
        <v>1</v>
      </c>
      <c r="H49" s="14">
        <v>10.5</v>
      </c>
    </row>
    <row r="50" spans="1:8" ht="18">
      <c r="A50" s="3" t="s">
        <v>1349</v>
      </c>
      <c r="B50" s="4" t="s">
        <v>1350</v>
      </c>
      <c r="C50" s="4" t="s">
        <v>18</v>
      </c>
      <c r="D50" s="7">
        <v>0.8</v>
      </c>
      <c r="E50" s="7">
        <v>7.7</v>
      </c>
      <c r="F50" s="9">
        <v>0.1038961038961039</v>
      </c>
      <c r="G50" s="10">
        <v>1</v>
      </c>
      <c r="H50" s="14">
        <v>8.5</v>
      </c>
    </row>
    <row r="51" spans="1:8" ht="18">
      <c r="A51" s="5" t="s">
        <v>1359</v>
      </c>
      <c r="B51" s="6" t="s">
        <v>1360</v>
      </c>
      <c r="C51" s="6" t="s">
        <v>18</v>
      </c>
      <c r="D51" s="8">
        <v>0.5</v>
      </c>
      <c r="E51" s="8">
        <v>14.6</v>
      </c>
      <c r="F51" s="9">
        <v>3.4246575342465752E-2</v>
      </c>
      <c r="G51" s="10">
        <v>1</v>
      </c>
      <c r="H51" s="14">
        <v>15.1</v>
      </c>
    </row>
    <row r="52" spans="1:8" ht="18">
      <c r="A52" s="3" t="s">
        <v>1362</v>
      </c>
      <c r="B52" s="4" t="s">
        <v>1363</v>
      </c>
      <c r="C52" s="4" t="s">
        <v>18</v>
      </c>
      <c r="D52" s="7">
        <v>0.5</v>
      </c>
      <c r="E52" s="7">
        <v>11.8</v>
      </c>
      <c r="F52" s="9">
        <v>4.2372881355932202E-2</v>
      </c>
      <c r="G52" s="10">
        <v>1</v>
      </c>
      <c r="H52" s="14">
        <v>12.3</v>
      </c>
    </row>
    <row r="53" spans="1:8" ht="18">
      <c r="A53" s="5" t="s">
        <v>1365</v>
      </c>
      <c r="B53" s="6" t="s">
        <v>1366</v>
      </c>
      <c r="C53" s="6" t="s">
        <v>18</v>
      </c>
      <c r="D53" s="8">
        <v>0.4</v>
      </c>
      <c r="E53" s="8">
        <v>12.3</v>
      </c>
      <c r="F53" s="9">
        <v>3.2520325203252029E-2</v>
      </c>
      <c r="G53" s="10">
        <v>1</v>
      </c>
      <c r="H53" s="14">
        <v>12.700000000000001</v>
      </c>
    </row>
    <row r="54" spans="1:8" ht="18">
      <c r="A54" s="3" t="s">
        <v>1368</v>
      </c>
      <c r="B54" s="4" t="s">
        <v>1369</v>
      </c>
      <c r="C54" s="4" t="s">
        <v>18</v>
      </c>
      <c r="D54" s="7">
        <v>0.2</v>
      </c>
      <c r="E54" s="7">
        <v>12.2</v>
      </c>
      <c r="F54" s="9">
        <v>1.6393442622950821E-2</v>
      </c>
      <c r="G54" s="10">
        <v>1</v>
      </c>
      <c r="H54" s="14">
        <v>12.399999999999999</v>
      </c>
    </row>
    <row r="55" spans="1:8" ht="18">
      <c r="A55" s="5" t="s">
        <v>1371</v>
      </c>
      <c r="B55" s="6" t="s">
        <v>1372</v>
      </c>
      <c r="C55" s="6" t="s">
        <v>18</v>
      </c>
      <c r="D55" s="8">
        <v>0.4</v>
      </c>
      <c r="E55" s="8">
        <v>10.6</v>
      </c>
      <c r="F55" s="9">
        <v>3.7735849056603779E-2</v>
      </c>
      <c r="G55" s="10">
        <v>1</v>
      </c>
      <c r="H55" s="14">
        <v>11</v>
      </c>
    </row>
    <row r="56" spans="1:8" ht="18">
      <c r="A56" s="3" t="s">
        <v>1374</v>
      </c>
      <c r="B56" s="4" t="s">
        <v>1375</v>
      </c>
      <c r="C56" s="4" t="s">
        <v>18</v>
      </c>
      <c r="D56" s="7">
        <v>0.5</v>
      </c>
      <c r="E56" s="7">
        <v>13.5</v>
      </c>
      <c r="F56" s="9">
        <v>3.7037037037037035E-2</v>
      </c>
      <c r="G56" s="10">
        <v>1</v>
      </c>
      <c r="H56" s="14">
        <v>14</v>
      </c>
    </row>
    <row r="57" spans="1:8" ht="18">
      <c r="A57" s="5" t="s">
        <v>1377</v>
      </c>
      <c r="B57" s="6" t="s">
        <v>1378</v>
      </c>
      <c r="C57" s="6" t="s">
        <v>18</v>
      </c>
      <c r="D57" s="8">
        <v>0.4</v>
      </c>
      <c r="E57" s="8">
        <v>11.4</v>
      </c>
      <c r="F57" s="9">
        <v>3.5087719298245612E-2</v>
      </c>
      <c r="G57" s="10">
        <v>1</v>
      </c>
      <c r="H57" s="14">
        <v>11.8</v>
      </c>
    </row>
    <row r="58" spans="1:8" ht="18">
      <c r="A58" s="3" t="s">
        <v>1380</v>
      </c>
      <c r="B58" s="4" t="s">
        <v>1381</v>
      </c>
      <c r="C58" s="4" t="s">
        <v>18</v>
      </c>
      <c r="D58" s="7">
        <v>0.5</v>
      </c>
      <c r="E58" s="7">
        <v>12.9</v>
      </c>
      <c r="F58" s="9">
        <v>3.875968992248062E-2</v>
      </c>
      <c r="G58" s="10">
        <v>1</v>
      </c>
      <c r="H58" s="14">
        <v>13.4</v>
      </c>
    </row>
    <row r="59" spans="1:8" ht="18">
      <c r="A59" s="5" t="s">
        <v>1384</v>
      </c>
      <c r="B59" s="6" t="s">
        <v>1385</v>
      </c>
      <c r="C59" s="6" t="s">
        <v>18</v>
      </c>
      <c r="D59" s="8">
        <v>0.2</v>
      </c>
      <c r="E59" s="8">
        <v>10.6</v>
      </c>
      <c r="F59" s="9">
        <v>1.886792452830189E-2</v>
      </c>
      <c r="G59" s="10">
        <v>1</v>
      </c>
      <c r="H59" s="14">
        <v>10.799999999999999</v>
      </c>
    </row>
    <row r="60" spans="1:8" ht="18">
      <c r="A60" s="3" t="s">
        <v>1388</v>
      </c>
      <c r="B60" s="4" t="s">
        <v>1389</v>
      </c>
      <c r="C60" s="4" t="s">
        <v>18</v>
      </c>
      <c r="D60" s="7">
        <v>0.5</v>
      </c>
      <c r="E60" s="7">
        <v>13.9</v>
      </c>
      <c r="F60" s="9">
        <v>3.5971223021582732E-2</v>
      </c>
      <c r="G60" s="10">
        <v>1</v>
      </c>
      <c r="H60" s="14">
        <v>14.4</v>
      </c>
    </row>
    <row r="61" spans="1:8" ht="18">
      <c r="A61" s="5" t="s">
        <v>1391</v>
      </c>
      <c r="B61" s="6" t="s">
        <v>1392</v>
      </c>
      <c r="C61" s="6" t="s">
        <v>18</v>
      </c>
      <c r="D61" s="8">
        <v>0.4</v>
      </c>
      <c r="E61" s="8">
        <v>14.9</v>
      </c>
      <c r="F61" s="9">
        <v>2.6845637583892617E-2</v>
      </c>
      <c r="G61" s="10">
        <v>1</v>
      </c>
      <c r="H61" s="14">
        <v>15.3</v>
      </c>
    </row>
    <row r="62" spans="1:8" ht="18">
      <c r="A62" s="3" t="s">
        <v>1415</v>
      </c>
      <c r="B62" s="4" t="s">
        <v>1416</v>
      </c>
      <c r="C62" s="4" t="s">
        <v>18</v>
      </c>
      <c r="D62" s="7">
        <v>0.5</v>
      </c>
      <c r="E62" s="7">
        <v>9.6</v>
      </c>
      <c r="F62" s="9">
        <v>5.2083333333333336E-2</v>
      </c>
      <c r="G62" s="10">
        <v>1</v>
      </c>
      <c r="H62" s="14">
        <v>10.1</v>
      </c>
    </row>
    <row r="63" spans="1:8" ht="18">
      <c r="A63" s="5" t="s">
        <v>1482</v>
      </c>
      <c r="B63" s="6" t="s">
        <v>1483</v>
      </c>
      <c r="C63" s="6" t="s">
        <v>18</v>
      </c>
      <c r="D63" s="8">
        <v>2.5</v>
      </c>
      <c r="E63" s="8">
        <v>9.4</v>
      </c>
      <c r="F63" s="9">
        <v>0.26595744680851063</v>
      </c>
      <c r="G63" s="10">
        <v>1</v>
      </c>
      <c r="H63" s="14">
        <v>11.9</v>
      </c>
    </row>
    <row r="64" spans="1:8" ht="18">
      <c r="A64" s="5" t="s">
        <v>1515</v>
      </c>
      <c r="B64" s="6" t="s">
        <v>1516</v>
      </c>
      <c r="C64" s="6" t="s">
        <v>18</v>
      </c>
      <c r="D64" s="8">
        <v>0.2</v>
      </c>
      <c r="E64" s="8">
        <v>11.1</v>
      </c>
      <c r="F64" s="9">
        <v>1.8018018018018018E-2</v>
      </c>
      <c r="G64" s="10">
        <v>1</v>
      </c>
      <c r="H64" s="14">
        <v>11.299999999999999</v>
      </c>
    </row>
    <row r="65" spans="1:8" ht="18">
      <c r="A65" s="3" t="s">
        <v>1519</v>
      </c>
      <c r="B65" s="4" t="s">
        <v>1520</v>
      </c>
      <c r="C65" s="4" t="s">
        <v>18</v>
      </c>
      <c r="D65" s="7">
        <v>0.7</v>
      </c>
      <c r="E65" s="7">
        <v>8.5</v>
      </c>
      <c r="F65" s="9">
        <v>8.2352941176470587E-2</v>
      </c>
      <c r="G65" s="10">
        <v>1</v>
      </c>
      <c r="H65" s="14">
        <v>9.1999999999999993</v>
      </c>
    </row>
    <row r="66" spans="1:8" ht="18">
      <c r="A66" s="5" t="s">
        <v>1522</v>
      </c>
      <c r="B66" s="6" t="s">
        <v>1523</v>
      </c>
      <c r="C66" s="6" t="s">
        <v>18</v>
      </c>
      <c r="D66" s="8">
        <v>0.2</v>
      </c>
      <c r="E66" s="8">
        <v>12.5</v>
      </c>
      <c r="F66" s="9">
        <v>1.6E-2</v>
      </c>
      <c r="G66" s="10">
        <v>1</v>
      </c>
      <c r="H66" s="14">
        <v>12.7</v>
      </c>
    </row>
    <row r="67" spans="1:8" ht="18">
      <c r="A67" s="3" t="s">
        <v>1525</v>
      </c>
      <c r="B67" s="4" t="s">
        <v>1526</v>
      </c>
      <c r="C67" s="4" t="s">
        <v>18</v>
      </c>
      <c r="D67" s="7">
        <v>0.4</v>
      </c>
      <c r="E67" s="7">
        <v>13.1</v>
      </c>
      <c r="F67" s="9">
        <v>3.053435114503817E-2</v>
      </c>
      <c r="G67" s="10">
        <v>1</v>
      </c>
      <c r="H67" s="14">
        <v>13.5</v>
      </c>
    </row>
    <row r="68" spans="1:8" ht="18">
      <c r="A68" s="3" t="s">
        <v>1534</v>
      </c>
      <c r="B68" s="4" t="s">
        <v>1535</v>
      </c>
      <c r="C68" s="4" t="s">
        <v>18</v>
      </c>
      <c r="D68" s="7">
        <v>0.4</v>
      </c>
      <c r="E68" s="7">
        <v>15.4</v>
      </c>
      <c r="F68" s="9">
        <v>2.5974025974025976E-2</v>
      </c>
      <c r="G68" s="10">
        <v>1</v>
      </c>
      <c r="H68" s="14">
        <v>15.8</v>
      </c>
    </row>
    <row r="69" spans="1:8" ht="18">
      <c r="A69" s="5" t="s">
        <v>1538</v>
      </c>
      <c r="B69" s="6" t="s">
        <v>1539</v>
      </c>
      <c r="C69" s="6" t="s">
        <v>18</v>
      </c>
      <c r="D69" s="8">
        <v>0.4</v>
      </c>
      <c r="E69" s="8">
        <v>15.4</v>
      </c>
      <c r="F69" s="9">
        <v>2.5974025974025976E-2</v>
      </c>
      <c r="G69" s="10">
        <v>1</v>
      </c>
      <c r="H69" s="14">
        <v>15.8</v>
      </c>
    </row>
    <row r="70" spans="1:8" ht="18">
      <c r="A70" s="3" t="s">
        <v>1541</v>
      </c>
      <c r="B70" s="4" t="s">
        <v>1542</v>
      </c>
      <c r="C70" s="4" t="s">
        <v>18</v>
      </c>
      <c r="D70" s="7">
        <v>0.4</v>
      </c>
      <c r="E70" s="7">
        <v>14.9</v>
      </c>
      <c r="F70" s="9">
        <v>2.6845637583892617E-2</v>
      </c>
      <c r="G70" s="10">
        <v>1</v>
      </c>
      <c r="H70" s="14">
        <v>15.3</v>
      </c>
    </row>
    <row r="71" spans="1:8" ht="18">
      <c r="A71" s="3" t="s">
        <v>1601</v>
      </c>
      <c r="B71" s="4" t="s">
        <v>1602</v>
      </c>
      <c r="C71" s="4" t="s">
        <v>18</v>
      </c>
      <c r="D71" s="7">
        <v>1.6</v>
      </c>
      <c r="E71" s="7">
        <v>8.6</v>
      </c>
      <c r="F71" s="9">
        <v>0.186046511627907</v>
      </c>
      <c r="G71" s="10">
        <v>1</v>
      </c>
      <c r="H71" s="14">
        <v>10.199999999999999</v>
      </c>
    </row>
    <row r="72" spans="1:8" ht="18">
      <c r="A72" s="5" t="s">
        <v>1604</v>
      </c>
      <c r="B72" s="6" t="s">
        <v>1605</v>
      </c>
      <c r="C72" s="6" t="s">
        <v>18</v>
      </c>
      <c r="D72" s="8">
        <v>1.1000000000000001</v>
      </c>
      <c r="E72" s="8">
        <v>6.1</v>
      </c>
      <c r="F72" s="9">
        <v>0.18032786885245905</v>
      </c>
      <c r="G72" s="10">
        <v>1</v>
      </c>
      <c r="H72" s="14">
        <v>7.1999999999999993</v>
      </c>
    </row>
    <row r="73" spans="1:8" ht="18">
      <c r="A73" s="3" t="s">
        <v>1614</v>
      </c>
      <c r="B73" s="4" t="s">
        <v>1615</v>
      </c>
      <c r="C73" s="4" t="s">
        <v>18</v>
      </c>
      <c r="D73" s="7">
        <v>0.7</v>
      </c>
      <c r="E73" s="7">
        <v>9.3000000000000007</v>
      </c>
      <c r="F73" s="9">
        <v>7.5268817204301064E-2</v>
      </c>
      <c r="G73" s="10">
        <v>1</v>
      </c>
      <c r="H73" s="14">
        <v>10</v>
      </c>
    </row>
    <row r="74" spans="1:8" ht="18">
      <c r="A74" s="3" t="s">
        <v>1680</v>
      </c>
      <c r="B74" s="4" t="s">
        <v>1681</v>
      </c>
      <c r="C74" s="4" t="s">
        <v>18</v>
      </c>
      <c r="D74" s="7">
        <v>3.6</v>
      </c>
      <c r="E74" s="7">
        <v>8</v>
      </c>
      <c r="F74" s="9">
        <v>0.45</v>
      </c>
      <c r="G74" s="10">
        <v>1</v>
      </c>
      <c r="H74" s="14">
        <v>11.6</v>
      </c>
    </row>
    <row r="75" spans="1:8" ht="18">
      <c r="A75" s="5" t="s">
        <v>1683</v>
      </c>
      <c r="B75" s="6" t="s">
        <v>1684</v>
      </c>
      <c r="C75" s="6" t="s">
        <v>18</v>
      </c>
      <c r="D75" s="8">
        <v>4.3</v>
      </c>
      <c r="E75" s="8">
        <v>7.7</v>
      </c>
      <c r="F75" s="9">
        <v>0.55844155844155841</v>
      </c>
      <c r="G75" s="10">
        <v>1</v>
      </c>
      <c r="H75" s="14">
        <v>12</v>
      </c>
    </row>
    <row r="76" spans="1:8" ht="18">
      <c r="A76" s="3" t="s">
        <v>1686</v>
      </c>
      <c r="B76" s="4" t="s">
        <v>1687</v>
      </c>
      <c r="C76" s="4" t="s">
        <v>18</v>
      </c>
      <c r="D76" s="7">
        <v>4.5</v>
      </c>
      <c r="E76" s="7">
        <v>7.2</v>
      </c>
      <c r="F76" s="9">
        <v>0.625</v>
      </c>
      <c r="G76" s="10">
        <v>1</v>
      </c>
      <c r="H76" s="14">
        <v>11.7</v>
      </c>
    </row>
    <row r="77" spans="1:8" ht="18">
      <c r="A77" s="5" t="s">
        <v>1689</v>
      </c>
      <c r="B77" s="6" t="s">
        <v>1690</v>
      </c>
      <c r="C77" s="6" t="s">
        <v>18</v>
      </c>
      <c r="D77" s="8">
        <v>1</v>
      </c>
      <c r="E77" s="8">
        <v>10</v>
      </c>
      <c r="F77" s="9">
        <v>0.1</v>
      </c>
      <c r="G77" s="10">
        <v>1</v>
      </c>
      <c r="H77" s="14">
        <v>11</v>
      </c>
    </row>
    <row r="78" spans="1:8" ht="18">
      <c r="A78" s="3" t="s">
        <v>1694</v>
      </c>
      <c r="B78" s="4" t="s">
        <v>1695</v>
      </c>
      <c r="C78" s="4" t="s">
        <v>18</v>
      </c>
      <c r="D78" s="7">
        <v>1</v>
      </c>
      <c r="E78" s="7">
        <v>9.6</v>
      </c>
      <c r="F78" s="9">
        <v>0.10416666666666667</v>
      </c>
      <c r="G78" s="10">
        <v>1</v>
      </c>
      <c r="H78" s="14">
        <v>10.6</v>
      </c>
    </row>
    <row r="79" spans="1:8" ht="18">
      <c r="A79" s="5" t="s">
        <v>1696</v>
      </c>
      <c r="B79" s="6" t="s">
        <v>1697</v>
      </c>
      <c r="C79" s="6" t="s">
        <v>18</v>
      </c>
      <c r="D79" s="8">
        <v>0.8</v>
      </c>
      <c r="E79" s="8">
        <v>10.3</v>
      </c>
      <c r="F79" s="9">
        <v>7.7669902912621352E-2</v>
      </c>
      <c r="G79" s="10">
        <v>1</v>
      </c>
      <c r="H79" s="14">
        <v>11.100000000000001</v>
      </c>
    </row>
    <row r="80" spans="1:8" ht="18">
      <c r="A80" s="3" t="s">
        <v>1698</v>
      </c>
      <c r="B80" s="4" t="s">
        <v>1699</v>
      </c>
      <c r="C80" s="4" t="s">
        <v>18</v>
      </c>
      <c r="D80" s="7">
        <v>0.2</v>
      </c>
      <c r="E80" s="7">
        <v>10.7</v>
      </c>
      <c r="F80" s="9">
        <v>1.8691588785046731E-2</v>
      </c>
      <c r="G80" s="10">
        <v>1</v>
      </c>
      <c r="H80" s="14">
        <v>10.899999999999999</v>
      </c>
    </row>
    <row r="81" spans="1:8" ht="18">
      <c r="A81" s="5" t="s">
        <v>1702</v>
      </c>
      <c r="B81" s="6" t="s">
        <v>1703</v>
      </c>
      <c r="C81" s="6" t="s">
        <v>18</v>
      </c>
      <c r="D81" s="8">
        <v>0.6</v>
      </c>
      <c r="E81" s="8">
        <v>3.6</v>
      </c>
      <c r="F81" s="9">
        <v>0.16666666666666666</v>
      </c>
      <c r="G81" s="10">
        <v>1</v>
      </c>
      <c r="H81" s="14">
        <v>4.2</v>
      </c>
    </row>
    <row r="82" spans="1:8" ht="18">
      <c r="A82" s="3" t="s">
        <v>1706</v>
      </c>
      <c r="B82" s="4" t="s">
        <v>1707</v>
      </c>
      <c r="C82" s="4" t="s">
        <v>18</v>
      </c>
      <c r="D82" s="7">
        <v>0.7</v>
      </c>
      <c r="E82" s="7">
        <v>10.199999999999999</v>
      </c>
      <c r="F82" s="9">
        <v>6.8627450980392163E-2</v>
      </c>
      <c r="G82" s="10">
        <v>1</v>
      </c>
      <c r="H82" s="14">
        <v>10.899999999999999</v>
      </c>
    </row>
    <row r="83" spans="1:8" ht="18">
      <c r="A83" s="5" t="s">
        <v>1709</v>
      </c>
      <c r="B83" s="6" t="s">
        <v>1710</v>
      </c>
      <c r="C83" s="6" t="s">
        <v>18</v>
      </c>
      <c r="D83" s="8">
        <v>0.6</v>
      </c>
      <c r="E83" s="8">
        <v>11.4</v>
      </c>
      <c r="F83" s="9">
        <v>5.2631578947368418E-2</v>
      </c>
      <c r="G83" s="10">
        <v>1</v>
      </c>
      <c r="H83" s="14">
        <v>12</v>
      </c>
    </row>
    <row r="84" spans="1:8" ht="18">
      <c r="A84" s="3" t="s">
        <v>1713</v>
      </c>
      <c r="B84" s="4" t="s">
        <v>1714</v>
      </c>
      <c r="C84" s="4" t="s">
        <v>18</v>
      </c>
      <c r="D84" s="7">
        <v>0.5</v>
      </c>
      <c r="E84" s="7">
        <v>11.3</v>
      </c>
      <c r="F84" s="9">
        <v>4.4247787610619468E-2</v>
      </c>
      <c r="G84" s="10">
        <v>1</v>
      </c>
      <c r="H84" s="14">
        <v>11.8</v>
      </c>
    </row>
    <row r="85" spans="1:8" ht="18">
      <c r="A85" s="5" t="s">
        <v>1716</v>
      </c>
      <c r="B85" s="6" t="s">
        <v>1717</v>
      </c>
      <c r="C85" s="6" t="s">
        <v>18</v>
      </c>
      <c r="D85" s="8">
        <v>0.6</v>
      </c>
      <c r="E85" s="8">
        <v>11.6</v>
      </c>
      <c r="F85" s="9">
        <v>5.1724137931034482E-2</v>
      </c>
      <c r="G85" s="10">
        <v>1</v>
      </c>
      <c r="H85" s="14">
        <v>12.2</v>
      </c>
    </row>
    <row r="86" spans="1:8" ht="18">
      <c r="A86" s="3" t="s">
        <v>1719</v>
      </c>
      <c r="B86" s="4" t="s">
        <v>1720</v>
      </c>
      <c r="C86" s="4" t="s">
        <v>18</v>
      </c>
      <c r="D86" s="7">
        <v>0.7</v>
      </c>
      <c r="E86" s="7">
        <v>8.3000000000000007</v>
      </c>
      <c r="F86" s="9">
        <v>8.4337349397590355E-2</v>
      </c>
      <c r="G86" s="10">
        <v>1</v>
      </c>
      <c r="H86" s="14">
        <v>9</v>
      </c>
    </row>
    <row r="87" spans="1:8" ht="18">
      <c r="A87" s="5" t="s">
        <v>1723</v>
      </c>
      <c r="B87" s="6" t="s">
        <v>1724</v>
      </c>
      <c r="C87" s="6" t="s">
        <v>18</v>
      </c>
      <c r="D87" s="8">
        <v>0.6</v>
      </c>
      <c r="E87" s="8">
        <v>14.8</v>
      </c>
      <c r="F87" s="9">
        <v>4.0540540540540536E-2</v>
      </c>
      <c r="G87" s="10">
        <v>1</v>
      </c>
      <c r="H87" s="14">
        <v>15.4</v>
      </c>
    </row>
    <row r="88" spans="1:8" ht="18">
      <c r="A88" s="3" t="s">
        <v>1725</v>
      </c>
      <c r="B88" s="4" t="s">
        <v>1726</v>
      </c>
      <c r="C88" s="4" t="s">
        <v>18</v>
      </c>
      <c r="D88" s="7">
        <v>0.7</v>
      </c>
      <c r="E88" s="7">
        <v>10.4</v>
      </c>
      <c r="F88" s="9">
        <v>6.7307692307692304E-2</v>
      </c>
      <c r="G88" s="10">
        <v>1</v>
      </c>
      <c r="H88" s="14">
        <v>11.1</v>
      </c>
    </row>
    <row r="89" spans="1:8" ht="18">
      <c r="A89" s="5" t="s">
        <v>1729</v>
      </c>
      <c r="B89" s="6" t="s">
        <v>1730</v>
      </c>
      <c r="C89" s="6" t="s">
        <v>18</v>
      </c>
      <c r="D89" s="8">
        <v>0.5</v>
      </c>
      <c r="E89" s="8">
        <v>11.9</v>
      </c>
      <c r="F89" s="9">
        <v>4.2016806722689072E-2</v>
      </c>
      <c r="G89" s="10">
        <v>1</v>
      </c>
      <c r="H89" s="14">
        <v>12.4</v>
      </c>
    </row>
    <row r="90" spans="1:8" ht="18">
      <c r="A90" s="3" t="s">
        <v>1732</v>
      </c>
      <c r="B90" s="4" t="s">
        <v>1733</v>
      </c>
      <c r="C90" s="4" t="s">
        <v>18</v>
      </c>
      <c r="D90" s="7">
        <v>0.6</v>
      </c>
      <c r="E90" s="7">
        <v>7.2</v>
      </c>
      <c r="F90" s="9">
        <v>8.3333333333333329E-2</v>
      </c>
      <c r="G90" s="10">
        <v>1</v>
      </c>
      <c r="H90" s="14">
        <v>7.8</v>
      </c>
    </row>
    <row r="91" spans="1:8" ht="18">
      <c r="A91" s="5" t="s">
        <v>1735</v>
      </c>
      <c r="B91" s="6" t="s">
        <v>1736</v>
      </c>
      <c r="C91" s="6" t="s">
        <v>18</v>
      </c>
      <c r="D91" s="8">
        <v>0.4</v>
      </c>
      <c r="E91" s="8">
        <v>9.6</v>
      </c>
      <c r="F91" s="9">
        <v>4.1666666666666671E-2</v>
      </c>
      <c r="G91" s="10">
        <v>1</v>
      </c>
      <c r="H91" s="14">
        <v>10</v>
      </c>
    </row>
    <row r="92" spans="1:8" ht="18">
      <c r="A92" s="3" t="s">
        <v>1738</v>
      </c>
      <c r="B92" s="4" t="s">
        <v>1739</v>
      </c>
      <c r="C92" s="4" t="s">
        <v>18</v>
      </c>
      <c r="D92" s="7">
        <v>0.5</v>
      </c>
      <c r="E92" s="7">
        <v>11.9</v>
      </c>
      <c r="F92" s="9">
        <v>4.2016806722689072E-2</v>
      </c>
      <c r="G92" s="10">
        <v>1</v>
      </c>
      <c r="H92" s="14">
        <v>12.4</v>
      </c>
    </row>
    <row r="93" spans="1:8" ht="18">
      <c r="A93" s="5" t="s">
        <v>1741</v>
      </c>
      <c r="B93" s="6" t="s">
        <v>1742</v>
      </c>
      <c r="C93" s="6" t="s">
        <v>18</v>
      </c>
      <c r="D93" s="8">
        <v>0.6</v>
      </c>
      <c r="E93" s="8">
        <v>12.7</v>
      </c>
      <c r="F93" s="9">
        <v>4.7244094488188976E-2</v>
      </c>
      <c r="G93" s="10">
        <v>1</v>
      </c>
      <c r="H93" s="14">
        <v>13.299999999999999</v>
      </c>
    </row>
    <row r="94" spans="1:8" ht="18">
      <c r="A94" s="3" t="s">
        <v>1744</v>
      </c>
      <c r="B94" s="4" t="s">
        <v>1745</v>
      </c>
      <c r="C94" s="4" t="s">
        <v>18</v>
      </c>
      <c r="D94" s="7">
        <v>0.9</v>
      </c>
      <c r="E94" s="7">
        <v>8.6999999999999993</v>
      </c>
      <c r="F94" s="9">
        <v>0.10344827586206898</v>
      </c>
      <c r="G94" s="10">
        <v>1</v>
      </c>
      <c r="H94" s="14">
        <v>9.6</v>
      </c>
    </row>
    <row r="95" spans="1:8" ht="18">
      <c r="A95" s="5" t="s">
        <v>1747</v>
      </c>
      <c r="B95" s="6" t="s">
        <v>1748</v>
      </c>
      <c r="C95" s="6" t="s">
        <v>18</v>
      </c>
      <c r="D95" s="8">
        <v>0.2</v>
      </c>
      <c r="E95" s="8">
        <v>11.3</v>
      </c>
      <c r="F95" s="9">
        <v>1.7699115044247787E-2</v>
      </c>
      <c r="G95" s="10">
        <v>1</v>
      </c>
      <c r="H95" s="14">
        <v>11.5</v>
      </c>
    </row>
    <row r="96" spans="1:8" ht="18">
      <c r="A96" s="3" t="s">
        <v>1749</v>
      </c>
      <c r="B96" s="4" t="s">
        <v>1750</v>
      </c>
      <c r="C96" s="4" t="s">
        <v>18</v>
      </c>
      <c r="D96" s="7">
        <v>0.4</v>
      </c>
      <c r="E96" s="7">
        <v>9</v>
      </c>
      <c r="F96" s="9">
        <v>4.4444444444444446E-2</v>
      </c>
      <c r="G96" s="10">
        <v>1</v>
      </c>
      <c r="H96" s="14">
        <v>9.4</v>
      </c>
    </row>
    <row r="97" spans="1:8" ht="18">
      <c r="A97" s="5" t="s">
        <v>1752</v>
      </c>
      <c r="B97" s="6" t="s">
        <v>1753</v>
      </c>
      <c r="C97" s="6" t="s">
        <v>18</v>
      </c>
      <c r="D97" s="8">
        <v>0.5</v>
      </c>
      <c r="E97" s="8">
        <v>11.5</v>
      </c>
      <c r="F97" s="9">
        <v>4.3478260869565216E-2</v>
      </c>
      <c r="G97" s="10">
        <v>1</v>
      </c>
      <c r="H97" s="14">
        <v>12</v>
      </c>
    </row>
    <row r="98" spans="1:8" ht="18">
      <c r="A98" s="3" t="s">
        <v>1755</v>
      </c>
      <c r="B98" s="4" t="s">
        <v>1756</v>
      </c>
      <c r="C98" s="4" t="s">
        <v>18</v>
      </c>
      <c r="D98" s="7">
        <v>0.7</v>
      </c>
      <c r="E98" s="7">
        <v>11.2</v>
      </c>
      <c r="F98" s="9">
        <v>6.25E-2</v>
      </c>
      <c r="G98" s="10">
        <v>1</v>
      </c>
      <c r="H98" s="14">
        <v>11.899999999999999</v>
      </c>
    </row>
    <row r="99" spans="1:8" ht="18">
      <c r="A99" s="5" t="s">
        <v>1758</v>
      </c>
      <c r="B99" s="6" t="s">
        <v>1759</v>
      </c>
      <c r="C99" s="6" t="s">
        <v>18</v>
      </c>
      <c r="D99" s="8">
        <v>0.6</v>
      </c>
      <c r="E99" s="8">
        <v>11.8</v>
      </c>
      <c r="F99" s="9">
        <v>5.084745762711864E-2</v>
      </c>
      <c r="G99" s="10">
        <v>1</v>
      </c>
      <c r="H99" s="14">
        <v>12.4</v>
      </c>
    </row>
    <row r="100" spans="1:8" ht="18">
      <c r="A100" s="3" t="s">
        <v>1761</v>
      </c>
      <c r="B100" s="4" t="s">
        <v>1762</v>
      </c>
      <c r="C100" s="4" t="s">
        <v>18</v>
      </c>
      <c r="D100" s="7">
        <v>0.6</v>
      </c>
      <c r="E100" s="7">
        <v>8.5</v>
      </c>
      <c r="F100" s="9">
        <v>7.0588235294117646E-2</v>
      </c>
      <c r="G100" s="10">
        <v>1</v>
      </c>
      <c r="H100" s="14">
        <v>9.1</v>
      </c>
    </row>
    <row r="101" spans="1:8" ht="18">
      <c r="A101" s="5" t="s">
        <v>1763</v>
      </c>
      <c r="B101" s="6" t="s">
        <v>1764</v>
      </c>
      <c r="C101" s="6" t="s">
        <v>18</v>
      </c>
      <c r="D101" s="8">
        <v>0.5</v>
      </c>
      <c r="E101" s="8">
        <v>11.2</v>
      </c>
      <c r="F101" s="9">
        <v>4.4642857142857144E-2</v>
      </c>
      <c r="G101" s="10">
        <v>1</v>
      </c>
      <c r="H101" s="14">
        <v>11.7</v>
      </c>
    </row>
    <row r="102" spans="1:8" ht="18">
      <c r="A102" s="3" t="s">
        <v>1765</v>
      </c>
      <c r="B102" s="4" t="s">
        <v>1766</v>
      </c>
      <c r="C102" s="4" t="s">
        <v>18</v>
      </c>
      <c r="D102" s="7">
        <v>0.7</v>
      </c>
      <c r="E102" s="7">
        <v>11.6</v>
      </c>
      <c r="F102" s="9">
        <v>6.0344827586206892E-2</v>
      </c>
      <c r="G102" s="10">
        <v>1</v>
      </c>
      <c r="H102" s="14">
        <v>12.299999999999999</v>
      </c>
    </row>
    <row r="103" spans="1:8" ht="18">
      <c r="A103" s="5" t="s">
        <v>1767</v>
      </c>
      <c r="B103" s="6" t="s">
        <v>1768</v>
      </c>
      <c r="C103" s="6" t="s">
        <v>18</v>
      </c>
      <c r="D103" s="8">
        <v>0.7</v>
      </c>
      <c r="E103" s="8">
        <v>9.1</v>
      </c>
      <c r="F103" s="9">
        <v>7.6923076923076927E-2</v>
      </c>
      <c r="G103" s="10">
        <v>1</v>
      </c>
      <c r="H103" s="14">
        <v>9.7999999999999989</v>
      </c>
    </row>
    <row r="104" spans="1:8" ht="18">
      <c r="A104" s="3" t="s">
        <v>1769</v>
      </c>
      <c r="B104" s="4" t="s">
        <v>1770</v>
      </c>
      <c r="C104" s="4" t="s">
        <v>18</v>
      </c>
      <c r="D104" s="7">
        <v>0.7</v>
      </c>
      <c r="E104" s="7">
        <v>12</v>
      </c>
      <c r="F104" s="9">
        <v>5.8333333333333327E-2</v>
      </c>
      <c r="G104" s="10">
        <v>1</v>
      </c>
      <c r="H104" s="14">
        <v>12.7</v>
      </c>
    </row>
    <row r="105" spans="1:8" ht="18">
      <c r="A105" s="5" t="s">
        <v>1771</v>
      </c>
      <c r="B105" s="6" t="s">
        <v>1772</v>
      </c>
      <c r="C105" s="6" t="s">
        <v>18</v>
      </c>
      <c r="D105" s="8">
        <v>0.4</v>
      </c>
      <c r="E105" s="8">
        <v>14.9</v>
      </c>
      <c r="F105" s="9">
        <v>2.6845637583892617E-2</v>
      </c>
      <c r="G105" s="10">
        <v>1</v>
      </c>
      <c r="H105" s="14">
        <v>15.3</v>
      </c>
    </row>
    <row r="106" spans="1:8" ht="18">
      <c r="A106" s="3" t="s">
        <v>1773</v>
      </c>
      <c r="B106" s="4" t="s">
        <v>1774</v>
      </c>
      <c r="C106" s="4" t="s">
        <v>18</v>
      </c>
      <c r="D106" s="7">
        <v>0.5</v>
      </c>
      <c r="E106" s="7">
        <v>11.4</v>
      </c>
      <c r="F106" s="9">
        <v>4.3859649122807015E-2</v>
      </c>
      <c r="G106" s="10">
        <v>1</v>
      </c>
      <c r="H106" s="14">
        <v>11.9</v>
      </c>
    </row>
    <row r="107" spans="1:8" ht="18">
      <c r="A107" s="5" t="s">
        <v>1775</v>
      </c>
      <c r="B107" s="6" t="s">
        <v>1776</v>
      </c>
      <c r="C107" s="6" t="s">
        <v>18</v>
      </c>
      <c r="D107" s="8">
        <v>0.5</v>
      </c>
      <c r="E107" s="8">
        <v>12</v>
      </c>
      <c r="F107" s="9">
        <v>4.1666666666666664E-2</v>
      </c>
      <c r="G107" s="10">
        <v>1</v>
      </c>
      <c r="H107" s="14">
        <v>12.5</v>
      </c>
    </row>
    <row r="108" spans="1:8" ht="18">
      <c r="A108" s="5" t="s">
        <v>1799</v>
      </c>
      <c r="B108" s="6" t="s">
        <v>1800</v>
      </c>
      <c r="C108" s="6" t="s">
        <v>18</v>
      </c>
      <c r="D108" s="8">
        <v>0.6</v>
      </c>
      <c r="E108" s="8">
        <v>4.5999999999999996</v>
      </c>
      <c r="F108" s="9">
        <v>0.13043478260869565</v>
      </c>
      <c r="G108" s="10">
        <v>1</v>
      </c>
      <c r="H108" s="14">
        <v>5.1999999999999993</v>
      </c>
    </row>
    <row r="109" spans="1:8" ht="18">
      <c r="A109" s="3" t="s">
        <v>1802</v>
      </c>
      <c r="B109" s="4" t="s">
        <v>1803</v>
      </c>
      <c r="C109" s="4" t="s">
        <v>18</v>
      </c>
      <c r="D109" s="7">
        <v>0.8</v>
      </c>
      <c r="E109" s="7">
        <v>5</v>
      </c>
      <c r="F109" s="9">
        <v>0.16</v>
      </c>
      <c r="G109" s="10">
        <v>1</v>
      </c>
      <c r="H109" s="14">
        <v>5.8</v>
      </c>
    </row>
    <row r="110" spans="1:8" ht="18">
      <c r="A110" s="5" t="s">
        <v>1804</v>
      </c>
      <c r="B110" s="6" t="s">
        <v>1805</v>
      </c>
      <c r="C110" s="6" t="s">
        <v>18</v>
      </c>
      <c r="D110" s="8">
        <v>0.4</v>
      </c>
      <c r="E110" s="8">
        <v>2.9</v>
      </c>
      <c r="F110" s="9">
        <v>0.13793103448275862</v>
      </c>
      <c r="G110" s="10">
        <v>1</v>
      </c>
      <c r="H110" s="14">
        <v>3.3</v>
      </c>
    </row>
    <row r="111" spans="1:8" ht="18">
      <c r="A111" s="3" t="s">
        <v>1807</v>
      </c>
      <c r="B111" s="4" t="s">
        <v>1808</v>
      </c>
      <c r="C111" s="4" t="s">
        <v>18</v>
      </c>
      <c r="D111" s="7">
        <v>0.2</v>
      </c>
      <c r="E111" s="7">
        <v>3.3</v>
      </c>
      <c r="F111" s="9">
        <v>6.0606060606060615E-2</v>
      </c>
      <c r="G111" s="10">
        <v>1</v>
      </c>
      <c r="H111" s="14">
        <v>3.5</v>
      </c>
    </row>
    <row r="112" spans="1:8" ht="18">
      <c r="A112" s="3" t="s">
        <v>1858</v>
      </c>
      <c r="B112" s="4" t="s">
        <v>1859</v>
      </c>
      <c r="C112" s="4" t="s">
        <v>18</v>
      </c>
      <c r="D112" s="7">
        <v>0.6</v>
      </c>
      <c r="E112" s="7">
        <v>8.6999999999999993</v>
      </c>
      <c r="F112" s="9">
        <v>6.8965517241379309E-2</v>
      </c>
      <c r="G112" s="10">
        <v>1</v>
      </c>
      <c r="H112" s="14">
        <v>9.2999999999999989</v>
      </c>
    </row>
    <row r="113" spans="1:8" ht="18">
      <c r="A113" s="3" t="s">
        <v>1873</v>
      </c>
      <c r="B113" s="4" t="s">
        <v>1874</v>
      </c>
      <c r="C113" s="4" t="s">
        <v>18</v>
      </c>
      <c r="D113" s="7">
        <v>2</v>
      </c>
      <c r="E113" s="7">
        <v>6.3</v>
      </c>
      <c r="F113" s="9">
        <v>0.31746031746031744</v>
      </c>
      <c r="G113" s="10">
        <v>1</v>
      </c>
      <c r="H113" s="14">
        <v>8.3000000000000007</v>
      </c>
    </row>
    <row r="114" spans="1:8" ht="18">
      <c r="A114" s="5" t="s">
        <v>1877</v>
      </c>
      <c r="B114" s="6" t="s">
        <v>1878</v>
      </c>
      <c r="C114" s="6" t="s">
        <v>18</v>
      </c>
      <c r="D114" s="8">
        <v>0.2</v>
      </c>
      <c r="E114" s="8">
        <v>12.8</v>
      </c>
      <c r="F114" s="9">
        <v>1.5625E-2</v>
      </c>
      <c r="G114" s="10">
        <v>1</v>
      </c>
      <c r="H114" s="14">
        <v>13</v>
      </c>
    </row>
    <row r="115" spans="1:8" ht="18">
      <c r="A115" s="3" t="s">
        <v>1880</v>
      </c>
      <c r="B115" s="4" t="s">
        <v>1881</v>
      </c>
      <c r="C115" s="4" t="s">
        <v>18</v>
      </c>
      <c r="D115" s="7">
        <v>0.4</v>
      </c>
      <c r="E115" s="7">
        <v>12.5</v>
      </c>
      <c r="F115" s="9">
        <v>3.2000000000000001E-2</v>
      </c>
      <c r="G115" s="10">
        <v>1</v>
      </c>
      <c r="H115" s="14">
        <v>12.9</v>
      </c>
    </row>
    <row r="116" spans="1:8" ht="18">
      <c r="A116" s="3" t="s">
        <v>1886</v>
      </c>
      <c r="B116" s="4" t="s">
        <v>1887</v>
      </c>
      <c r="C116" s="4" t="s">
        <v>18</v>
      </c>
      <c r="D116" s="7">
        <v>1.8</v>
      </c>
      <c r="E116" s="7">
        <v>7.7</v>
      </c>
      <c r="F116" s="9">
        <v>0.23376623376623376</v>
      </c>
      <c r="G116" s="10">
        <v>1</v>
      </c>
      <c r="H116" s="14">
        <v>9.5</v>
      </c>
    </row>
    <row r="117" spans="1:8" ht="18">
      <c r="A117" s="5" t="s">
        <v>1889</v>
      </c>
      <c r="B117" s="6" t="s">
        <v>1890</v>
      </c>
      <c r="C117" s="6" t="s">
        <v>18</v>
      </c>
      <c r="D117" s="8">
        <v>0.2</v>
      </c>
      <c r="E117" s="8">
        <v>10.4</v>
      </c>
      <c r="F117" s="9">
        <v>1.9230769230769232E-2</v>
      </c>
      <c r="G117" s="10">
        <v>1</v>
      </c>
      <c r="H117" s="14">
        <v>10.6</v>
      </c>
    </row>
    <row r="118" spans="1:8" ht="18">
      <c r="A118" s="5" t="s">
        <v>1895</v>
      </c>
      <c r="B118" s="6" t="s">
        <v>1896</v>
      </c>
      <c r="C118" s="6" t="s">
        <v>18</v>
      </c>
      <c r="D118" s="8">
        <v>1.4</v>
      </c>
      <c r="E118" s="8">
        <v>7.9</v>
      </c>
      <c r="F118" s="9">
        <v>0.17721518987341769</v>
      </c>
      <c r="G118" s="10">
        <v>1</v>
      </c>
      <c r="H118" s="14">
        <v>9.3000000000000007</v>
      </c>
    </row>
    <row r="119" spans="1:8" ht="18">
      <c r="A119" s="3" t="s">
        <v>1936</v>
      </c>
      <c r="B119" s="4" t="s">
        <v>1937</v>
      </c>
      <c r="C119" s="4" t="s">
        <v>18</v>
      </c>
      <c r="D119" s="7">
        <v>3.4</v>
      </c>
      <c r="E119" s="7">
        <v>3.6</v>
      </c>
      <c r="F119" s="9">
        <v>0.94444444444444442</v>
      </c>
      <c r="G119" s="10">
        <v>1</v>
      </c>
      <c r="H119" s="14">
        <v>7</v>
      </c>
    </row>
    <row r="120" spans="1:8" ht="18">
      <c r="A120" s="3" t="s">
        <v>1943</v>
      </c>
      <c r="B120" s="4" t="s">
        <v>1944</v>
      </c>
      <c r="C120" s="4" t="s">
        <v>18</v>
      </c>
      <c r="D120" s="7">
        <v>0.4</v>
      </c>
      <c r="E120" s="7">
        <v>14.1</v>
      </c>
      <c r="F120" s="9">
        <v>2.8368794326241138E-2</v>
      </c>
      <c r="G120" s="10">
        <v>1</v>
      </c>
      <c r="H120" s="14">
        <v>14.5</v>
      </c>
    </row>
    <row r="121" spans="1:8" ht="18">
      <c r="A121" s="3" t="s">
        <v>1956</v>
      </c>
      <c r="B121" s="4" t="s">
        <v>1957</v>
      </c>
      <c r="C121" s="4" t="s">
        <v>18</v>
      </c>
      <c r="D121" s="7">
        <v>1.8</v>
      </c>
      <c r="E121" s="7">
        <v>5.3</v>
      </c>
      <c r="F121" s="9">
        <v>0.339622641509434</v>
      </c>
      <c r="G121" s="10">
        <v>1</v>
      </c>
      <c r="H121" s="14">
        <v>7.1</v>
      </c>
    </row>
    <row r="122" spans="1:8" ht="18">
      <c r="A122" s="5" t="s">
        <v>2078</v>
      </c>
      <c r="B122" s="6" t="s">
        <v>2079</v>
      </c>
      <c r="C122" s="6" t="s">
        <v>18</v>
      </c>
      <c r="D122" s="8">
        <v>0.2</v>
      </c>
      <c r="E122" s="8">
        <v>3.9</v>
      </c>
      <c r="F122" s="9">
        <v>5.1282051282051287E-2</v>
      </c>
      <c r="G122" s="10">
        <v>1</v>
      </c>
      <c r="H122" s="14">
        <v>4.0999999999999996</v>
      </c>
    </row>
    <row r="123" spans="1:8" ht="18">
      <c r="A123" s="3" t="s">
        <v>2081</v>
      </c>
      <c r="B123" s="4" t="s">
        <v>2082</v>
      </c>
      <c r="C123" s="4" t="s">
        <v>18</v>
      </c>
      <c r="D123" s="7">
        <v>0.6</v>
      </c>
      <c r="E123" s="7">
        <v>10</v>
      </c>
      <c r="F123" s="9">
        <v>0.06</v>
      </c>
      <c r="G123" s="10">
        <v>1</v>
      </c>
      <c r="H123" s="14">
        <v>10.6</v>
      </c>
    </row>
    <row r="124" spans="1:8" ht="18">
      <c r="A124" s="3" t="s">
        <v>2087</v>
      </c>
      <c r="B124" s="4" t="s">
        <v>2088</v>
      </c>
      <c r="C124" s="4" t="s">
        <v>18</v>
      </c>
      <c r="D124" s="7">
        <v>0.2</v>
      </c>
      <c r="E124" s="7">
        <v>3.9</v>
      </c>
      <c r="F124" s="9">
        <v>5.1282051282051287E-2</v>
      </c>
      <c r="G124" s="10">
        <v>1</v>
      </c>
      <c r="H124" s="14">
        <v>4.0999999999999996</v>
      </c>
    </row>
    <row r="125" spans="1:8" ht="18">
      <c r="A125" s="3" t="s">
        <v>2101</v>
      </c>
      <c r="B125" s="4" t="s">
        <v>2102</v>
      </c>
      <c r="C125" s="4" t="s">
        <v>18</v>
      </c>
      <c r="D125" s="7">
        <v>0.2</v>
      </c>
      <c r="E125" s="7">
        <v>3.4</v>
      </c>
      <c r="F125" s="9">
        <v>5.8823529411764712E-2</v>
      </c>
      <c r="G125" s="10">
        <v>1</v>
      </c>
      <c r="H125" s="14">
        <v>3.6</v>
      </c>
    </row>
    <row r="126" spans="1:8" ht="18">
      <c r="A126" s="5" t="s">
        <v>2104</v>
      </c>
      <c r="B126" s="6" t="s">
        <v>2105</v>
      </c>
      <c r="C126" s="6" t="s">
        <v>18</v>
      </c>
      <c r="D126" s="8">
        <v>0.2</v>
      </c>
      <c r="E126" s="8">
        <v>2.6</v>
      </c>
      <c r="F126" s="9">
        <v>7.6923076923076927E-2</v>
      </c>
      <c r="G126" s="10">
        <v>1</v>
      </c>
      <c r="H126" s="14">
        <v>2.8000000000000003</v>
      </c>
    </row>
    <row r="127" spans="1:8" ht="18">
      <c r="A127" s="5" t="s">
        <v>2111</v>
      </c>
      <c r="B127" s="6" t="s">
        <v>2112</v>
      </c>
      <c r="C127" s="6" t="s">
        <v>18</v>
      </c>
      <c r="D127" s="8">
        <v>0.4</v>
      </c>
      <c r="E127" s="8">
        <v>11.1</v>
      </c>
      <c r="F127" s="9">
        <v>3.6036036036036036E-2</v>
      </c>
      <c r="G127" s="10">
        <v>1</v>
      </c>
      <c r="H127" s="14">
        <v>11.5</v>
      </c>
    </row>
    <row r="128" spans="1:8" ht="18">
      <c r="A128" s="3" t="s">
        <v>2114</v>
      </c>
      <c r="B128" s="4" t="s">
        <v>2115</v>
      </c>
      <c r="C128" s="4" t="s">
        <v>18</v>
      </c>
      <c r="D128" s="7">
        <v>0.4</v>
      </c>
      <c r="E128" s="7">
        <v>11.9</v>
      </c>
      <c r="F128" s="9">
        <v>3.3613445378151259E-2</v>
      </c>
      <c r="G128" s="10">
        <v>1</v>
      </c>
      <c r="H128" s="14">
        <v>12.3</v>
      </c>
    </row>
    <row r="129" spans="1:8" ht="18">
      <c r="A129" s="5" t="s">
        <v>2117</v>
      </c>
      <c r="B129" s="6" t="s">
        <v>2118</v>
      </c>
      <c r="C129" s="6" t="s">
        <v>18</v>
      </c>
      <c r="D129" s="8">
        <v>0.2</v>
      </c>
      <c r="E129" s="8">
        <v>13.2</v>
      </c>
      <c r="F129" s="9">
        <v>1.5151515151515154E-2</v>
      </c>
      <c r="G129" s="10">
        <v>1</v>
      </c>
      <c r="H129" s="14">
        <v>13.399999999999999</v>
      </c>
    </row>
    <row r="130" spans="1:8" ht="18">
      <c r="A130" s="3" t="s">
        <v>2120</v>
      </c>
      <c r="B130" s="4" t="s">
        <v>2121</v>
      </c>
      <c r="C130" s="4" t="s">
        <v>18</v>
      </c>
      <c r="D130" s="7">
        <v>0.2</v>
      </c>
      <c r="E130" s="7">
        <v>11.5</v>
      </c>
      <c r="F130" s="9">
        <v>1.7391304347826087E-2</v>
      </c>
      <c r="G130" s="10">
        <v>1</v>
      </c>
      <c r="H130" s="14">
        <v>11.7</v>
      </c>
    </row>
    <row r="131" spans="1:8" ht="18">
      <c r="A131" s="5" t="s">
        <v>2123</v>
      </c>
      <c r="B131" s="6" t="s">
        <v>2124</v>
      </c>
      <c r="C131" s="6" t="s">
        <v>18</v>
      </c>
      <c r="D131" s="8">
        <v>0.2</v>
      </c>
      <c r="E131" s="8">
        <v>11.3</v>
      </c>
      <c r="F131" s="9">
        <v>1.7699115044247787E-2</v>
      </c>
      <c r="G131" s="10">
        <v>1</v>
      </c>
      <c r="H131" s="14">
        <v>11.5</v>
      </c>
    </row>
    <row r="132" spans="1:8" ht="18">
      <c r="A132" s="3" t="s">
        <v>2127</v>
      </c>
      <c r="B132" s="4" t="s">
        <v>2128</v>
      </c>
      <c r="C132" s="4" t="s">
        <v>18</v>
      </c>
      <c r="D132" s="7">
        <v>0.5</v>
      </c>
      <c r="E132" s="7">
        <v>10.199999999999999</v>
      </c>
      <c r="F132" s="9">
        <v>4.9019607843137261E-2</v>
      </c>
      <c r="G132" s="10">
        <v>1</v>
      </c>
      <c r="H132" s="14">
        <v>10.7</v>
      </c>
    </row>
    <row r="133" spans="1:8" ht="18">
      <c r="A133" s="5" t="s">
        <v>2130</v>
      </c>
      <c r="B133" s="6" t="s">
        <v>2131</v>
      </c>
      <c r="C133" s="6" t="s">
        <v>18</v>
      </c>
      <c r="D133" s="8">
        <v>0.2</v>
      </c>
      <c r="E133" s="8">
        <v>11.1</v>
      </c>
      <c r="F133" s="9">
        <v>1.8018018018018018E-2</v>
      </c>
      <c r="G133" s="10">
        <v>1</v>
      </c>
      <c r="H133" s="14">
        <v>11.299999999999999</v>
      </c>
    </row>
    <row r="134" spans="1:8" ht="18">
      <c r="A134" s="3" t="s">
        <v>2133</v>
      </c>
      <c r="B134" s="4" t="s">
        <v>2134</v>
      </c>
      <c r="C134" s="4" t="s">
        <v>18</v>
      </c>
      <c r="D134" s="7">
        <v>0.2</v>
      </c>
      <c r="E134" s="7">
        <v>14.5</v>
      </c>
      <c r="F134" s="9">
        <v>1.3793103448275864E-2</v>
      </c>
      <c r="G134" s="10">
        <v>1</v>
      </c>
      <c r="H134" s="14">
        <v>14.7</v>
      </c>
    </row>
    <row r="135" spans="1:8" ht="18">
      <c r="A135" s="5" t="s">
        <v>2137</v>
      </c>
      <c r="B135" s="6" t="s">
        <v>2138</v>
      </c>
      <c r="C135" s="6" t="s">
        <v>18</v>
      </c>
      <c r="D135" s="8">
        <v>0.2</v>
      </c>
      <c r="E135" s="8">
        <v>11.8</v>
      </c>
      <c r="F135" s="9">
        <v>1.6949152542372881E-2</v>
      </c>
      <c r="G135" s="10">
        <v>1</v>
      </c>
      <c r="H135" s="14">
        <v>12</v>
      </c>
    </row>
    <row r="136" spans="1:8" ht="18">
      <c r="A136" s="3" t="s">
        <v>2140</v>
      </c>
      <c r="B136" s="4" t="s">
        <v>2141</v>
      </c>
      <c r="C136" s="4" t="s">
        <v>18</v>
      </c>
      <c r="D136" s="7">
        <v>0.4</v>
      </c>
      <c r="E136" s="7">
        <v>14.6</v>
      </c>
      <c r="F136" s="9">
        <v>2.7397260273972605E-2</v>
      </c>
      <c r="G136" s="10">
        <v>1</v>
      </c>
      <c r="H136" s="14">
        <v>15</v>
      </c>
    </row>
    <row r="137" spans="1:8" ht="18">
      <c r="A137" s="5" t="s">
        <v>2143</v>
      </c>
      <c r="B137" s="6" t="s">
        <v>2144</v>
      </c>
      <c r="C137" s="6" t="s">
        <v>18</v>
      </c>
      <c r="D137" s="8">
        <v>0.2</v>
      </c>
      <c r="E137" s="8">
        <v>3.6</v>
      </c>
      <c r="F137" s="9">
        <v>5.5555555555555559E-2</v>
      </c>
      <c r="G137" s="10">
        <v>1</v>
      </c>
      <c r="H137" s="14">
        <v>3.8000000000000003</v>
      </c>
    </row>
    <row r="138" spans="1:8" ht="18">
      <c r="A138" s="3" t="s">
        <v>2146</v>
      </c>
      <c r="B138" s="4" t="s">
        <v>2147</v>
      </c>
      <c r="C138" s="4" t="s">
        <v>18</v>
      </c>
      <c r="D138" s="7">
        <v>0.2</v>
      </c>
      <c r="E138" s="7">
        <v>11.1</v>
      </c>
      <c r="F138" s="9">
        <v>1.8018018018018018E-2</v>
      </c>
      <c r="G138" s="10">
        <v>1</v>
      </c>
      <c r="H138" s="14">
        <v>11.299999999999999</v>
      </c>
    </row>
    <row r="139" spans="1:8" ht="18">
      <c r="A139" s="5" t="s">
        <v>2149</v>
      </c>
      <c r="B139" s="6" t="s">
        <v>2150</v>
      </c>
      <c r="C139" s="6" t="s">
        <v>18</v>
      </c>
      <c r="D139" s="8">
        <v>0.2</v>
      </c>
      <c r="E139" s="8">
        <v>8.1</v>
      </c>
      <c r="F139" s="9">
        <v>2.469135802469136E-2</v>
      </c>
      <c r="G139" s="10">
        <v>1</v>
      </c>
      <c r="H139" s="14">
        <v>8.2999999999999989</v>
      </c>
    </row>
    <row r="140" spans="1:8" ht="18">
      <c r="A140" s="3" t="s">
        <v>2152</v>
      </c>
      <c r="B140" s="4" t="s">
        <v>2153</v>
      </c>
      <c r="C140" s="4" t="s">
        <v>18</v>
      </c>
      <c r="D140" s="7">
        <v>1.3</v>
      </c>
      <c r="E140" s="7">
        <v>7.1</v>
      </c>
      <c r="F140" s="9">
        <v>0.18309859154929578</v>
      </c>
      <c r="G140" s="10">
        <v>1</v>
      </c>
      <c r="H140" s="14">
        <v>8.4</v>
      </c>
    </row>
    <row r="141" spans="1:8" ht="18">
      <c r="A141" s="5" t="s">
        <v>2156</v>
      </c>
      <c r="B141" s="6" t="s">
        <v>2157</v>
      </c>
      <c r="C141" s="6" t="s">
        <v>18</v>
      </c>
      <c r="D141" s="8">
        <v>0.2</v>
      </c>
      <c r="E141" s="8">
        <v>8.1999999999999993</v>
      </c>
      <c r="F141" s="9">
        <v>2.4390243902439029E-2</v>
      </c>
      <c r="G141" s="10">
        <v>1</v>
      </c>
      <c r="H141" s="14">
        <v>8.3999999999999986</v>
      </c>
    </row>
    <row r="142" spans="1:8" ht="18">
      <c r="A142" s="3" t="s">
        <v>2159</v>
      </c>
      <c r="B142" s="4" t="s">
        <v>2160</v>
      </c>
      <c r="C142" s="4" t="s">
        <v>18</v>
      </c>
      <c r="D142" s="7">
        <v>1.1000000000000001</v>
      </c>
      <c r="E142" s="7">
        <v>8.8000000000000007</v>
      </c>
      <c r="F142" s="9">
        <v>0.125</v>
      </c>
      <c r="G142" s="10">
        <v>1</v>
      </c>
      <c r="H142" s="14">
        <v>9.9</v>
      </c>
    </row>
    <row r="143" spans="1:8" ht="18">
      <c r="A143" s="5" t="s">
        <v>2162</v>
      </c>
      <c r="B143" s="6" t="s">
        <v>2163</v>
      </c>
      <c r="C143" s="6" t="s">
        <v>18</v>
      </c>
      <c r="D143" s="8">
        <v>1.2</v>
      </c>
      <c r="E143" s="8">
        <v>2.8</v>
      </c>
      <c r="F143" s="9">
        <v>0.4285714285714286</v>
      </c>
      <c r="G143" s="10">
        <v>1</v>
      </c>
      <c r="H143" s="14">
        <v>4</v>
      </c>
    </row>
    <row r="144" spans="1:8" ht="18">
      <c r="A144" s="3" t="s">
        <v>2164</v>
      </c>
      <c r="B144" s="4" t="s">
        <v>2165</v>
      </c>
      <c r="C144" s="4" t="s">
        <v>18</v>
      </c>
      <c r="D144" s="7">
        <v>0.2</v>
      </c>
      <c r="E144" s="7">
        <v>11.3</v>
      </c>
      <c r="F144" s="9">
        <v>1.7699115044247787E-2</v>
      </c>
      <c r="G144" s="10">
        <v>1</v>
      </c>
      <c r="H144" s="14">
        <v>11.5</v>
      </c>
    </row>
    <row r="145" spans="1:8" ht="18">
      <c r="A145" s="3" t="s">
        <v>2192</v>
      </c>
      <c r="B145" s="4" t="s">
        <v>2193</v>
      </c>
      <c r="C145" s="4" t="s">
        <v>18</v>
      </c>
      <c r="D145" s="7">
        <v>0.4</v>
      </c>
      <c r="E145" s="7">
        <v>10.8</v>
      </c>
      <c r="F145" s="9">
        <v>3.7037037037037035E-2</v>
      </c>
      <c r="G145" s="10">
        <v>1</v>
      </c>
      <c r="H145" s="14">
        <v>11.200000000000001</v>
      </c>
    </row>
    <row r="146" spans="1:8" ht="18">
      <c r="A146" s="5" t="s">
        <v>2195</v>
      </c>
      <c r="B146" s="6" t="s">
        <v>2196</v>
      </c>
      <c r="C146" s="6" t="s">
        <v>18</v>
      </c>
      <c r="D146" s="8">
        <v>0.2</v>
      </c>
      <c r="E146" s="8">
        <v>8.8000000000000007</v>
      </c>
      <c r="F146" s="9">
        <v>2.2727272727272728E-2</v>
      </c>
      <c r="G146" s="10">
        <v>1</v>
      </c>
      <c r="H146" s="14">
        <v>9</v>
      </c>
    </row>
    <row r="147" spans="1:8" ht="18">
      <c r="A147" s="5" t="s">
        <v>2201</v>
      </c>
      <c r="B147" s="6" t="s">
        <v>2202</v>
      </c>
      <c r="C147" s="6" t="s">
        <v>18</v>
      </c>
      <c r="D147" s="8">
        <v>4.2</v>
      </c>
      <c r="E147" s="8">
        <v>6.5</v>
      </c>
      <c r="F147" s="9">
        <v>0.64615384615384619</v>
      </c>
      <c r="G147" s="10">
        <v>1</v>
      </c>
      <c r="H147" s="14">
        <v>10.7</v>
      </c>
    </row>
    <row r="148" spans="1:8" ht="18">
      <c r="A148" s="3" t="s">
        <v>2204</v>
      </c>
      <c r="B148" s="4" t="s">
        <v>2205</v>
      </c>
      <c r="C148" s="4" t="s">
        <v>18</v>
      </c>
      <c r="D148" s="7">
        <v>0.4</v>
      </c>
      <c r="E148" s="7">
        <v>14.1</v>
      </c>
      <c r="F148" s="9">
        <v>2.8368794326241138E-2</v>
      </c>
      <c r="G148" s="10">
        <v>1</v>
      </c>
      <c r="H148" s="14">
        <v>14.5</v>
      </c>
    </row>
    <row r="149" spans="1:8" ht="18">
      <c r="A149" s="5" t="s">
        <v>2207</v>
      </c>
      <c r="B149" s="6" t="s">
        <v>2208</v>
      </c>
      <c r="C149" s="6" t="s">
        <v>18</v>
      </c>
      <c r="D149" s="8">
        <v>0.2</v>
      </c>
      <c r="E149" s="8">
        <v>11.5</v>
      </c>
      <c r="F149" s="9">
        <v>1.7391304347826087E-2</v>
      </c>
      <c r="G149" s="10">
        <v>1</v>
      </c>
      <c r="H149" s="14">
        <v>11.7</v>
      </c>
    </row>
    <row r="150" spans="1:8" ht="18">
      <c r="A150" s="3" t="s">
        <v>2247</v>
      </c>
      <c r="B150" s="4" t="s">
        <v>2248</v>
      </c>
      <c r="C150" s="4" t="s">
        <v>18</v>
      </c>
      <c r="D150" s="7">
        <v>1.3</v>
      </c>
      <c r="E150" s="7">
        <v>6</v>
      </c>
      <c r="F150" s="9">
        <v>0.21666666666666667</v>
      </c>
      <c r="G150" s="10">
        <v>1</v>
      </c>
      <c r="H150" s="14">
        <v>7.3</v>
      </c>
    </row>
    <row r="151" spans="1:8" ht="18">
      <c r="A151" s="5" t="s">
        <v>2250</v>
      </c>
      <c r="B151" s="6" t="s">
        <v>2251</v>
      </c>
      <c r="C151" s="6" t="s">
        <v>18</v>
      </c>
      <c r="D151" s="8">
        <v>1.5</v>
      </c>
      <c r="E151" s="8">
        <v>5.7</v>
      </c>
      <c r="F151" s="9">
        <v>0.26315789473684209</v>
      </c>
      <c r="G151" s="10">
        <v>1</v>
      </c>
      <c r="H151" s="14">
        <v>7.2</v>
      </c>
    </row>
    <row r="152" spans="1:8" ht="18">
      <c r="A152" s="3" t="s">
        <v>2253</v>
      </c>
      <c r="B152" s="4" t="s">
        <v>2254</v>
      </c>
      <c r="C152" s="4" t="s">
        <v>18</v>
      </c>
      <c r="D152" s="7">
        <v>0.8</v>
      </c>
      <c r="E152" s="7">
        <v>7.3</v>
      </c>
      <c r="F152" s="9">
        <v>0.10958904109589042</v>
      </c>
      <c r="G152" s="10">
        <v>1</v>
      </c>
      <c r="H152" s="14">
        <v>8.1</v>
      </c>
    </row>
    <row r="153" spans="1:8" ht="18">
      <c r="A153" s="5" t="s">
        <v>2255</v>
      </c>
      <c r="B153" s="6" t="s">
        <v>2256</v>
      </c>
      <c r="C153" s="6" t="s">
        <v>18</v>
      </c>
      <c r="D153" s="8">
        <v>1.1000000000000001</v>
      </c>
      <c r="E153" s="8">
        <v>6.7</v>
      </c>
      <c r="F153" s="9">
        <v>0.16417910447761194</v>
      </c>
      <c r="G153" s="10">
        <v>1</v>
      </c>
      <c r="H153" s="14">
        <v>7.8000000000000007</v>
      </c>
    </row>
    <row r="154" spans="1:8" ht="18">
      <c r="A154" s="5" t="s">
        <v>2265</v>
      </c>
      <c r="B154" s="6" t="s">
        <v>2266</v>
      </c>
      <c r="C154" s="6" t="s">
        <v>18</v>
      </c>
      <c r="D154" s="8">
        <v>2.1</v>
      </c>
      <c r="E154" s="8">
        <v>10.4</v>
      </c>
      <c r="F154" s="9">
        <v>0.20192307692307693</v>
      </c>
      <c r="G154" s="10">
        <v>1</v>
      </c>
      <c r="H154" s="14">
        <v>12.5</v>
      </c>
    </row>
    <row r="155" spans="1:8" ht="18">
      <c r="A155" s="3" t="s">
        <v>2283</v>
      </c>
      <c r="B155" s="4" t="s">
        <v>2284</v>
      </c>
      <c r="C155" s="4" t="s">
        <v>18</v>
      </c>
      <c r="D155" s="7">
        <v>5.4</v>
      </c>
      <c r="E155" s="7">
        <v>7</v>
      </c>
      <c r="F155" s="9">
        <v>0.77142857142857146</v>
      </c>
      <c r="G155" s="10">
        <v>1</v>
      </c>
      <c r="H155" s="14">
        <v>12.4</v>
      </c>
    </row>
    <row r="156" spans="1:8" ht="18">
      <c r="A156" s="5" t="s">
        <v>2286</v>
      </c>
      <c r="B156" s="6" t="s">
        <v>2287</v>
      </c>
      <c r="C156" s="6" t="s">
        <v>18</v>
      </c>
      <c r="D156" s="8">
        <v>3.9</v>
      </c>
      <c r="E156" s="8">
        <v>8.6</v>
      </c>
      <c r="F156" s="9">
        <v>0.45348837209302328</v>
      </c>
      <c r="G156" s="10">
        <v>1</v>
      </c>
      <c r="H156" s="14">
        <v>12.5</v>
      </c>
    </row>
    <row r="157" spans="1:8" ht="18">
      <c r="A157" s="5" t="s">
        <v>2291</v>
      </c>
      <c r="B157" s="6" t="s">
        <v>2292</v>
      </c>
      <c r="C157" s="6" t="s">
        <v>18</v>
      </c>
      <c r="D157" s="8">
        <v>1.4</v>
      </c>
      <c r="E157" s="8">
        <v>10.4</v>
      </c>
      <c r="F157" s="9">
        <v>0.13461538461538461</v>
      </c>
      <c r="G157" s="10">
        <v>1</v>
      </c>
      <c r="H157" s="14">
        <v>11.8</v>
      </c>
    </row>
    <row r="158" spans="1:8" ht="18">
      <c r="A158" s="3" t="s">
        <v>2403</v>
      </c>
      <c r="B158" s="4" t="s">
        <v>2404</v>
      </c>
      <c r="C158" s="4" t="s">
        <v>18</v>
      </c>
      <c r="D158" s="7">
        <v>2.1</v>
      </c>
      <c r="E158" s="7">
        <v>8.1</v>
      </c>
      <c r="F158" s="9">
        <v>0.2592592592592593</v>
      </c>
      <c r="G158" s="10">
        <v>1</v>
      </c>
      <c r="H158" s="14">
        <v>10.199999999999999</v>
      </c>
    </row>
    <row r="159" spans="1:8" ht="18">
      <c r="A159" s="5" t="s">
        <v>2406</v>
      </c>
      <c r="B159" s="6" t="s">
        <v>2407</v>
      </c>
      <c r="C159" s="6" t="s">
        <v>18</v>
      </c>
      <c r="D159" s="8">
        <v>1.7</v>
      </c>
      <c r="E159" s="8">
        <v>10.9</v>
      </c>
      <c r="F159" s="9">
        <v>0.15596330275229356</v>
      </c>
      <c r="G159" s="10">
        <v>1</v>
      </c>
      <c r="H159" s="14">
        <v>12.6</v>
      </c>
    </row>
    <row r="160" spans="1:8" ht="18">
      <c r="A160" s="3" t="s">
        <v>2409</v>
      </c>
      <c r="B160" s="4" t="s">
        <v>2410</v>
      </c>
      <c r="C160" s="4" t="s">
        <v>18</v>
      </c>
      <c r="D160" s="7">
        <v>1.4</v>
      </c>
      <c r="E160" s="7">
        <v>7.5</v>
      </c>
      <c r="F160" s="9">
        <v>0.18666666666666665</v>
      </c>
      <c r="G160" s="10">
        <v>1</v>
      </c>
      <c r="H160" s="14">
        <v>8.9</v>
      </c>
    </row>
    <row r="161" spans="1:8" ht="18">
      <c r="A161" s="5" t="s">
        <v>2412</v>
      </c>
      <c r="B161" s="6" t="s">
        <v>2413</v>
      </c>
      <c r="C161" s="6" t="s">
        <v>18</v>
      </c>
      <c r="D161" s="8">
        <v>1.5</v>
      </c>
      <c r="E161" s="8">
        <v>8</v>
      </c>
      <c r="F161" s="9">
        <v>0.1875</v>
      </c>
      <c r="G161" s="10">
        <v>1</v>
      </c>
      <c r="H161" s="14">
        <v>9.5</v>
      </c>
    </row>
    <row r="162" spans="1:8" ht="18">
      <c r="A162" s="3" t="s">
        <v>2415</v>
      </c>
      <c r="B162" s="4" t="s">
        <v>2416</v>
      </c>
      <c r="C162" s="4" t="s">
        <v>18</v>
      </c>
      <c r="D162" s="7">
        <v>1.8</v>
      </c>
      <c r="E162" s="7">
        <v>12.1</v>
      </c>
      <c r="F162" s="9">
        <v>0.1487603305785124</v>
      </c>
      <c r="G162" s="10">
        <v>1</v>
      </c>
      <c r="H162" s="14">
        <v>13.9</v>
      </c>
    </row>
    <row r="163" spans="1:8" ht="18">
      <c r="A163" s="5" t="s">
        <v>2418</v>
      </c>
      <c r="B163" s="6" t="s">
        <v>2419</v>
      </c>
      <c r="C163" s="6" t="s">
        <v>18</v>
      </c>
      <c r="D163" s="8">
        <v>1.8</v>
      </c>
      <c r="E163" s="8">
        <v>8.3000000000000007</v>
      </c>
      <c r="F163" s="9">
        <v>0.21686746987951805</v>
      </c>
      <c r="G163" s="10">
        <v>1</v>
      </c>
      <c r="H163" s="14">
        <v>10.100000000000001</v>
      </c>
    </row>
    <row r="164" spans="1:8" ht="18">
      <c r="A164" s="3" t="s">
        <v>2420</v>
      </c>
      <c r="B164" s="4" t="s">
        <v>2421</v>
      </c>
      <c r="C164" s="4" t="s">
        <v>18</v>
      </c>
      <c r="D164" s="7">
        <v>1.5</v>
      </c>
      <c r="E164" s="7">
        <v>8</v>
      </c>
      <c r="F164" s="9">
        <v>0.1875</v>
      </c>
      <c r="G164" s="10">
        <v>1</v>
      </c>
      <c r="H164" s="14">
        <v>9.5</v>
      </c>
    </row>
    <row r="165" spans="1:8" ht="18">
      <c r="A165" s="5" t="s">
        <v>2422</v>
      </c>
      <c r="B165" s="6" t="s">
        <v>2423</v>
      </c>
      <c r="C165" s="6" t="s">
        <v>18</v>
      </c>
      <c r="D165" s="8">
        <v>1.2</v>
      </c>
      <c r="E165" s="8">
        <v>10.1</v>
      </c>
      <c r="F165" s="9">
        <v>0.11881188118811881</v>
      </c>
      <c r="G165" s="10">
        <v>1</v>
      </c>
      <c r="H165" s="14">
        <v>11.299999999999999</v>
      </c>
    </row>
    <row r="166" spans="1:8" ht="18">
      <c r="A166" s="3" t="s">
        <v>2424</v>
      </c>
      <c r="B166" s="4" t="s">
        <v>2425</v>
      </c>
      <c r="C166" s="4" t="s">
        <v>18</v>
      </c>
      <c r="D166" s="7">
        <v>2.1</v>
      </c>
      <c r="E166" s="7">
        <v>7.2</v>
      </c>
      <c r="F166" s="9">
        <v>0.29166666666666669</v>
      </c>
      <c r="G166" s="10">
        <v>1</v>
      </c>
      <c r="H166" s="14">
        <v>9.3000000000000007</v>
      </c>
    </row>
    <row r="167" spans="1:8" ht="18">
      <c r="A167" s="5" t="s">
        <v>2434</v>
      </c>
      <c r="B167" s="6" t="s">
        <v>2435</v>
      </c>
      <c r="C167" s="6" t="s">
        <v>18</v>
      </c>
      <c r="D167" s="8">
        <v>2.5</v>
      </c>
      <c r="E167" s="8">
        <v>6.7</v>
      </c>
      <c r="F167" s="9">
        <v>0.37313432835820892</v>
      </c>
      <c r="G167" s="10">
        <v>1</v>
      </c>
      <c r="H167" s="14">
        <v>9.1999999999999993</v>
      </c>
    </row>
    <row r="168" spans="1:8" ht="18">
      <c r="A168" s="3" t="s">
        <v>2438</v>
      </c>
      <c r="B168" s="4" t="s">
        <v>2439</v>
      </c>
      <c r="C168" s="4" t="s">
        <v>18</v>
      </c>
      <c r="D168" s="7">
        <v>2.6</v>
      </c>
      <c r="E168" s="7">
        <v>6.5</v>
      </c>
      <c r="F168" s="9">
        <v>0.4</v>
      </c>
      <c r="G168" s="10">
        <v>1</v>
      </c>
      <c r="H168" s="14">
        <v>9.1</v>
      </c>
    </row>
    <row r="169" spans="1:8" ht="18">
      <c r="A169" s="5" t="s">
        <v>2442</v>
      </c>
      <c r="B169" s="6" t="s">
        <v>2443</v>
      </c>
      <c r="C169" s="6" t="s">
        <v>18</v>
      </c>
      <c r="D169" s="8">
        <v>3.2</v>
      </c>
      <c r="E169" s="8">
        <v>6.7</v>
      </c>
      <c r="F169" s="9">
        <v>0.47761194029850745</v>
      </c>
      <c r="G169" s="10">
        <v>1</v>
      </c>
      <c r="H169" s="14">
        <v>9.9</v>
      </c>
    </row>
    <row r="170" spans="1:8" ht="18">
      <c r="A170" s="3" t="s">
        <v>2445</v>
      </c>
      <c r="B170" s="4" t="s">
        <v>2446</v>
      </c>
      <c r="C170" s="4" t="s">
        <v>18</v>
      </c>
      <c r="D170" s="7">
        <v>2.8</v>
      </c>
      <c r="E170" s="7">
        <v>6.3</v>
      </c>
      <c r="F170" s="9">
        <v>0.44444444444444442</v>
      </c>
      <c r="G170" s="10">
        <v>1</v>
      </c>
      <c r="H170" s="14">
        <v>9.1</v>
      </c>
    </row>
    <row r="171" spans="1:8" ht="18">
      <c r="A171" s="3" t="s">
        <v>2454</v>
      </c>
      <c r="B171" s="4" t="s">
        <v>2455</v>
      </c>
      <c r="C171" s="4" t="s">
        <v>18</v>
      </c>
      <c r="D171" s="7">
        <v>0.2</v>
      </c>
      <c r="E171" s="7">
        <v>10.6</v>
      </c>
      <c r="F171" s="9">
        <v>1.886792452830189E-2</v>
      </c>
      <c r="G171" s="10">
        <v>1</v>
      </c>
      <c r="H171" s="14">
        <v>10.799999999999999</v>
      </c>
    </row>
    <row r="172" spans="1:8" ht="18">
      <c r="A172" s="5" t="s">
        <v>2458</v>
      </c>
      <c r="B172" s="6" t="s">
        <v>2459</v>
      </c>
      <c r="C172" s="6" t="s">
        <v>18</v>
      </c>
      <c r="D172" s="8">
        <v>2.8</v>
      </c>
      <c r="E172" s="8">
        <v>7.7</v>
      </c>
      <c r="F172" s="9">
        <v>0.36363636363636359</v>
      </c>
      <c r="G172" s="10">
        <v>1</v>
      </c>
      <c r="H172" s="14">
        <v>10.5</v>
      </c>
    </row>
    <row r="173" spans="1:8" ht="18">
      <c r="A173" s="3" t="s">
        <v>2461</v>
      </c>
      <c r="B173" s="4" t="s">
        <v>2462</v>
      </c>
      <c r="C173" s="4" t="s">
        <v>18</v>
      </c>
      <c r="D173" s="7">
        <v>3</v>
      </c>
      <c r="E173" s="7">
        <v>8.9</v>
      </c>
      <c r="F173" s="9">
        <v>0.33707865168539325</v>
      </c>
      <c r="G173" s="10">
        <v>1</v>
      </c>
      <c r="H173" s="14">
        <v>11.9</v>
      </c>
    </row>
    <row r="174" spans="1:8" ht="18">
      <c r="A174" s="5" t="s">
        <v>2465</v>
      </c>
      <c r="B174" s="6" t="s">
        <v>2466</v>
      </c>
      <c r="C174" s="6" t="s">
        <v>18</v>
      </c>
      <c r="D174" s="8">
        <v>2.8</v>
      </c>
      <c r="E174" s="8">
        <v>8.4</v>
      </c>
      <c r="F174" s="9">
        <v>0.33333333333333331</v>
      </c>
      <c r="G174" s="10">
        <v>1</v>
      </c>
      <c r="H174" s="14">
        <v>11.2</v>
      </c>
    </row>
    <row r="175" spans="1:8" ht="18">
      <c r="A175" s="5" t="s">
        <v>2497</v>
      </c>
      <c r="B175" s="6" t="s">
        <v>2498</v>
      </c>
      <c r="C175" s="6" t="s">
        <v>18</v>
      </c>
      <c r="D175" s="8">
        <v>0.4</v>
      </c>
      <c r="E175" s="8">
        <v>10.4</v>
      </c>
      <c r="F175" s="9">
        <v>3.8461538461538464E-2</v>
      </c>
      <c r="G175" s="10">
        <v>1</v>
      </c>
      <c r="H175" s="14">
        <v>10.8</v>
      </c>
    </row>
    <row r="176" spans="1:8" ht="18">
      <c r="A176" s="5" t="s">
        <v>130</v>
      </c>
      <c r="B176" s="6" t="s">
        <v>131</v>
      </c>
      <c r="C176" s="6" t="s">
        <v>18</v>
      </c>
      <c r="D176" s="8">
        <v>2.9</v>
      </c>
      <c r="E176" s="8">
        <v>2.2000000000000002</v>
      </c>
      <c r="F176" s="9">
        <v>1.3181818181818181</v>
      </c>
      <c r="G176" s="10">
        <v>1</v>
      </c>
      <c r="H176" s="14">
        <v>5.0999999999999996</v>
      </c>
    </row>
    <row r="177" spans="1:8" ht="18">
      <c r="A177" s="5" t="s">
        <v>800</v>
      </c>
      <c r="B177" s="6" t="s">
        <v>801</v>
      </c>
      <c r="C177" s="6" t="s">
        <v>18</v>
      </c>
      <c r="D177" s="8">
        <v>3.2</v>
      </c>
      <c r="E177" s="8">
        <v>2</v>
      </c>
      <c r="F177" s="9">
        <v>1.6</v>
      </c>
      <c r="G177" s="10">
        <v>1</v>
      </c>
      <c r="H177" s="14">
        <v>5.2</v>
      </c>
    </row>
    <row r="178" spans="1:8" ht="18">
      <c r="A178" s="3" t="s">
        <v>804</v>
      </c>
      <c r="B178" s="4" t="s">
        <v>805</v>
      </c>
      <c r="C178" s="4" t="s">
        <v>18</v>
      </c>
      <c r="D178" s="7">
        <v>3.7</v>
      </c>
      <c r="E178" s="7">
        <v>2.6</v>
      </c>
      <c r="F178" s="9">
        <v>1.4230769230769231</v>
      </c>
      <c r="G178" s="10">
        <v>1</v>
      </c>
      <c r="H178" s="14">
        <v>6.3000000000000007</v>
      </c>
    </row>
    <row r="179" spans="1:8" ht="18">
      <c r="A179" s="5" t="s">
        <v>807</v>
      </c>
      <c r="B179" s="6" t="s">
        <v>808</v>
      </c>
      <c r="C179" s="6" t="s">
        <v>18</v>
      </c>
      <c r="D179" s="8">
        <v>3.7</v>
      </c>
      <c r="E179" s="8">
        <v>2.1</v>
      </c>
      <c r="F179" s="9">
        <v>1.7619047619047619</v>
      </c>
      <c r="G179" s="10">
        <v>1</v>
      </c>
      <c r="H179" s="14">
        <v>5.8000000000000007</v>
      </c>
    </row>
    <row r="180" spans="1:8" ht="18">
      <c r="A180" s="3" t="s">
        <v>818</v>
      </c>
      <c r="B180" s="4" t="s">
        <v>819</v>
      </c>
      <c r="C180" s="4" t="s">
        <v>18</v>
      </c>
      <c r="D180" s="7">
        <v>4.0999999999999996</v>
      </c>
      <c r="E180" s="7">
        <v>2.1</v>
      </c>
      <c r="F180" s="9">
        <v>1.9523809523809521</v>
      </c>
      <c r="G180" s="10">
        <v>1</v>
      </c>
      <c r="H180" s="14">
        <v>6.1999999999999993</v>
      </c>
    </row>
    <row r="181" spans="1:8" ht="18">
      <c r="A181" s="5" t="s">
        <v>823</v>
      </c>
      <c r="B181" s="6" t="s">
        <v>824</v>
      </c>
      <c r="C181" s="6" t="s">
        <v>18</v>
      </c>
      <c r="D181" s="8">
        <v>3</v>
      </c>
      <c r="E181" s="8">
        <v>2.2999999999999998</v>
      </c>
      <c r="F181" s="9">
        <v>1.3043478260869565</v>
      </c>
      <c r="G181" s="10">
        <v>1</v>
      </c>
      <c r="H181" s="14">
        <v>5.3</v>
      </c>
    </row>
    <row r="182" spans="1:8" ht="18">
      <c r="A182" s="3" t="s">
        <v>829</v>
      </c>
      <c r="B182" s="4" t="s">
        <v>830</v>
      </c>
      <c r="C182" s="4" t="s">
        <v>18</v>
      </c>
      <c r="D182" s="7">
        <v>4.7</v>
      </c>
      <c r="E182" s="7">
        <v>2.4</v>
      </c>
      <c r="F182" s="9">
        <v>1.9583333333333335</v>
      </c>
      <c r="G182" s="10">
        <v>1</v>
      </c>
      <c r="H182" s="14">
        <v>7.1</v>
      </c>
    </row>
    <row r="183" spans="1:8" ht="18">
      <c r="A183" s="5" t="s">
        <v>832</v>
      </c>
      <c r="B183" s="6" t="s">
        <v>833</v>
      </c>
      <c r="C183" s="6" t="s">
        <v>18</v>
      </c>
      <c r="D183" s="8">
        <v>3.9</v>
      </c>
      <c r="E183" s="8">
        <v>2</v>
      </c>
      <c r="F183" s="9">
        <v>1.95</v>
      </c>
      <c r="G183" s="10">
        <v>1</v>
      </c>
      <c r="H183" s="14">
        <v>5.9</v>
      </c>
    </row>
    <row r="184" spans="1:8" ht="18">
      <c r="A184" s="3" t="s">
        <v>852</v>
      </c>
      <c r="B184" s="4" t="s">
        <v>853</v>
      </c>
      <c r="C184" s="4" t="s">
        <v>18</v>
      </c>
      <c r="D184" s="7">
        <v>3.1</v>
      </c>
      <c r="E184" s="7">
        <v>1.9</v>
      </c>
      <c r="F184" s="9">
        <v>1.6315789473684212</v>
      </c>
      <c r="G184" s="10">
        <v>1</v>
      </c>
      <c r="H184" s="14">
        <v>5</v>
      </c>
    </row>
    <row r="185" spans="1:8" ht="18">
      <c r="A185" s="3" t="s">
        <v>859</v>
      </c>
      <c r="B185" s="4" t="s">
        <v>860</v>
      </c>
      <c r="C185" s="4" t="s">
        <v>18</v>
      </c>
      <c r="D185" s="7">
        <v>3.8</v>
      </c>
      <c r="E185" s="7">
        <v>1.9</v>
      </c>
      <c r="F185" s="9">
        <v>2</v>
      </c>
      <c r="G185" s="10">
        <v>1</v>
      </c>
      <c r="H185" s="14">
        <v>5.6999999999999993</v>
      </c>
    </row>
    <row r="186" spans="1:8" ht="18">
      <c r="A186" s="5" t="s">
        <v>1023</v>
      </c>
      <c r="B186" s="6" t="s">
        <v>1024</v>
      </c>
      <c r="C186" s="6" t="s">
        <v>18</v>
      </c>
      <c r="D186" s="8">
        <v>3.7</v>
      </c>
      <c r="E186" s="8">
        <v>2.4</v>
      </c>
      <c r="F186" s="9">
        <v>1.5416666666666667</v>
      </c>
      <c r="G186" s="10">
        <v>1</v>
      </c>
      <c r="H186" s="14">
        <v>6.1</v>
      </c>
    </row>
    <row r="187" spans="1:8" ht="18">
      <c r="A187" s="3" t="s">
        <v>1027</v>
      </c>
      <c r="B187" s="4" t="s">
        <v>1028</v>
      </c>
      <c r="C187" s="4" t="s">
        <v>18</v>
      </c>
      <c r="D187" s="7">
        <v>4.2</v>
      </c>
      <c r="E187" s="7">
        <v>2.1</v>
      </c>
      <c r="F187" s="9">
        <v>2</v>
      </c>
      <c r="G187" s="10">
        <v>1</v>
      </c>
      <c r="H187" s="14">
        <v>6.3000000000000007</v>
      </c>
    </row>
    <row r="188" spans="1:8" ht="18">
      <c r="A188" s="5" t="s">
        <v>1933</v>
      </c>
      <c r="B188" s="6" t="s">
        <v>1934</v>
      </c>
      <c r="C188" s="6" t="s">
        <v>18</v>
      </c>
      <c r="D188" s="8">
        <v>4.8</v>
      </c>
      <c r="E188" s="8">
        <v>3.5</v>
      </c>
      <c r="F188" s="9">
        <v>1.3714285714285714</v>
      </c>
      <c r="G188" s="10">
        <v>1</v>
      </c>
      <c r="H188" s="14">
        <v>8.3000000000000007</v>
      </c>
    </row>
    <row r="189" spans="1:8" ht="18">
      <c r="A189" s="3" t="s">
        <v>2209</v>
      </c>
      <c r="B189" s="4" t="s">
        <v>2210</v>
      </c>
      <c r="C189" s="4" t="s">
        <v>18</v>
      </c>
      <c r="D189" s="7">
        <v>5.0999999999999996</v>
      </c>
      <c r="E189" s="7">
        <v>3.5</v>
      </c>
      <c r="F189" s="9">
        <v>1.4571428571428571</v>
      </c>
      <c r="G189" s="10">
        <v>1</v>
      </c>
      <c r="H189" s="14">
        <v>8.6</v>
      </c>
    </row>
    <row r="190" spans="1:8" ht="18">
      <c r="A190" s="5" t="s">
        <v>2360</v>
      </c>
      <c r="B190" s="6" t="s">
        <v>2361</v>
      </c>
      <c r="C190" s="6" t="s">
        <v>18</v>
      </c>
      <c r="D190" s="8">
        <v>9.6999999999999993</v>
      </c>
      <c r="E190" s="8">
        <v>5.5</v>
      </c>
      <c r="F190" s="9">
        <v>1.7636363636363634</v>
      </c>
      <c r="G190" s="10">
        <v>1</v>
      </c>
      <c r="H190" s="14">
        <v>15.2</v>
      </c>
    </row>
    <row r="194" spans="3:4">
      <c r="C194" t="s">
        <v>2703</v>
      </c>
      <c r="D194">
        <f>COUNT(D2:D193)</f>
        <v>189</v>
      </c>
    </row>
  </sheetData>
  <mergeCells count="1">
    <mergeCell ref="F1:G1"/>
  </mergeCells>
  <conditionalFormatting sqref="F2:F190">
    <cfRule type="cellIs" dxfId="1" priority="3" operator="between">
      <formula>1</formula>
      <formula>2</formula>
    </cfRule>
    <cfRule type="cellIs" dxfId="0" priority="4" operator="less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Clean Data</vt:lpstr>
      <vt:lpstr>THC Ground</vt:lpstr>
      <vt:lpstr>CBD 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Levinson Niño</cp:lastModifiedBy>
  <dcterms:created xsi:type="dcterms:W3CDTF">2024-05-28T17:36:55Z</dcterms:created>
  <dcterms:modified xsi:type="dcterms:W3CDTF">2024-09-30T15:59:48Z</dcterms:modified>
</cp:coreProperties>
</file>