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Product" sheetId="1" state="visible" r:id="rId2"/>
    <sheet name="Ft Calculator" sheetId="2" state="visible" r:id="rId3"/>
    <sheet name="Class" sheetId="3" state="visible" r:id="rId4"/>
  </sheets>
  <definedNames>
    <definedName function="false" hidden="false" name="ProductList" vbProcedure="false">'Ft Calculator'!$B$6:$B$28</definedName>
    <definedName function="false" hidden="false" localSheetId="1" name="_xlnm._FilterDatabase" vbProcedure="false">'Ft Calculator'!$B$4:$P$28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<sst xmlns="http://schemas.openxmlformats.org/spreadsheetml/2006/main" count="113" uniqueCount="78">
  <si>
    <t>Unit Specs</t>
  </si>
  <si>
    <t>Product Drop Down List</t>
  </si>
  <si>
    <t>L (in)</t>
  </si>
  <si>
    <t>W (in)</t>
  </si>
  <si>
    <t>H (in)</t>
  </si>
  <si>
    <t>Wt (lb)</t>
  </si>
  <si>
    <t>Racking XR-1000-204A</t>
  </si>
  <si>
    <t>Carton Specs</t>
  </si>
  <si>
    <t>Pallet Spec</t>
  </si>
  <si>
    <t>Product Category</t>
  </si>
  <si>
    <t>Lot Qty</t>
  </si>
  <si>
    <t>LTL Class</t>
  </si>
  <si>
    <t>Min Pkg Unit</t>
  </si>
  <si>
    <t>Wooden Pallet</t>
  </si>
  <si>
    <t>Module 60 Cell</t>
  </si>
  <si>
    <t>Pallet</t>
  </si>
  <si>
    <t>Module 72 Cells 40mm</t>
  </si>
  <si>
    <t>Module 72 Cells 50mm</t>
  </si>
  <si>
    <t>Racking XR-10-132A</t>
  </si>
  <si>
    <t>Carton</t>
  </si>
  <si>
    <t>Racking XR-10-168A</t>
  </si>
  <si>
    <t>Racking XR-10-204A</t>
  </si>
  <si>
    <t>Racking XR-100-132A</t>
  </si>
  <si>
    <t>Racking XR-100-168A</t>
  </si>
  <si>
    <t>Racking XR-100-204A</t>
  </si>
  <si>
    <t>Racking XR-1000-132A</t>
  </si>
  <si>
    <t>Racking XR-1000-168A</t>
  </si>
  <si>
    <t>Replus 250A/250B/250</t>
  </si>
  <si>
    <t>MRG</t>
  </si>
  <si>
    <t>Replus 5048ME</t>
  </si>
  <si>
    <t>Replus 1500/2000 TLB-US</t>
  </si>
  <si>
    <t>Replus 3000TLB-US</t>
  </si>
  <si>
    <t>Replus 3600MTLB-US</t>
  </si>
  <si>
    <t>Replus 4200/5000MTLB-US</t>
  </si>
  <si>
    <t>Replus 10000/12000TL3B-US</t>
  </si>
  <si>
    <t>Replus 8000/9000/10000/11000 TLB-US</t>
  </si>
  <si>
    <t>Replus 18000/20000TL3B-US</t>
  </si>
  <si>
    <t>Manual Input</t>
  </si>
  <si>
    <t>Density Calculator</t>
  </si>
  <si>
    <t>Enter dimensions in inches</t>
  </si>
  <si>
    <t>Length</t>
  </si>
  <si>
    <t>Width</t>
  </si>
  <si>
    <t>Height</t>
  </si>
  <si>
    <t># of skids</t>
  </si>
  <si>
    <t>Total Wgt (lbs)</t>
  </si>
  <si>
    <t>cubic ft.</t>
  </si>
  <si>
    <t>Density Lbs/ per cubic foot</t>
  </si>
  <si>
    <t>45</t>
  </si>
  <si>
    <t>53</t>
  </si>
  <si>
    <t>72</t>
  </si>
  <si>
    <t>1</t>
  </si>
  <si>
    <t>2190</t>
  </si>
  <si>
    <t>NMFC Freight Class</t>
  </si>
  <si>
    <t>Class Name</t>
  </si>
  <si>
    <t>Weight Range Per Cubic Foot (LB)</t>
  </si>
  <si>
    <t>Cost</t>
  </si>
  <si>
    <t>&gt; 50</t>
  </si>
  <si>
    <t>Lowest Cost</t>
  </si>
  <si>
    <t>Clean Freight</t>
  </si>
  <si>
    <t>35-50</t>
  </si>
  <si>
    <t>30-35</t>
  </si>
  <si>
    <t>22.5-30</t>
  </si>
  <si>
    <t>15 - 22.5</t>
  </si>
  <si>
    <t>13.5 - 15</t>
  </si>
  <si>
    <t>12-13.5</t>
  </si>
  <si>
    <t>10.5-12</t>
  </si>
  <si>
    <t>9-10.5</t>
  </si>
  <si>
    <t>8-9</t>
  </si>
  <si>
    <t>7-8</t>
  </si>
  <si>
    <t>6-7</t>
  </si>
  <si>
    <t>5-6</t>
  </si>
  <si>
    <t>4-5</t>
  </si>
  <si>
    <t>3-4</t>
  </si>
  <si>
    <t>2-3</t>
  </si>
  <si>
    <t>1-2</t>
  </si>
  <si>
    <t>&lt; 1</t>
  </si>
  <si>
    <t>Highest Cost</t>
  </si>
  <si>
    <t>Low Density/High Cost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</si>
</sst>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@"/>
    <numFmt numFmtId="168" formatCode="D\-M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9"/>
      <color rgb="FF222222"/>
      <name val="Arial"/>
      <family val="2"/>
      <charset val="1"/>
    </font>
    <font>
      <sz val="9"/>
      <color rgb="FF22222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69696"/>
      </patternFill>
    </fill>
    <fill>
      <patternFill patternType="solid">
        <fgColor rgb="FFB4C7E7"/>
        <bgColor rgb="FFCCCCFF"/>
      </patternFill>
    </fill>
    <fill>
      <patternFill patternType="solid">
        <fgColor rgb="FF3B3838"/>
        <bgColor rgb="FF222222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2" min="1" style="0" width="8.72959183673469"/>
    <col collapsed="false" hidden="false" max="3" min="3" style="0" width="40.280612244898"/>
    <col collapsed="false" hidden="false" max="1025" min="4" style="0" width="8.72959183673469"/>
  </cols>
  <sheetData>
    <row r="2" customFormat="false" ht="15" hidden="false" customHeight="false" outlineLevel="0" collapsed="false">
      <c r="D2" s="1" t="s">
        <v>0</v>
      </c>
      <c r="E2" s="1"/>
      <c r="F2" s="1"/>
      <c r="G2" s="1"/>
    </row>
    <row r="3" customFormat="false" ht="15" hidden="false" customHeight="false" outlineLevel="0" collapsed="false">
      <c r="C3" s="2" t="s">
        <v>1</v>
      </c>
      <c r="D3" s="3" t="s">
        <v>2</v>
      </c>
      <c r="E3" s="3" t="s">
        <v>3</v>
      </c>
      <c r="F3" s="3" t="s">
        <v>4</v>
      </c>
      <c r="G3" s="3" t="s">
        <v>5</v>
      </c>
    </row>
    <row r="4" customFormat="false" ht="15" hidden="false" customHeight="false" outlineLevel="0" collapsed="false">
      <c r="C4" s="4" t="s">
        <v>6</v>
      </c>
      <c r="D4" s="0" t="n">
        <f aca="false">VLOOKUP(C4,'Ft Calculator'!$B$6:$F$27,2,0)</f>
        <v>204</v>
      </c>
      <c r="E4" s="0" t="n">
        <f aca="false">VLOOKUP(C4,'Ft Calculator'!$B$6:$F$27,3,0)</f>
        <v>1.5</v>
      </c>
      <c r="F4" s="0" t="n">
        <f aca="false">VLOOKUP(C4,'Ft Calculator'!$B$6:$F$27,4,0)</f>
        <v>3</v>
      </c>
      <c r="G4" s="0" t="n">
        <f aca="false">VLOOKUP(C4,'Ft Calculator'!$B$6:$F$27,5,0)</f>
        <v>17.36</v>
      </c>
    </row>
  </sheetData>
  <mergeCells count="1">
    <mergeCell ref="D2:G2"/>
  </mergeCells>
  <dataValidations count="1">
    <dataValidation allowBlank="true" operator="between" prompt="Please Select the Product Category" showDropDown="false" showErrorMessage="true" showInputMessage="true" sqref="C4" type="list">
      <formula1>ProductList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R28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80" zoomScaleNormal="80" zoomScalePageLayoutView="100" workbookViewId="0">
      <selection pane="topLeft" activeCell="G6" activeCellId="0" sqref="G6"/>
    </sheetView>
  </sheetViews>
  <sheetFormatPr defaultRowHeight="15"/>
  <cols>
    <col collapsed="false" hidden="false" max="1" min="1" style="0" width="8.72959183673469"/>
    <col collapsed="false" hidden="false" max="2" min="2" style="0" width="46.2857142857143"/>
    <col collapsed="false" hidden="false" max="3" min="3" style="0" width="10.5765306122449"/>
    <col collapsed="false" hidden="false" max="4" min="4" style="0" width="10.1428571428571"/>
    <col collapsed="false" hidden="false" max="5" min="5" style="0" width="10.4234693877551"/>
    <col collapsed="false" hidden="false" max="6" min="6" style="0" width="11.1428571428571"/>
    <col collapsed="false" hidden="false" max="17" min="7" style="0" width="8.72959183673469"/>
    <col collapsed="false" hidden="false" max="18" min="18" style="0" width="12.4183673469388"/>
    <col collapsed="false" hidden="false" max="1025" min="19" style="0" width="8.72959183673469"/>
  </cols>
  <sheetData>
    <row r="3" customFormat="false" ht="15" hidden="false" customHeight="false" outlineLevel="0" collapsed="false">
      <c r="B3" s="5"/>
      <c r="C3" s="1" t="s">
        <v>0</v>
      </c>
      <c r="D3" s="1"/>
      <c r="E3" s="1"/>
      <c r="F3" s="1"/>
      <c r="G3" s="1" t="s">
        <v>7</v>
      </c>
      <c r="H3" s="1"/>
      <c r="I3" s="1"/>
      <c r="J3" s="1"/>
      <c r="K3" s="1"/>
      <c r="L3" s="1" t="s">
        <v>8</v>
      </c>
      <c r="M3" s="1"/>
      <c r="N3" s="1"/>
      <c r="O3" s="1"/>
      <c r="P3" s="1"/>
    </row>
    <row r="4" customFormat="false" ht="15" hidden="false" customHeight="false" outlineLevel="0" collapsed="false">
      <c r="B4" s="3" t="s">
        <v>9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2</v>
      </c>
      <c r="H4" s="3" t="s">
        <v>3</v>
      </c>
      <c r="I4" s="3" t="s">
        <v>4</v>
      </c>
      <c r="J4" s="3" t="s">
        <v>5</v>
      </c>
      <c r="K4" s="3" t="s">
        <v>10</v>
      </c>
      <c r="L4" s="3" t="s">
        <v>2</v>
      </c>
      <c r="M4" s="3" t="s">
        <v>3</v>
      </c>
      <c r="N4" s="3" t="s">
        <v>4</v>
      </c>
      <c r="O4" s="3" t="s">
        <v>5</v>
      </c>
      <c r="P4" s="3" t="s">
        <v>10</v>
      </c>
      <c r="Q4" s="6" t="s">
        <v>11</v>
      </c>
      <c r="R4" s="6" t="s">
        <v>12</v>
      </c>
    </row>
    <row r="5" customFormat="false" ht="15" hidden="false" customHeight="false" outlineLevel="0" collapsed="false">
      <c r="B5" s="7" t="s">
        <v>13</v>
      </c>
      <c r="C5" s="7" t="n">
        <v>80</v>
      </c>
      <c r="D5" s="7" t="n">
        <v>48</v>
      </c>
      <c r="E5" s="7" t="n">
        <v>5</v>
      </c>
      <c r="F5" s="7" t="n">
        <v>70</v>
      </c>
      <c r="G5" s="3"/>
      <c r="H5" s="3"/>
      <c r="I5" s="3"/>
      <c r="J5" s="3"/>
      <c r="K5" s="3"/>
      <c r="L5" s="3"/>
      <c r="M5" s="3"/>
      <c r="N5" s="3"/>
      <c r="O5" s="3"/>
      <c r="P5" s="3"/>
      <c r="Q5" s="8"/>
      <c r="R5" s="8"/>
    </row>
    <row r="6" customFormat="false" ht="15" hidden="false" customHeight="false" outlineLevel="0" collapsed="false">
      <c r="B6" s="9" t="s">
        <v>14</v>
      </c>
      <c r="C6" s="8" t="n">
        <v>65</v>
      </c>
      <c r="D6" s="8" t="n">
        <v>39</v>
      </c>
      <c r="E6" s="8" t="n">
        <v>1.57</v>
      </c>
      <c r="F6" s="10" t="n">
        <v>42</v>
      </c>
      <c r="G6" s="11" t="n">
        <v>66</v>
      </c>
      <c r="H6" s="11" t="n">
        <v>45</v>
      </c>
      <c r="I6" s="12" t="n">
        <v>39.25</v>
      </c>
      <c r="J6" s="10" t="n">
        <v>1050</v>
      </c>
      <c r="K6" s="8" t="n">
        <v>25</v>
      </c>
      <c r="L6" s="8" t="n">
        <v>80</v>
      </c>
      <c r="M6" s="8" t="n">
        <v>48</v>
      </c>
      <c r="N6" s="8" t="n">
        <v>44.25</v>
      </c>
      <c r="O6" s="8" t="n">
        <v>1120</v>
      </c>
      <c r="P6" s="8" t="n">
        <v>25</v>
      </c>
      <c r="Q6" s="10" t="n">
        <v>85</v>
      </c>
      <c r="R6" s="13" t="s">
        <v>15</v>
      </c>
    </row>
    <row r="7" customFormat="false" ht="15" hidden="false" customHeight="false" outlineLevel="0" collapsed="false">
      <c r="B7" s="9" t="s">
        <v>16</v>
      </c>
      <c r="C7" s="14" t="n">
        <v>77.00772</v>
      </c>
      <c r="D7" s="14" t="n">
        <v>39.05504</v>
      </c>
      <c r="E7" s="14" t="n">
        <v>1.57</v>
      </c>
      <c r="F7" s="10" t="n">
        <v>60</v>
      </c>
      <c r="G7" s="8" t="n">
        <v>78</v>
      </c>
      <c r="H7" s="8" t="n">
        <v>45</v>
      </c>
      <c r="I7" s="8" t="n">
        <v>39.25</v>
      </c>
      <c r="J7" s="8" t="n">
        <v>1500</v>
      </c>
      <c r="K7" s="8" t="n">
        <v>25</v>
      </c>
      <c r="L7" s="8" t="n">
        <v>80</v>
      </c>
      <c r="M7" s="8" t="n">
        <v>48</v>
      </c>
      <c r="N7" s="8" t="n">
        <v>44.25</v>
      </c>
      <c r="O7" s="8" t="n">
        <v>1570</v>
      </c>
      <c r="P7" s="8" t="n">
        <v>25</v>
      </c>
      <c r="Q7" s="10" t="n">
        <v>85</v>
      </c>
      <c r="R7" s="13" t="s">
        <v>15</v>
      </c>
    </row>
    <row r="8" customFormat="false" ht="15" hidden="false" customHeight="false" outlineLevel="0" collapsed="false">
      <c r="B8" s="9" t="s">
        <v>17</v>
      </c>
      <c r="C8" s="14" t="n">
        <v>77.00772</v>
      </c>
      <c r="D8" s="14" t="n">
        <v>39.05504</v>
      </c>
      <c r="E8" s="14" t="n">
        <v>1.9685</v>
      </c>
      <c r="F8" s="10" t="n">
        <v>60</v>
      </c>
      <c r="G8" s="8" t="n">
        <v>78</v>
      </c>
      <c r="H8" s="8" t="n">
        <v>45</v>
      </c>
      <c r="I8" s="8" t="n">
        <v>39.37</v>
      </c>
      <c r="J8" s="8" t="n">
        <v>1200</v>
      </c>
      <c r="K8" s="8" t="n">
        <v>20</v>
      </c>
      <c r="L8" s="8" t="n">
        <v>80</v>
      </c>
      <c r="M8" s="8" t="n">
        <v>48</v>
      </c>
      <c r="N8" s="8" t="n">
        <v>44.37</v>
      </c>
      <c r="O8" s="8" t="n">
        <v>1270</v>
      </c>
      <c r="P8" s="8" t="n">
        <v>20</v>
      </c>
      <c r="Q8" s="10" t="n">
        <v>85</v>
      </c>
      <c r="R8" s="13" t="s">
        <v>15</v>
      </c>
    </row>
    <row r="9" customFormat="false" ht="15" hidden="false" customHeight="false" outlineLevel="0" collapsed="false">
      <c r="B9" s="9" t="s">
        <v>18</v>
      </c>
      <c r="C9" s="15" t="n">
        <v>132</v>
      </c>
      <c r="D9" s="15" t="n">
        <v>1</v>
      </c>
      <c r="E9" s="16" t="n">
        <v>1.75</v>
      </c>
      <c r="F9" s="10" t="n">
        <v>4.8</v>
      </c>
      <c r="G9" s="17" t="n">
        <v>132</v>
      </c>
      <c r="H9" s="17" t="n">
        <v>18</v>
      </c>
      <c r="I9" s="17" t="n">
        <v>13</v>
      </c>
      <c r="J9" s="18" t="n">
        <v>768</v>
      </c>
      <c r="K9" s="19" t="n">
        <v>160</v>
      </c>
      <c r="L9" s="8"/>
      <c r="M9" s="8"/>
      <c r="N9" s="8"/>
      <c r="O9" s="8"/>
      <c r="P9" s="8"/>
      <c r="Q9" s="10" t="n">
        <v>60</v>
      </c>
      <c r="R9" s="13" t="s">
        <v>19</v>
      </c>
    </row>
    <row r="10" customFormat="false" ht="15" hidden="false" customHeight="false" outlineLevel="0" collapsed="false">
      <c r="B10" s="9" t="s">
        <v>20</v>
      </c>
      <c r="C10" s="10" t="n">
        <v>168</v>
      </c>
      <c r="D10" s="10" t="n">
        <v>1</v>
      </c>
      <c r="E10" s="10" t="n">
        <v>1.75</v>
      </c>
      <c r="F10" s="10" t="n">
        <v>6.11</v>
      </c>
      <c r="G10" s="18" t="n">
        <v>168</v>
      </c>
      <c r="H10" s="18" t="n">
        <v>18</v>
      </c>
      <c r="I10" s="18" t="n">
        <v>13</v>
      </c>
      <c r="J10" s="18" t="n">
        <v>977</v>
      </c>
      <c r="K10" s="19" t="n">
        <v>160</v>
      </c>
      <c r="L10" s="8"/>
      <c r="M10" s="8"/>
      <c r="N10" s="8"/>
      <c r="O10" s="8"/>
      <c r="P10" s="8"/>
      <c r="Q10" s="10" t="n">
        <v>60</v>
      </c>
      <c r="R10" s="13" t="s">
        <v>19</v>
      </c>
    </row>
    <row r="11" customFormat="false" ht="15" hidden="false" customHeight="false" outlineLevel="0" collapsed="false">
      <c r="B11" s="9" t="s">
        <v>21</v>
      </c>
      <c r="C11" s="10" t="n">
        <v>204</v>
      </c>
      <c r="D11" s="10" t="n">
        <v>1</v>
      </c>
      <c r="E11" s="10" t="n">
        <v>1.75</v>
      </c>
      <c r="F11" s="10" t="n">
        <v>7.41</v>
      </c>
      <c r="G11" s="18" t="n">
        <v>204</v>
      </c>
      <c r="H11" s="18" t="n">
        <v>18</v>
      </c>
      <c r="I11" s="18" t="n">
        <v>13</v>
      </c>
      <c r="J11" s="18" t="n">
        <v>1185</v>
      </c>
      <c r="K11" s="18" t="n">
        <v>160</v>
      </c>
      <c r="L11" s="8"/>
      <c r="M11" s="8"/>
      <c r="N11" s="8"/>
      <c r="O11" s="8"/>
      <c r="P11" s="8"/>
      <c r="Q11" s="10" t="n">
        <v>60</v>
      </c>
      <c r="R11" s="13" t="s">
        <v>19</v>
      </c>
    </row>
    <row r="12" customFormat="false" ht="15" hidden="false" customHeight="false" outlineLevel="0" collapsed="false">
      <c r="B12" s="9" t="s">
        <v>22</v>
      </c>
      <c r="C12" s="15" t="n">
        <v>132</v>
      </c>
      <c r="D12" s="16" t="n">
        <v>1.25</v>
      </c>
      <c r="E12" s="16" t="n">
        <v>2.5</v>
      </c>
      <c r="F12" s="10" t="n">
        <v>7.69</v>
      </c>
      <c r="G12" s="17" t="n">
        <v>132</v>
      </c>
      <c r="H12" s="17" t="n">
        <v>16</v>
      </c>
      <c r="I12" s="17" t="n">
        <v>12</v>
      </c>
      <c r="J12" s="18" t="n">
        <v>615</v>
      </c>
      <c r="K12" s="19" t="n">
        <v>80</v>
      </c>
      <c r="L12" s="8"/>
      <c r="M12" s="8"/>
      <c r="N12" s="8"/>
      <c r="O12" s="8"/>
      <c r="P12" s="8"/>
      <c r="Q12" s="10" t="n">
        <v>60</v>
      </c>
      <c r="R12" s="13" t="s">
        <v>19</v>
      </c>
    </row>
    <row r="13" customFormat="false" ht="15" hidden="false" customHeight="false" outlineLevel="0" collapsed="false">
      <c r="B13" s="9" t="s">
        <v>23</v>
      </c>
      <c r="C13" s="10" t="n">
        <v>168</v>
      </c>
      <c r="D13" s="10" t="n">
        <v>1.25</v>
      </c>
      <c r="E13" s="16" t="n">
        <v>2.5</v>
      </c>
      <c r="F13" s="10" t="n">
        <v>9.76</v>
      </c>
      <c r="G13" s="18" t="n">
        <v>168</v>
      </c>
      <c r="H13" s="18" t="n">
        <v>16</v>
      </c>
      <c r="I13" s="18" t="n">
        <v>12</v>
      </c>
      <c r="J13" s="18" t="n">
        <v>781</v>
      </c>
      <c r="K13" s="19" t="n">
        <v>80</v>
      </c>
      <c r="L13" s="8"/>
      <c r="M13" s="8"/>
      <c r="N13" s="8"/>
      <c r="O13" s="8"/>
      <c r="P13" s="8"/>
      <c r="Q13" s="10" t="n">
        <v>60</v>
      </c>
      <c r="R13" s="13" t="s">
        <v>19</v>
      </c>
    </row>
    <row r="14" customFormat="false" ht="15" hidden="false" customHeight="false" outlineLevel="0" collapsed="false">
      <c r="B14" s="9" t="s">
        <v>24</v>
      </c>
      <c r="C14" s="10" t="n">
        <v>204</v>
      </c>
      <c r="D14" s="10" t="n">
        <v>1.25</v>
      </c>
      <c r="E14" s="16" t="n">
        <v>2.5</v>
      </c>
      <c r="F14" s="10" t="n">
        <v>11.88</v>
      </c>
      <c r="G14" s="18" t="n">
        <v>204</v>
      </c>
      <c r="H14" s="18" t="n">
        <v>16</v>
      </c>
      <c r="I14" s="18" t="n">
        <v>12</v>
      </c>
      <c r="J14" s="18" t="n">
        <v>950</v>
      </c>
      <c r="K14" s="18" t="n">
        <v>80</v>
      </c>
      <c r="L14" s="8"/>
      <c r="M14" s="8"/>
      <c r="N14" s="8"/>
      <c r="O14" s="8"/>
      <c r="P14" s="8"/>
      <c r="Q14" s="10" t="n">
        <v>60</v>
      </c>
      <c r="R14" s="13" t="s">
        <v>19</v>
      </c>
    </row>
    <row r="15" customFormat="false" ht="15" hidden="false" customHeight="false" outlineLevel="0" collapsed="false">
      <c r="B15" s="9" t="s">
        <v>25</v>
      </c>
      <c r="C15" s="15" t="n">
        <v>132</v>
      </c>
      <c r="D15" s="16" t="n">
        <v>1.5</v>
      </c>
      <c r="E15" s="16" t="n">
        <v>3</v>
      </c>
      <c r="F15" s="10" t="n">
        <v>11.24</v>
      </c>
      <c r="G15" s="17" t="n">
        <v>132</v>
      </c>
      <c r="H15" s="17" t="n">
        <v>19</v>
      </c>
      <c r="I15" s="17" t="n">
        <v>16</v>
      </c>
      <c r="J15" s="18" t="n">
        <v>899</v>
      </c>
      <c r="K15" s="19" t="n">
        <v>80</v>
      </c>
      <c r="L15" s="8"/>
      <c r="M15" s="8"/>
      <c r="N15" s="8"/>
      <c r="O15" s="8"/>
      <c r="P15" s="8"/>
      <c r="Q15" s="10" t="n">
        <v>60</v>
      </c>
      <c r="R15" s="13" t="s">
        <v>19</v>
      </c>
    </row>
    <row r="16" customFormat="false" ht="15" hidden="false" customHeight="false" outlineLevel="0" collapsed="false">
      <c r="B16" s="9" t="s">
        <v>26</v>
      </c>
      <c r="C16" s="10" t="n">
        <v>168</v>
      </c>
      <c r="D16" s="16" t="n">
        <v>1.5</v>
      </c>
      <c r="E16" s="16" t="n">
        <v>3</v>
      </c>
      <c r="F16" s="10" t="n">
        <v>14.3</v>
      </c>
      <c r="G16" s="18" t="n">
        <v>168</v>
      </c>
      <c r="H16" s="17" t="n">
        <v>19</v>
      </c>
      <c r="I16" s="17" t="n">
        <v>16</v>
      </c>
      <c r="J16" s="18" t="n">
        <v>1144</v>
      </c>
      <c r="K16" s="19" t="n">
        <v>80</v>
      </c>
      <c r="L16" s="8"/>
      <c r="M16" s="8"/>
      <c r="N16" s="8"/>
      <c r="O16" s="8"/>
      <c r="P16" s="8"/>
      <c r="Q16" s="10" t="n">
        <v>60</v>
      </c>
      <c r="R16" s="13" t="s">
        <v>19</v>
      </c>
    </row>
    <row r="17" customFormat="false" ht="15" hidden="false" customHeight="false" outlineLevel="0" collapsed="false">
      <c r="B17" s="9" t="s">
        <v>6</v>
      </c>
      <c r="C17" s="10" t="n">
        <v>204</v>
      </c>
      <c r="D17" s="16" t="n">
        <v>1.5</v>
      </c>
      <c r="E17" s="16" t="n">
        <v>3</v>
      </c>
      <c r="F17" s="10" t="n">
        <v>17.36</v>
      </c>
      <c r="G17" s="18" t="n">
        <v>204</v>
      </c>
      <c r="H17" s="17" t="n">
        <v>19</v>
      </c>
      <c r="I17" s="17" t="n">
        <v>16</v>
      </c>
      <c r="J17" s="18" t="n">
        <v>1389</v>
      </c>
      <c r="K17" s="18" t="n">
        <v>80</v>
      </c>
      <c r="L17" s="8"/>
      <c r="M17" s="8"/>
      <c r="N17" s="8"/>
      <c r="O17" s="8"/>
      <c r="P17" s="8"/>
      <c r="Q17" s="10" t="n">
        <v>60</v>
      </c>
      <c r="R17" s="13" t="s">
        <v>19</v>
      </c>
    </row>
    <row r="18" customFormat="false" ht="15" hidden="false" customHeight="false" outlineLevel="0" collapsed="false">
      <c r="B18" s="9" t="s">
        <v>27</v>
      </c>
      <c r="C18" s="20"/>
      <c r="D18" s="20"/>
      <c r="E18" s="20"/>
      <c r="F18" s="20"/>
      <c r="G18" s="7" t="n">
        <v>18</v>
      </c>
      <c r="H18" s="7" t="n">
        <v>14</v>
      </c>
      <c r="I18" s="7" t="n">
        <v>17</v>
      </c>
      <c r="J18" s="7" t="n">
        <v>6</v>
      </c>
      <c r="K18" s="7" t="n">
        <v>10</v>
      </c>
      <c r="L18" s="8"/>
      <c r="M18" s="8"/>
      <c r="N18" s="8"/>
      <c r="O18" s="8"/>
      <c r="P18" s="8"/>
      <c r="Q18" s="13" t="n">
        <v>70</v>
      </c>
      <c r="R18" s="13" t="s">
        <v>19</v>
      </c>
    </row>
    <row r="19" customFormat="false" ht="15" hidden="false" customHeight="false" outlineLevel="0" collapsed="false">
      <c r="B19" s="9" t="s">
        <v>28</v>
      </c>
      <c r="C19" s="20"/>
      <c r="D19" s="20"/>
      <c r="E19" s="20"/>
      <c r="F19" s="20"/>
      <c r="G19" s="21" t="n">
        <v>18</v>
      </c>
      <c r="H19" s="21" t="n">
        <v>14</v>
      </c>
      <c r="I19" s="21" t="n">
        <v>17</v>
      </c>
      <c r="J19" s="21" t="n">
        <v>2</v>
      </c>
      <c r="K19" s="7" t="n">
        <v>20</v>
      </c>
      <c r="L19" s="8"/>
      <c r="M19" s="8"/>
      <c r="N19" s="8"/>
      <c r="O19" s="8"/>
      <c r="P19" s="8"/>
      <c r="Q19" s="13" t="n">
        <v>70</v>
      </c>
      <c r="R19" s="13" t="s">
        <v>19</v>
      </c>
    </row>
    <row r="20" customFormat="false" ht="15" hidden="false" customHeight="false" outlineLevel="0" collapsed="false">
      <c r="B20" s="9" t="s">
        <v>29</v>
      </c>
      <c r="C20" s="10" t="n">
        <v>25</v>
      </c>
      <c r="D20" s="10" t="n">
        <v>23</v>
      </c>
      <c r="E20" s="10" t="n">
        <v>12</v>
      </c>
      <c r="F20" s="10" t="n">
        <v>78</v>
      </c>
      <c r="G20" s="7" t="n">
        <v>25</v>
      </c>
      <c r="H20" s="7" t="n">
        <v>23</v>
      </c>
      <c r="I20" s="7" t="n">
        <v>12</v>
      </c>
      <c r="J20" s="7" t="n">
        <v>78</v>
      </c>
      <c r="K20" s="7" t="n">
        <v>1</v>
      </c>
      <c r="L20" s="8"/>
      <c r="M20" s="8"/>
      <c r="N20" s="8"/>
      <c r="O20" s="8"/>
      <c r="P20" s="8"/>
      <c r="Q20" s="13" t="n">
        <v>70</v>
      </c>
      <c r="R20" s="13" t="s">
        <v>19</v>
      </c>
    </row>
    <row r="21" customFormat="false" ht="13.8" hidden="false" customHeight="false" outlineLevel="0" collapsed="false">
      <c r="B21" s="9" t="s">
        <v>30</v>
      </c>
      <c r="C21" s="10" t="n">
        <v>24</v>
      </c>
      <c r="D21" s="10" t="n">
        <v>18</v>
      </c>
      <c r="E21" s="10" t="n">
        <v>11</v>
      </c>
      <c r="F21" s="10" t="n">
        <v>41</v>
      </c>
      <c r="G21" s="7" t="n">
        <v>24</v>
      </c>
      <c r="H21" s="7" t="n">
        <v>18</v>
      </c>
      <c r="I21" s="7" t="n">
        <v>11</v>
      </c>
      <c r="J21" s="7" t="n">
        <v>41</v>
      </c>
      <c r="K21" s="7" t="n">
        <v>1</v>
      </c>
      <c r="L21" s="8"/>
      <c r="M21" s="8"/>
      <c r="N21" s="8"/>
      <c r="O21" s="8"/>
      <c r="P21" s="8"/>
      <c r="Q21" s="13" t="n">
        <v>70</v>
      </c>
      <c r="R21" s="13" t="s">
        <v>19</v>
      </c>
    </row>
    <row r="22" customFormat="false" ht="15" hidden="false" customHeight="false" outlineLevel="0" collapsed="false">
      <c r="B22" s="9" t="s">
        <v>31</v>
      </c>
      <c r="C22" s="10" t="n">
        <v>24</v>
      </c>
      <c r="D22" s="10" t="n">
        <v>18</v>
      </c>
      <c r="E22" s="10" t="n">
        <v>11</v>
      </c>
      <c r="F22" s="10" t="n">
        <v>43</v>
      </c>
      <c r="G22" s="7" t="n">
        <v>24</v>
      </c>
      <c r="H22" s="7" t="n">
        <v>18</v>
      </c>
      <c r="I22" s="7" t="n">
        <v>11</v>
      </c>
      <c r="J22" s="7" t="n">
        <v>43</v>
      </c>
      <c r="K22" s="7" t="n">
        <v>1</v>
      </c>
      <c r="L22" s="8"/>
      <c r="M22" s="8"/>
      <c r="N22" s="8"/>
      <c r="O22" s="8"/>
      <c r="P22" s="8"/>
      <c r="Q22" s="13" t="n">
        <v>70</v>
      </c>
      <c r="R22" s="13" t="s">
        <v>19</v>
      </c>
    </row>
    <row r="23" customFormat="false" ht="15" hidden="false" customHeight="false" outlineLevel="0" collapsed="false">
      <c r="B23" s="9" t="s">
        <v>32</v>
      </c>
      <c r="C23" s="10" t="n">
        <v>31</v>
      </c>
      <c r="D23" s="10" t="n">
        <v>18</v>
      </c>
      <c r="E23" s="10" t="n">
        <v>12</v>
      </c>
      <c r="F23" s="10" t="n">
        <v>60</v>
      </c>
      <c r="G23" s="7" t="n">
        <v>31</v>
      </c>
      <c r="H23" s="7" t="n">
        <v>18</v>
      </c>
      <c r="I23" s="7" t="n">
        <v>12</v>
      </c>
      <c r="J23" s="7" t="n">
        <v>60</v>
      </c>
      <c r="K23" s="7" t="n">
        <v>1</v>
      </c>
      <c r="L23" s="8"/>
      <c r="M23" s="8"/>
      <c r="N23" s="8"/>
      <c r="O23" s="8"/>
      <c r="P23" s="8"/>
      <c r="Q23" s="13" t="n">
        <v>70</v>
      </c>
      <c r="R23" s="13" t="s">
        <v>19</v>
      </c>
    </row>
    <row r="24" customFormat="false" ht="15" hidden="false" customHeight="false" outlineLevel="0" collapsed="false">
      <c r="B24" s="9" t="s">
        <v>33</v>
      </c>
      <c r="C24" s="10" t="n">
        <v>31</v>
      </c>
      <c r="D24" s="10" t="n">
        <v>18</v>
      </c>
      <c r="E24" s="10" t="n">
        <v>12</v>
      </c>
      <c r="F24" s="10" t="n">
        <v>72</v>
      </c>
      <c r="G24" s="7" t="n">
        <v>31</v>
      </c>
      <c r="H24" s="7" t="n">
        <v>18</v>
      </c>
      <c r="I24" s="7" t="n">
        <v>12</v>
      </c>
      <c r="J24" s="7" t="n">
        <v>72</v>
      </c>
      <c r="K24" s="7" t="n">
        <v>1</v>
      </c>
      <c r="L24" s="8"/>
      <c r="M24" s="8"/>
      <c r="N24" s="8"/>
      <c r="O24" s="8"/>
      <c r="P24" s="8"/>
      <c r="Q24" s="13" t="n">
        <v>70</v>
      </c>
      <c r="R24" s="13" t="s">
        <v>19</v>
      </c>
    </row>
    <row r="25" customFormat="false" ht="15" hidden="false" customHeight="false" outlineLevel="0" collapsed="false">
      <c r="B25" s="9" t="s">
        <v>34</v>
      </c>
      <c r="C25" s="10" t="n">
        <v>33</v>
      </c>
      <c r="D25" s="10" t="n">
        <v>28</v>
      </c>
      <c r="E25" s="10" t="n">
        <v>19</v>
      </c>
      <c r="F25" s="10" t="n">
        <v>126</v>
      </c>
      <c r="G25" s="7" t="n">
        <v>33</v>
      </c>
      <c r="H25" s="7" t="n">
        <v>28</v>
      </c>
      <c r="I25" s="7" t="n">
        <v>19</v>
      </c>
      <c r="J25" s="7" t="n">
        <v>126</v>
      </c>
      <c r="K25" s="7" t="n">
        <v>1</v>
      </c>
      <c r="L25" s="8"/>
      <c r="M25" s="8"/>
      <c r="N25" s="8"/>
      <c r="O25" s="8"/>
      <c r="P25" s="8"/>
      <c r="Q25" s="13" t="n">
        <v>70</v>
      </c>
      <c r="R25" s="13" t="s">
        <v>19</v>
      </c>
    </row>
    <row r="26" customFormat="false" ht="15" hidden="false" customHeight="false" outlineLevel="0" collapsed="false">
      <c r="B26" s="9" t="s">
        <v>35</v>
      </c>
      <c r="C26" s="10" t="n">
        <v>33</v>
      </c>
      <c r="D26" s="10" t="n">
        <v>20</v>
      </c>
      <c r="E26" s="10" t="n">
        <v>14</v>
      </c>
      <c r="F26" s="10" t="n">
        <v>84</v>
      </c>
      <c r="G26" s="7" t="n">
        <v>33</v>
      </c>
      <c r="H26" s="7" t="n">
        <v>20</v>
      </c>
      <c r="I26" s="7" t="n">
        <v>14</v>
      </c>
      <c r="J26" s="7" t="n">
        <v>84</v>
      </c>
      <c r="K26" s="7" t="n">
        <v>1</v>
      </c>
      <c r="L26" s="8"/>
      <c r="M26" s="8"/>
      <c r="N26" s="8"/>
      <c r="O26" s="8"/>
      <c r="P26" s="8"/>
      <c r="Q26" s="13" t="n">
        <v>70</v>
      </c>
      <c r="R26" s="13" t="s">
        <v>19</v>
      </c>
    </row>
    <row r="27" customFormat="false" ht="15" hidden="false" customHeight="false" outlineLevel="0" collapsed="false">
      <c r="B27" s="9" t="s">
        <v>36</v>
      </c>
      <c r="C27" s="10" t="n">
        <v>34</v>
      </c>
      <c r="D27" s="10" t="n">
        <v>33</v>
      </c>
      <c r="E27" s="10" t="n">
        <v>19</v>
      </c>
      <c r="F27" s="10" t="n">
        <v>172</v>
      </c>
      <c r="G27" s="7" t="n">
        <v>34</v>
      </c>
      <c r="H27" s="7" t="n">
        <v>33</v>
      </c>
      <c r="I27" s="7" t="n">
        <v>19</v>
      </c>
      <c r="J27" s="7" t="n">
        <v>172</v>
      </c>
      <c r="K27" s="7" t="n">
        <v>1</v>
      </c>
      <c r="L27" s="8"/>
      <c r="M27" s="8"/>
      <c r="N27" s="8"/>
      <c r="O27" s="8"/>
      <c r="P27" s="8"/>
      <c r="Q27" s="13" t="n">
        <v>70</v>
      </c>
      <c r="R27" s="13" t="s">
        <v>19</v>
      </c>
    </row>
    <row r="28" customFormat="false" ht="15" hidden="false" customHeight="false" outlineLevel="0" collapsed="false">
      <c r="B28" s="10" t="s">
        <v>37</v>
      </c>
    </row>
  </sheetData>
  <mergeCells count="3">
    <mergeCell ref="C3:F3"/>
    <mergeCell ref="G3:K3"/>
    <mergeCell ref="L3:P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11" activeCellId="0" sqref="G11"/>
    </sheetView>
  </sheetViews>
  <sheetFormatPr defaultRowHeight="12.75"/>
  <cols>
    <col collapsed="false" hidden="false" max="4" min="1" style="22" width="9.14285714285714"/>
    <col collapsed="false" hidden="false" max="5" min="5" style="22" width="14.1479591836735"/>
    <col collapsed="false" hidden="false" max="6" min="6" style="22" width="9.14285714285714"/>
    <col collapsed="false" hidden="false" max="7" min="7" style="22" width="12.1377551020408"/>
    <col collapsed="false" hidden="false" max="260" min="8" style="23" width="9.14285714285714"/>
    <col collapsed="false" hidden="false" max="261" min="261" style="23" width="14.1479591836735"/>
    <col collapsed="false" hidden="false" max="262" min="262" style="23" width="9.14285714285714"/>
    <col collapsed="false" hidden="false" max="263" min="263" style="23" width="12.1377551020408"/>
    <col collapsed="false" hidden="false" max="516" min="264" style="23" width="9.14285714285714"/>
    <col collapsed="false" hidden="false" max="517" min="517" style="23" width="14.1479591836735"/>
    <col collapsed="false" hidden="false" max="518" min="518" style="23" width="9.14285714285714"/>
    <col collapsed="false" hidden="false" max="519" min="519" style="23" width="12.1377551020408"/>
    <col collapsed="false" hidden="false" max="772" min="520" style="23" width="9.14285714285714"/>
    <col collapsed="false" hidden="false" max="773" min="773" style="23" width="14.1479591836735"/>
    <col collapsed="false" hidden="false" max="774" min="774" style="23" width="9.14285714285714"/>
    <col collapsed="false" hidden="false" max="775" min="775" style="23" width="12.1377551020408"/>
    <col collapsed="false" hidden="false" max="1025" min="776" style="23" width="9.14285714285714"/>
  </cols>
  <sheetData>
    <row r="1" customFormat="false" ht="12.75" hidden="false" customHeight="false" outlineLevel="0" collapsed="false">
      <c r="A1" s="24" t="s">
        <v>38</v>
      </c>
      <c r="B1" s="24"/>
      <c r="C1" s="24"/>
      <c r="D1" s="24"/>
      <c r="E1" s="24"/>
      <c r="F1" s="24"/>
      <c r="G1" s="24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</row>
    <row r="3" customFormat="false" ht="12.75" hidden="false" customHeight="false" outlineLevel="0" collapsed="false">
      <c r="A3" s="25" t="s">
        <v>39</v>
      </c>
      <c r="B3" s="25"/>
      <c r="C3" s="25"/>
      <c r="D3" s="25"/>
      <c r="E3" s="25"/>
      <c r="F3" s="25"/>
      <c r="G3" s="25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</row>
    <row r="5" customFormat="false" ht="38.25" hidden="false" customHeight="false" outlineLevel="0" collapsed="false">
      <c r="A5" s="26" t="s">
        <v>40</v>
      </c>
      <c r="B5" s="26" t="s">
        <v>41</v>
      </c>
      <c r="C5" s="26" t="s">
        <v>42</v>
      </c>
      <c r="D5" s="26" t="s">
        <v>43</v>
      </c>
      <c r="E5" s="26" t="s">
        <v>44</v>
      </c>
      <c r="F5" s="26" t="s">
        <v>45</v>
      </c>
      <c r="G5" s="27" t="s">
        <v>46</v>
      </c>
    </row>
    <row r="6" customFormat="false" ht="12.75" hidden="false" customHeight="false" outlineLevel="0" collapsed="false">
      <c r="A6" s="28" t="s">
        <v>47</v>
      </c>
      <c r="B6" s="28" t="s">
        <v>48</v>
      </c>
      <c r="C6" s="28" t="s">
        <v>49</v>
      </c>
      <c r="D6" s="28" t="s">
        <v>50</v>
      </c>
      <c r="E6" s="28" t="s">
        <v>51</v>
      </c>
      <c r="F6" s="29" t="n">
        <f aca="false">(A6*B6*C6*D6/1728)</f>
        <v>99.375</v>
      </c>
      <c r="G6" s="30" t="n">
        <f aca="false">(E6/F6)</f>
        <v>22.0377358490566</v>
      </c>
    </row>
    <row r="7" customFormat="false" ht="12.75" hidden="false" customHeight="false" outlineLevel="0" collapsed="false">
      <c r="B7" s="0"/>
      <c r="C7" s="0"/>
      <c r="D7" s="0"/>
    </row>
    <row r="8" customFormat="false" ht="12.75" hidden="false" customHeight="false" outlineLevel="0" collapsed="false">
      <c r="B8" s="0"/>
      <c r="C8" s="0"/>
      <c r="D8" s="0"/>
    </row>
    <row r="9" customFormat="false" ht="12.75" hidden="false" customHeight="false" outlineLevel="0" collapsed="false">
      <c r="B9" s="0"/>
      <c r="C9" s="0"/>
      <c r="D9" s="0"/>
    </row>
    <row r="10" customFormat="false" ht="15" hidden="false" customHeight="false" outlineLevel="0" collapsed="false">
      <c r="B10" s="31" t="s">
        <v>52</v>
      </c>
      <c r="C10" s="0"/>
      <c r="D10" s="0"/>
    </row>
    <row r="11" customFormat="false" ht="48" hidden="false" customHeight="false" outlineLevel="0" collapsed="false">
      <c r="B11" s="32" t="s">
        <v>53</v>
      </c>
      <c r="C11" s="32" t="s">
        <v>54</v>
      </c>
      <c r="D11" s="32" t="s">
        <v>55</v>
      </c>
    </row>
    <row r="12" customFormat="false" ht="24" hidden="false" customHeight="false" outlineLevel="0" collapsed="false">
      <c r="B12" s="33" t="n">
        <v>50</v>
      </c>
      <c r="C12" s="33" t="s">
        <v>56</v>
      </c>
      <c r="D12" s="33" t="s">
        <v>57</v>
      </c>
      <c r="E12" s="22" t="s">
        <v>58</v>
      </c>
    </row>
    <row r="13" customFormat="false" ht="15" hidden="false" customHeight="false" outlineLevel="0" collapsed="false">
      <c r="B13" s="33" t="n">
        <v>55</v>
      </c>
      <c r="C13" s="33" t="s">
        <v>59</v>
      </c>
      <c r="D13" s="33"/>
    </row>
    <row r="14" customFormat="false" ht="15" hidden="false" customHeight="false" outlineLevel="0" collapsed="false">
      <c r="B14" s="33" t="n">
        <v>60</v>
      </c>
      <c r="C14" s="33" t="s">
        <v>60</v>
      </c>
      <c r="D14" s="33"/>
    </row>
    <row r="15" customFormat="false" ht="15" hidden="false" customHeight="false" outlineLevel="0" collapsed="false">
      <c r="B15" s="33" t="n">
        <v>65</v>
      </c>
      <c r="C15" s="33" t="s">
        <v>61</v>
      </c>
      <c r="D15" s="33"/>
    </row>
    <row r="16" customFormat="false" ht="15" hidden="false" customHeight="false" outlineLevel="0" collapsed="false">
      <c r="B16" s="33" t="n">
        <v>70</v>
      </c>
      <c r="C16" s="33" t="s">
        <v>62</v>
      </c>
      <c r="D16" s="33"/>
    </row>
    <row r="17" customFormat="false" ht="15" hidden="false" customHeight="false" outlineLevel="0" collapsed="false">
      <c r="B17" s="33" t="n">
        <v>77.5</v>
      </c>
      <c r="C17" s="33" t="s">
        <v>63</v>
      </c>
      <c r="D17" s="33"/>
    </row>
    <row r="18" customFormat="false" ht="15" hidden="false" customHeight="false" outlineLevel="0" collapsed="false">
      <c r="B18" s="33" t="n">
        <v>85</v>
      </c>
      <c r="C18" s="33" t="s">
        <v>64</v>
      </c>
      <c r="D18" s="33"/>
    </row>
    <row r="19" customFormat="false" ht="15" hidden="false" customHeight="false" outlineLevel="0" collapsed="false">
      <c r="B19" s="33" t="n">
        <v>92.5</v>
      </c>
      <c r="C19" s="33" t="s">
        <v>65</v>
      </c>
      <c r="D19" s="33"/>
    </row>
    <row r="20" customFormat="false" ht="15" hidden="false" customHeight="false" outlineLevel="0" collapsed="false">
      <c r="B20" s="33" t="n">
        <v>100</v>
      </c>
      <c r="C20" s="33" t="s">
        <v>66</v>
      </c>
      <c r="D20" s="33"/>
    </row>
    <row r="21" customFormat="false" ht="15" hidden="false" customHeight="false" outlineLevel="0" collapsed="false">
      <c r="B21" s="33" t="n">
        <v>110</v>
      </c>
      <c r="C21" s="34" t="s">
        <v>67</v>
      </c>
      <c r="D21" s="33"/>
    </row>
    <row r="22" customFormat="false" ht="15" hidden="false" customHeight="false" outlineLevel="0" collapsed="false">
      <c r="B22" s="33" t="n">
        <v>125</v>
      </c>
      <c r="C22" s="34" t="s">
        <v>68</v>
      </c>
      <c r="D22" s="33"/>
    </row>
    <row r="23" customFormat="false" ht="15" hidden="false" customHeight="false" outlineLevel="0" collapsed="false">
      <c r="B23" s="33" t="n">
        <v>150</v>
      </c>
      <c r="C23" s="33" t="s">
        <v>69</v>
      </c>
      <c r="D23" s="33"/>
    </row>
    <row r="24" customFormat="false" ht="15" hidden="false" customHeight="false" outlineLevel="0" collapsed="false">
      <c r="B24" s="33" t="n">
        <v>175</v>
      </c>
      <c r="C24" s="33" t="s">
        <v>70</v>
      </c>
      <c r="D24" s="33"/>
    </row>
    <row r="25" customFormat="false" ht="15" hidden="false" customHeight="false" outlineLevel="0" collapsed="false">
      <c r="B25" s="33" t="n">
        <v>200</v>
      </c>
      <c r="C25" s="33" t="s">
        <v>71</v>
      </c>
      <c r="D25" s="33"/>
    </row>
    <row r="26" customFormat="false" ht="15" hidden="false" customHeight="false" outlineLevel="0" collapsed="false">
      <c r="B26" s="33" t="n">
        <v>250</v>
      </c>
      <c r="C26" s="33" t="s">
        <v>72</v>
      </c>
      <c r="D26" s="33"/>
    </row>
    <row r="27" customFormat="false" ht="15" hidden="false" customHeight="false" outlineLevel="0" collapsed="false">
      <c r="B27" s="33" t="n">
        <v>300</v>
      </c>
      <c r="C27" s="33" t="s">
        <v>73</v>
      </c>
      <c r="D27" s="33"/>
    </row>
    <row r="28" customFormat="false" ht="15" hidden="false" customHeight="false" outlineLevel="0" collapsed="false">
      <c r="B28" s="33" t="n">
        <v>400</v>
      </c>
      <c r="C28" s="33" t="s">
        <v>74</v>
      </c>
      <c r="D28" s="33"/>
    </row>
    <row r="29" customFormat="false" ht="24" hidden="false" customHeight="false" outlineLevel="0" collapsed="false">
      <c r="B29" s="33" t="n">
        <v>500</v>
      </c>
      <c r="C29" s="33" t="s">
        <v>75</v>
      </c>
      <c r="D29" s="33" t="s">
        <v>76</v>
      </c>
      <c r="E29" s="22" t="s">
        <v>77</v>
      </c>
    </row>
  </sheetData>
  <mergeCells count="2">
    <mergeCell ref="A1:G1"/>
    <mergeCell ref="A3:G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1705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2014-12-29T17:48:44Z</dcterms:created>
  <dc:creator>Lydia Liu</dc:creator>
  <dc:language>en-US</dc:language>
  <dcterms:modified xsi:type="dcterms:W3CDTF">2015-03-25T18:07:10Z</dcterms:modified>
  <cp:revision>1</cp:revision>
</cp:coreProperties>
</file>