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10" firstSheet="2" activeTab="5"/>
  </bookViews>
  <sheets>
    <sheet name="indeed_java" sheetId="6" r:id="rId1"/>
    <sheet name="ontology_java" sheetId="2" r:id="rId2"/>
    <sheet name="Sheet3" sheetId="14" r:id="rId3"/>
    <sheet name="indeed python" sheetId="12" r:id="rId4"/>
    <sheet name="ontology python" sheetId="13" r:id="rId5"/>
    <sheet name="indeed hadoop" sheetId="15" r:id="rId6"/>
    <sheet name="ontology hadoop" sheetId="16" r:id="rId7"/>
    <sheet name="avg" sheetId="11" r:id="rId8"/>
  </sheets>
  <calcPr calcId="152511"/>
</workbook>
</file>

<file path=xl/calcChain.xml><?xml version="1.0" encoding="utf-8"?>
<calcChain xmlns="http://schemas.openxmlformats.org/spreadsheetml/2006/main">
  <c r="E21" i="16" l="1"/>
  <c r="D21" i="16"/>
  <c r="F21" i="16" s="1"/>
  <c r="E20" i="16"/>
  <c r="D20" i="16"/>
  <c r="F20" i="16" s="1"/>
  <c r="E19" i="16"/>
  <c r="D19" i="16"/>
  <c r="F19" i="16" s="1"/>
  <c r="E18" i="16"/>
  <c r="D18" i="16"/>
  <c r="F18" i="16" s="1"/>
  <c r="E17" i="16"/>
  <c r="D17" i="16"/>
  <c r="F17" i="16" s="1"/>
  <c r="F16" i="16"/>
  <c r="E16" i="16"/>
  <c r="D16" i="16"/>
  <c r="E15" i="16"/>
  <c r="D15" i="16"/>
  <c r="F15" i="16" s="1"/>
  <c r="E14" i="16"/>
  <c r="D14" i="16"/>
  <c r="F14" i="16" s="1"/>
  <c r="E13" i="16"/>
  <c r="D13" i="16"/>
  <c r="F13" i="16" s="1"/>
  <c r="E12" i="16"/>
  <c r="D12" i="16"/>
  <c r="F12" i="16" s="1"/>
  <c r="E11" i="16"/>
  <c r="D11" i="16"/>
  <c r="F11" i="16" s="1"/>
  <c r="E10" i="16"/>
  <c r="D10" i="16"/>
  <c r="F10" i="16" s="1"/>
  <c r="E9" i="16"/>
  <c r="D9" i="16"/>
  <c r="F9" i="16" s="1"/>
  <c r="F8" i="16"/>
  <c r="E8" i="16"/>
  <c r="D8" i="16"/>
  <c r="F7" i="16"/>
  <c r="E7" i="16"/>
  <c r="D7" i="16"/>
  <c r="E6" i="16"/>
  <c r="D6" i="16"/>
  <c r="F6" i="16" s="1"/>
  <c r="E5" i="16"/>
  <c r="D5" i="16"/>
  <c r="F5" i="16" s="1"/>
  <c r="E4" i="16"/>
  <c r="D4" i="16"/>
  <c r="F4" i="16" s="1"/>
  <c r="E3" i="16"/>
  <c r="D3" i="16"/>
  <c r="F3" i="16" s="1"/>
  <c r="E2" i="16"/>
  <c r="D2" i="16"/>
  <c r="F2" i="16" s="1"/>
  <c r="E21" i="15"/>
  <c r="D21" i="15"/>
  <c r="F21" i="15" s="1"/>
  <c r="E20" i="15"/>
  <c r="D20" i="15"/>
  <c r="F20" i="15" s="1"/>
  <c r="E19" i="15"/>
  <c r="F19" i="15" s="1"/>
  <c r="D19" i="15"/>
  <c r="E18" i="15"/>
  <c r="D18" i="15"/>
  <c r="F18" i="15" s="1"/>
  <c r="E17" i="15"/>
  <c r="D17" i="15"/>
  <c r="F17" i="15" s="1"/>
  <c r="E16" i="15"/>
  <c r="D16" i="15"/>
  <c r="F16" i="15" s="1"/>
  <c r="E15" i="15"/>
  <c r="D15" i="15"/>
  <c r="E14" i="15"/>
  <c r="D14" i="15"/>
  <c r="F14" i="15" s="1"/>
  <c r="E13" i="15"/>
  <c r="D13" i="15"/>
  <c r="F13" i="15" s="1"/>
  <c r="E12" i="15"/>
  <c r="D12" i="15"/>
  <c r="F12" i="15" s="1"/>
  <c r="E11" i="15"/>
  <c r="D11" i="15"/>
  <c r="E10" i="15"/>
  <c r="D10" i="15"/>
  <c r="F10" i="15" s="1"/>
  <c r="E9" i="15"/>
  <c r="D9" i="15"/>
  <c r="F9" i="15" s="1"/>
  <c r="E8" i="15"/>
  <c r="D8" i="15"/>
  <c r="F8" i="15" s="1"/>
  <c r="E7" i="15"/>
  <c r="F7" i="15" s="1"/>
  <c r="D7" i="15"/>
  <c r="E6" i="15"/>
  <c r="D6" i="15"/>
  <c r="F6" i="15" s="1"/>
  <c r="E5" i="15"/>
  <c r="D5" i="15"/>
  <c r="F5" i="15" s="1"/>
  <c r="E4" i="15"/>
  <c r="D4" i="15"/>
  <c r="F4" i="15" s="1"/>
  <c r="E3" i="15"/>
  <c r="F3" i="15" s="1"/>
  <c r="D3" i="15"/>
  <c r="E2" i="15"/>
  <c r="D2" i="15"/>
  <c r="F2" i="15" s="1"/>
  <c r="F23" i="14"/>
  <c r="E21" i="14"/>
  <c r="D21" i="14"/>
  <c r="F21" i="14" s="1"/>
  <c r="F20" i="14"/>
  <c r="E20" i="14"/>
  <c r="D20" i="14"/>
  <c r="E19" i="14"/>
  <c r="F19" i="14" s="1"/>
  <c r="D19" i="14"/>
  <c r="E18" i="14"/>
  <c r="D18" i="14"/>
  <c r="F18" i="14" s="1"/>
  <c r="E17" i="14"/>
  <c r="D17" i="14"/>
  <c r="F17" i="14" s="1"/>
  <c r="F16" i="14"/>
  <c r="E16" i="14"/>
  <c r="D16" i="14"/>
  <c r="E15" i="14"/>
  <c r="F15" i="14" s="1"/>
  <c r="D15" i="14"/>
  <c r="E14" i="14"/>
  <c r="D14" i="14"/>
  <c r="F14" i="14" s="1"/>
  <c r="E13" i="14"/>
  <c r="D13" i="14"/>
  <c r="F13" i="14" s="1"/>
  <c r="F12" i="14"/>
  <c r="E12" i="14"/>
  <c r="D12" i="14"/>
  <c r="E11" i="14"/>
  <c r="F11" i="14" s="1"/>
  <c r="D11" i="14"/>
  <c r="E10" i="14"/>
  <c r="D10" i="14"/>
  <c r="F10" i="14" s="1"/>
  <c r="E9" i="14"/>
  <c r="D9" i="14"/>
  <c r="F9" i="14" s="1"/>
  <c r="F8" i="14"/>
  <c r="E8" i="14"/>
  <c r="D8" i="14"/>
  <c r="E7" i="14"/>
  <c r="F7" i="14" s="1"/>
  <c r="D7" i="14"/>
  <c r="E6" i="14"/>
  <c r="D6" i="14"/>
  <c r="F6" i="14" s="1"/>
  <c r="E5" i="14"/>
  <c r="D5" i="14"/>
  <c r="F5" i="14" s="1"/>
  <c r="F4" i="14"/>
  <c r="E4" i="14"/>
  <c r="D4" i="14"/>
  <c r="E3" i="14"/>
  <c r="F3" i="14" s="1"/>
  <c r="D3" i="14"/>
  <c r="E2" i="14"/>
  <c r="D2" i="14"/>
  <c r="F2" i="14" s="1"/>
  <c r="E21" i="13"/>
  <c r="D21" i="13"/>
  <c r="F21" i="13" s="1"/>
  <c r="E20" i="13"/>
  <c r="D20" i="13"/>
  <c r="F20" i="13" s="1"/>
  <c r="E19" i="13"/>
  <c r="D19" i="13"/>
  <c r="F19" i="13" s="1"/>
  <c r="E18" i="13"/>
  <c r="D18" i="13"/>
  <c r="E17" i="13"/>
  <c r="D17" i="13"/>
  <c r="F17" i="13" s="1"/>
  <c r="E16" i="13"/>
  <c r="D16" i="13"/>
  <c r="F16" i="13" s="1"/>
  <c r="E15" i="13"/>
  <c r="D15" i="13"/>
  <c r="F15" i="13" s="1"/>
  <c r="E14" i="13"/>
  <c r="D14" i="13"/>
  <c r="E13" i="13"/>
  <c r="D13" i="13"/>
  <c r="F13" i="13" s="1"/>
  <c r="E12" i="13"/>
  <c r="D12" i="13"/>
  <c r="F12" i="13" s="1"/>
  <c r="E11" i="13"/>
  <c r="D11" i="13"/>
  <c r="F11" i="13" s="1"/>
  <c r="E10" i="13"/>
  <c r="D10" i="13"/>
  <c r="E9" i="13"/>
  <c r="D9" i="13"/>
  <c r="F9" i="13" s="1"/>
  <c r="E8" i="13"/>
  <c r="D8" i="13"/>
  <c r="F8" i="13" s="1"/>
  <c r="E7" i="13"/>
  <c r="D7" i="13"/>
  <c r="F7" i="13" s="1"/>
  <c r="E6" i="13"/>
  <c r="D6" i="13"/>
  <c r="E5" i="13"/>
  <c r="D5" i="13"/>
  <c r="F5" i="13" s="1"/>
  <c r="E4" i="13"/>
  <c r="D4" i="13"/>
  <c r="F4" i="13" s="1"/>
  <c r="E3" i="13"/>
  <c r="D3" i="13"/>
  <c r="F3" i="13" s="1"/>
  <c r="E2" i="13"/>
  <c r="D2" i="13"/>
  <c r="E21" i="12"/>
  <c r="D21" i="12"/>
  <c r="F21" i="12" s="1"/>
  <c r="E20" i="12"/>
  <c r="D20" i="12"/>
  <c r="F20" i="12" s="1"/>
  <c r="E19" i="12"/>
  <c r="D19" i="12"/>
  <c r="F19" i="12" s="1"/>
  <c r="F18" i="12"/>
  <c r="E18" i="12"/>
  <c r="D18" i="12"/>
  <c r="E17" i="12"/>
  <c r="F17" i="12" s="1"/>
  <c r="D17" i="12"/>
  <c r="E16" i="12"/>
  <c r="D16" i="12"/>
  <c r="F16" i="12" s="1"/>
  <c r="E15" i="12"/>
  <c r="D15" i="12"/>
  <c r="F15" i="12" s="1"/>
  <c r="F14" i="12"/>
  <c r="E14" i="12"/>
  <c r="D14" i="12"/>
  <c r="E13" i="12"/>
  <c r="F13" i="12" s="1"/>
  <c r="D13" i="12"/>
  <c r="E12" i="12"/>
  <c r="D12" i="12"/>
  <c r="F12" i="12" s="1"/>
  <c r="E11" i="12"/>
  <c r="D11" i="12"/>
  <c r="F11" i="12" s="1"/>
  <c r="F10" i="12"/>
  <c r="E10" i="12"/>
  <c r="D10" i="12"/>
  <c r="E9" i="12"/>
  <c r="F9" i="12" s="1"/>
  <c r="D9" i="12"/>
  <c r="E8" i="12"/>
  <c r="D8" i="12"/>
  <c r="F8" i="12" s="1"/>
  <c r="E7" i="12"/>
  <c r="D7" i="12"/>
  <c r="F7" i="12" s="1"/>
  <c r="F6" i="12"/>
  <c r="E6" i="12"/>
  <c r="D6" i="12"/>
  <c r="E5" i="12"/>
  <c r="F5" i="12" s="1"/>
  <c r="D5" i="12"/>
  <c r="E4" i="12"/>
  <c r="D4" i="12"/>
  <c r="F4" i="12" s="1"/>
  <c r="E3" i="12"/>
  <c r="D3" i="12"/>
  <c r="F3" i="12" s="1"/>
  <c r="F2" i="12"/>
  <c r="E2" i="12"/>
  <c r="D2" i="12"/>
  <c r="F15" i="15" l="1"/>
  <c r="F23" i="15" s="1"/>
  <c r="F11" i="15"/>
  <c r="F23" i="16"/>
  <c r="F18" i="13"/>
  <c r="F10" i="13"/>
  <c r="F6" i="13"/>
  <c r="F14" i="13"/>
  <c r="F2" i="13"/>
  <c r="F23" i="13" s="1"/>
  <c r="F23" i="12"/>
  <c r="C6" i="11" l="1"/>
  <c r="D6" i="11"/>
  <c r="E6" i="11"/>
  <c r="F6" i="11"/>
  <c r="G6" i="11"/>
  <c r="H6" i="11"/>
  <c r="I6" i="11"/>
  <c r="J6" i="11"/>
  <c r="K6" i="11"/>
  <c r="L6" i="11"/>
  <c r="M6" i="11"/>
  <c r="B6" i="11"/>
  <c r="E21" i="6"/>
  <c r="D21" i="6"/>
  <c r="E20" i="6"/>
  <c r="D20" i="6"/>
  <c r="F20" i="6" s="1"/>
  <c r="E19" i="6"/>
  <c r="D19" i="6"/>
  <c r="F19" i="6" s="1"/>
  <c r="E18" i="6"/>
  <c r="D18" i="6"/>
  <c r="F18" i="6" s="1"/>
  <c r="E17" i="6"/>
  <c r="D17" i="6"/>
  <c r="E16" i="6"/>
  <c r="D16" i="6"/>
  <c r="F16" i="6" s="1"/>
  <c r="E15" i="6"/>
  <c r="D15" i="6"/>
  <c r="F15" i="6" s="1"/>
  <c r="E14" i="6"/>
  <c r="D14" i="6"/>
  <c r="F14" i="6" s="1"/>
  <c r="E13" i="6"/>
  <c r="D13" i="6"/>
  <c r="E12" i="6"/>
  <c r="D12" i="6"/>
  <c r="F12" i="6" s="1"/>
  <c r="E11" i="6"/>
  <c r="D11" i="6"/>
  <c r="F11" i="6" s="1"/>
  <c r="E10" i="6"/>
  <c r="D10" i="6"/>
  <c r="F10" i="6" s="1"/>
  <c r="E9" i="6"/>
  <c r="D9" i="6"/>
  <c r="E8" i="6"/>
  <c r="D8" i="6"/>
  <c r="F8" i="6" s="1"/>
  <c r="E7" i="6"/>
  <c r="D7" i="6"/>
  <c r="F7" i="6" s="1"/>
  <c r="E6" i="6"/>
  <c r="D6" i="6"/>
  <c r="F6" i="6" s="1"/>
  <c r="E5" i="6"/>
  <c r="D5" i="6"/>
  <c r="E4" i="6"/>
  <c r="D4" i="6"/>
  <c r="F4" i="6" s="1"/>
  <c r="E3" i="6"/>
  <c r="D3" i="6"/>
  <c r="F3" i="6" s="1"/>
  <c r="E2" i="6"/>
  <c r="D2" i="6"/>
  <c r="F2" i="6" s="1"/>
  <c r="F5" i="6" l="1"/>
  <c r="F13" i="6"/>
  <c r="F17" i="6"/>
  <c r="F21" i="6"/>
  <c r="F9" i="6"/>
  <c r="F23" i="6" l="1"/>
  <c r="E21" i="2"/>
  <c r="D21" i="2"/>
  <c r="F21" i="2" s="1"/>
  <c r="E20" i="2"/>
  <c r="D20" i="2"/>
  <c r="F20" i="2" s="1"/>
  <c r="E19" i="2"/>
  <c r="D19" i="2"/>
  <c r="F19" i="2" s="1"/>
  <c r="E18" i="2"/>
  <c r="D18" i="2"/>
  <c r="F18" i="2" s="1"/>
  <c r="E17" i="2"/>
  <c r="D17" i="2"/>
  <c r="E16" i="2"/>
  <c r="D16" i="2"/>
  <c r="F16" i="2" s="1"/>
  <c r="E15" i="2"/>
  <c r="D15" i="2"/>
  <c r="F15" i="2" s="1"/>
  <c r="E14" i="2"/>
  <c r="D14" i="2"/>
  <c r="F14" i="2" s="1"/>
  <c r="E13" i="2"/>
  <c r="D13" i="2"/>
  <c r="E12" i="2"/>
  <c r="D12" i="2"/>
  <c r="F12" i="2" s="1"/>
  <c r="E11" i="2"/>
  <c r="D11" i="2"/>
  <c r="F11" i="2" s="1"/>
  <c r="E10" i="2"/>
  <c r="D10" i="2"/>
  <c r="F10" i="2" s="1"/>
  <c r="E9" i="2"/>
  <c r="D9" i="2"/>
  <c r="E8" i="2"/>
  <c r="D8" i="2"/>
  <c r="F8" i="2" s="1"/>
  <c r="E7" i="2"/>
  <c r="D7" i="2"/>
  <c r="F7" i="2" s="1"/>
  <c r="E6" i="2"/>
  <c r="D6" i="2"/>
  <c r="F6" i="2" s="1"/>
  <c r="E5" i="2"/>
  <c r="D5" i="2"/>
  <c r="E4" i="2"/>
  <c r="D4" i="2"/>
  <c r="F4" i="2" s="1"/>
  <c r="E3" i="2"/>
  <c r="D3" i="2"/>
  <c r="F3" i="2" s="1"/>
  <c r="E2" i="2"/>
  <c r="D2" i="2"/>
  <c r="F2" i="2" s="1"/>
  <c r="F9" i="2" l="1"/>
  <c r="F13" i="2"/>
  <c r="F17" i="2"/>
  <c r="F5" i="2"/>
  <c r="F23" i="2" l="1"/>
</calcChain>
</file>

<file path=xl/sharedStrings.xml><?xml version="1.0" encoding="utf-8"?>
<sst xmlns="http://schemas.openxmlformats.org/spreadsheetml/2006/main" count="236" uniqueCount="129">
  <si>
    <t>rel</t>
  </si>
  <si>
    <t>i</t>
  </si>
  <si>
    <t>ac99c4bf4354b83d</t>
  </si>
  <si>
    <t>8ce21ca055372e23</t>
  </si>
  <si>
    <t>2 ^rel -1</t>
  </si>
  <si>
    <t>log( i+1)</t>
  </si>
  <si>
    <t xml:space="preserve">   D/E</t>
  </si>
  <si>
    <t>3c6e77d6f6b7edf2</t>
  </si>
  <si>
    <t>fc9c82e24b8f53b6</t>
  </si>
  <si>
    <t>870a4b15b2b860bc</t>
  </si>
  <si>
    <t>0db5f7f407bdc67f</t>
  </si>
  <si>
    <t>56e69d792b4b55b2</t>
  </si>
  <si>
    <t>cd4f9f351787a9a0</t>
  </si>
  <si>
    <t>49d82451cc8721dc</t>
  </si>
  <si>
    <t>241bc02d7a897f1e</t>
  </si>
  <si>
    <t>bd52f429f81cfdd8</t>
  </si>
  <si>
    <t>064cbf4fdb4c3942</t>
  </si>
  <si>
    <t>6433a2fe73530797</t>
  </si>
  <si>
    <t>aa1e3f34e242fefb</t>
  </si>
  <si>
    <t>314b1cbdce3d5231</t>
  </si>
  <si>
    <t>bd855366ac215779</t>
  </si>
  <si>
    <t>5deb1a495b0be5b4</t>
  </si>
  <si>
    <t>a63efaf77c2c0eca</t>
  </si>
  <si>
    <t>6f11fded74d63987</t>
  </si>
  <si>
    <t>46f767297e46cb2b</t>
  </si>
  <si>
    <t>0bc52ef2e4fe90c0</t>
  </si>
  <si>
    <t>4334706918716eac</t>
  </si>
  <si>
    <t>d100f63b819c55f9</t>
  </si>
  <si>
    <t>9b8a375dc195af9a</t>
  </si>
  <si>
    <t>bdf1e86084775f49</t>
  </si>
  <si>
    <t>49aaa6afbe287f28</t>
  </si>
  <si>
    <t>85df1e0d66320de5</t>
  </si>
  <si>
    <t>56a57545f0d75159</t>
  </si>
  <si>
    <t>indeed</t>
  </si>
  <si>
    <t>java</t>
  </si>
  <si>
    <t>python</t>
  </si>
  <si>
    <t>javascript</t>
  </si>
  <si>
    <t>precision 5</t>
  </si>
  <si>
    <t>precision 10</t>
  </si>
  <si>
    <t>precision 20</t>
  </si>
  <si>
    <t>match</t>
  </si>
  <si>
    <t>dcg 5</t>
  </si>
  <si>
    <t>dcg 10</t>
  </si>
  <si>
    <t>dcg 20</t>
  </si>
  <si>
    <t>8b6022fba8839c3d</t>
  </si>
  <si>
    <t>25b7ae7fee99d3e0</t>
  </si>
  <si>
    <t>b8c7b2fb6cccb425</t>
  </si>
  <si>
    <t>c736eb9ada3d6e76</t>
  </si>
  <si>
    <t>33254a2576b02b1f</t>
  </si>
  <si>
    <t>86697478db2f92b8</t>
  </si>
  <si>
    <t>616c08dc0d811416</t>
  </si>
  <si>
    <t>4529660cea7cdcf0</t>
  </si>
  <si>
    <t>5875fb481aeaff6d</t>
  </si>
  <si>
    <t>4091d50ee22547b4</t>
  </si>
  <si>
    <t>5e21e4570284d6d9</t>
  </si>
  <si>
    <t>52649750390f01be</t>
  </si>
  <si>
    <t>9661501427fc70de</t>
  </si>
  <si>
    <t>1256afd229202c4b</t>
  </si>
  <si>
    <t>3f4378137025878a</t>
  </si>
  <si>
    <t>e8e233bc9d31d05c</t>
  </si>
  <si>
    <t>6d4de58711134bb3</t>
  </si>
  <si>
    <t>7aee95f799f2a157</t>
  </si>
  <si>
    <t>2c8a4eb7c26f84ae</t>
  </si>
  <si>
    <t>8ac54f1d7449eec9</t>
  </si>
  <si>
    <t>3c24b274dc8050b9</t>
  </si>
  <si>
    <t>6aa8ab56a13eff8e</t>
  </si>
  <si>
    <t>e4c482f85c008ff2</t>
  </si>
  <si>
    <t>e1b5b737ffb44b6d</t>
  </si>
  <si>
    <t>d25bba9c8c76c72a</t>
  </si>
  <si>
    <t>162f2b775b28dd69</t>
  </si>
  <si>
    <t>f1243a8cdcd09cc4</t>
  </si>
  <si>
    <t>7b763b0961f3c74f</t>
  </si>
  <si>
    <t>e2e90c472061759e</t>
  </si>
  <si>
    <t>a8a8d7e2d1c5a4bd</t>
  </si>
  <si>
    <t>eb5906766b630c4c</t>
  </si>
  <si>
    <t>e0e350fbd4f3fb79</t>
  </si>
  <si>
    <t>249cb4f2afe590c9</t>
  </si>
  <si>
    <t>405b9012a9c3a624</t>
  </si>
  <si>
    <t>3b65b6a52de1340f</t>
  </si>
  <si>
    <t>3291844aeb711bbb</t>
  </si>
  <si>
    <t>1e052fb638764abf</t>
  </si>
  <si>
    <t>e9110cb3c92940f7</t>
  </si>
  <si>
    <t>effc4af0ba7014fd</t>
  </si>
  <si>
    <t>a3fd8e9ba04cf366</t>
  </si>
  <si>
    <t>e2d635171035226a</t>
  </si>
  <si>
    <t>d5e7486e878bae30</t>
  </si>
  <si>
    <t>9acfc31a89f2a284</t>
  </si>
  <si>
    <t>c587d1721263d937</t>
  </si>
  <si>
    <t>29a81f5f7b742db1</t>
  </si>
  <si>
    <t>e4225d33f2d288c0</t>
  </si>
  <si>
    <t>5d9de5751f15b72e</t>
  </si>
  <si>
    <t>714fda55297eda3c</t>
  </si>
  <si>
    <t>65c70c3a28784578</t>
  </si>
  <si>
    <t>3141ff0d4dfd1cf4</t>
  </si>
  <si>
    <t>30ba45c8037714e5</t>
  </si>
  <si>
    <t>e7040231ea6fde97</t>
  </si>
  <si>
    <t>dd5fe563812d415c</t>
  </si>
  <si>
    <t>bab5f20ee1b5923a</t>
  </si>
  <si>
    <t>477ea4c19a398b62</t>
  </si>
  <si>
    <t>f39bb759f852ad68</t>
  </si>
  <si>
    <t>fba0aa0b66eb12f9</t>
  </si>
  <si>
    <t>f416e961fbee2343</t>
  </si>
  <si>
    <t>7f6a33f3cfedd866</t>
  </si>
  <si>
    <t>9a86d3f1d7bf15cf</t>
  </si>
  <si>
    <t>16b1492ee851714d</t>
  </si>
  <si>
    <t>6c6f0f206631cc29</t>
  </si>
  <si>
    <t>ff92a969fb52fd9f</t>
  </si>
  <si>
    <t>1765effee9b7c14a</t>
  </si>
  <si>
    <t>018ad7c6f0177f61</t>
  </si>
  <si>
    <t>f453efed19bb01cc</t>
  </si>
  <si>
    <t>8f7c1e543b582a28</t>
  </si>
  <si>
    <t>4a982fd7070747c3</t>
  </si>
  <si>
    <t>9f2070696891fca9</t>
  </si>
  <si>
    <t>4e4eed45e01dd7ac</t>
  </si>
  <si>
    <t>9891aee5d49df3cb</t>
  </si>
  <si>
    <t>e52ffcf06aaff1e6</t>
  </si>
  <si>
    <t>97c3f640df72d7de</t>
  </si>
  <si>
    <t>a6785840c12d92de</t>
  </si>
  <si>
    <t>bf4af35bdbec8b04</t>
  </si>
  <si>
    <t>0da1da009a549ddc</t>
  </si>
  <si>
    <t>44267427e07e56e8</t>
  </si>
  <si>
    <t>139142a83c40bacd</t>
  </si>
  <si>
    <t>b3d18f77a5c3d0d8</t>
  </si>
  <si>
    <t>7f1858b699a71d50</t>
  </si>
  <si>
    <t>c6c11b8f947fae03</t>
  </si>
  <si>
    <t>66aac8e44e398b1c</t>
  </si>
  <si>
    <t>ec65d889b4101add</t>
  </si>
  <si>
    <t>c427a37beed09fab</t>
  </si>
  <si>
    <t>4b3277ea8218b613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</si>
</sst>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A6" sqref="A6"/>
    </sheetView>
  </sheetViews>
  <sheetFormatPr defaultRowHeight="15" x14ac:dyDescent="0.25"/>
  <cols>
    <col min="1" max="1" width="18.140625" customWidth="1"/>
    <col min="2" max="2" width="12.28515625" customWidth="1"/>
    <col min="4" max="4" width="11.42578125" customWidth="1"/>
    <col min="5" max="5" width="13.7109375" customWidth="1"/>
    <col min="6" max="6" width="20" customWidth="1"/>
  </cols>
  <sheetData>
    <row r="1" spans="1:6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2</v>
      </c>
      <c r="B2">
        <v>1</v>
      </c>
      <c r="C2">
        <v>4</v>
      </c>
      <c r="D2">
        <f>2^C2-1</f>
        <v>15</v>
      </c>
      <c r="E2">
        <f>LOG(B2+1,2)</f>
        <v>1</v>
      </c>
      <c r="F2">
        <f>D2/E2</f>
        <v>15</v>
      </c>
    </row>
    <row r="3" spans="1:6" x14ac:dyDescent="0.25">
      <c r="A3" t="s">
        <v>3</v>
      </c>
      <c r="B3">
        <v>2</v>
      </c>
      <c r="C3">
        <v>3</v>
      </c>
      <c r="D3">
        <f t="shared" ref="D3:D21" si="0">2^C3-1</f>
        <v>7</v>
      </c>
      <c r="E3">
        <f t="shared" ref="E3:E21" si="1">LOG(B3+1,2)</f>
        <v>1.5849625007211563</v>
      </c>
      <c r="F3">
        <f t="shared" ref="F3:F21" si="2">D3/E3</f>
        <v>4.4165082750002016</v>
      </c>
    </row>
    <row r="4" spans="1:6" x14ac:dyDescent="0.25">
      <c r="A4" t="s">
        <v>16</v>
      </c>
      <c r="B4">
        <v>3</v>
      </c>
      <c r="C4">
        <v>1</v>
      </c>
      <c r="D4">
        <f t="shared" si="0"/>
        <v>1</v>
      </c>
      <c r="E4">
        <f t="shared" si="1"/>
        <v>2</v>
      </c>
      <c r="F4">
        <f t="shared" si="2"/>
        <v>0.5</v>
      </c>
    </row>
    <row r="5" spans="1:6" x14ac:dyDescent="0.25">
      <c r="A5" s="1" t="s">
        <v>17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18</v>
      </c>
      <c r="B6">
        <v>5</v>
      </c>
      <c r="C6">
        <v>1</v>
      </c>
      <c r="D6">
        <f t="shared" si="0"/>
        <v>1</v>
      </c>
      <c r="E6">
        <f t="shared" si="1"/>
        <v>2.5849625007211561</v>
      </c>
      <c r="F6">
        <f t="shared" si="2"/>
        <v>0.38685280723454163</v>
      </c>
    </row>
    <row r="7" spans="1:6" x14ac:dyDescent="0.25">
      <c r="A7" t="s">
        <v>19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20</v>
      </c>
      <c r="B8">
        <v>7</v>
      </c>
      <c r="C8">
        <v>2</v>
      </c>
      <c r="D8">
        <f t="shared" si="0"/>
        <v>3</v>
      </c>
      <c r="E8">
        <f t="shared" si="1"/>
        <v>3</v>
      </c>
      <c r="F8">
        <f t="shared" si="2"/>
        <v>1</v>
      </c>
    </row>
    <row r="9" spans="1:6" x14ac:dyDescent="0.25">
      <c r="A9" t="s">
        <v>10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21</v>
      </c>
      <c r="B10">
        <v>9</v>
      </c>
      <c r="C10">
        <v>2</v>
      </c>
      <c r="D10">
        <f t="shared" si="0"/>
        <v>3</v>
      </c>
      <c r="E10">
        <f t="shared" si="1"/>
        <v>3.3219280948873626</v>
      </c>
      <c r="F10">
        <f t="shared" si="2"/>
        <v>0.90308998699194354</v>
      </c>
    </row>
    <row r="11" spans="1:6" x14ac:dyDescent="0.25">
      <c r="A11" t="s">
        <v>22</v>
      </c>
      <c r="B11">
        <v>10</v>
      </c>
      <c r="C11">
        <v>1</v>
      </c>
      <c r="D11">
        <f t="shared" si="0"/>
        <v>1</v>
      </c>
      <c r="E11">
        <f t="shared" si="1"/>
        <v>3.4594316186372978</v>
      </c>
      <c r="F11">
        <f t="shared" si="2"/>
        <v>0.28906482631788782</v>
      </c>
    </row>
    <row r="12" spans="1:6" x14ac:dyDescent="0.25">
      <c r="A12" t="s">
        <v>23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24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25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A15" t="s">
        <v>26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27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</row>
    <row r="17" spans="1:6" x14ac:dyDescent="0.25">
      <c r="A17" t="s">
        <v>28</v>
      </c>
      <c r="B17">
        <v>16</v>
      </c>
      <c r="C17">
        <v>2</v>
      </c>
      <c r="D17">
        <f t="shared" si="0"/>
        <v>3</v>
      </c>
      <c r="E17">
        <f t="shared" si="1"/>
        <v>4.08746284125034</v>
      </c>
      <c r="F17">
        <f t="shared" si="2"/>
        <v>0.73395162635467803</v>
      </c>
    </row>
    <row r="18" spans="1:6" x14ac:dyDescent="0.25">
      <c r="A18" t="s">
        <v>29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t="s">
        <v>30</v>
      </c>
      <c r="B19">
        <v>18</v>
      </c>
      <c r="C19">
        <v>2</v>
      </c>
      <c r="D19">
        <f t="shared" si="0"/>
        <v>3</v>
      </c>
      <c r="E19">
        <f t="shared" si="1"/>
        <v>4.2479275134435852</v>
      </c>
      <c r="F19">
        <f t="shared" si="2"/>
        <v>0.70622674009991471</v>
      </c>
    </row>
    <row r="20" spans="1:6" x14ac:dyDescent="0.25">
      <c r="A20" t="s">
        <v>31</v>
      </c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2"/>
        <v>0.69413463947927745</v>
      </c>
    </row>
    <row r="21" spans="1:6" x14ac:dyDescent="0.25">
      <c r="A21" t="s">
        <v>32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28.628003585343851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1" sqref="G21"/>
    </sheetView>
  </sheetViews>
  <sheetFormatPr defaultRowHeight="15" x14ac:dyDescent="0.25"/>
  <cols>
    <col min="1" max="1" width="20.7109375" customWidth="1"/>
    <col min="2" max="2" width="12.42578125" customWidth="1"/>
    <col min="4" max="4" width="15.7109375" customWidth="1"/>
    <col min="5" max="5" width="19.7109375" customWidth="1"/>
    <col min="6" max="6" width="23.140625" customWidth="1"/>
    <col min="7" max="7" width="30.42578125" customWidth="1"/>
  </cols>
  <sheetData>
    <row r="1" spans="1:8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8" x14ac:dyDescent="0.25">
      <c r="A2" t="s">
        <v>9</v>
      </c>
      <c r="B2">
        <v>1</v>
      </c>
      <c r="C2">
        <v>1</v>
      </c>
      <c r="D2">
        <f>2^C2-1</f>
        <v>1</v>
      </c>
      <c r="E2">
        <f>LOG(B2+1,2)</f>
        <v>1</v>
      </c>
      <c r="F2">
        <f>D2/E2</f>
        <v>1</v>
      </c>
      <c r="G2" t="s">
        <v>9</v>
      </c>
      <c r="H2">
        <v>1</v>
      </c>
    </row>
    <row r="3" spans="1:8" x14ac:dyDescent="0.25">
      <c r="A3" t="s">
        <v>7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  <c r="G3" t="s">
        <v>11</v>
      </c>
      <c r="H3">
        <v>4</v>
      </c>
    </row>
    <row r="4" spans="1:8" x14ac:dyDescent="0.25">
      <c r="A4" t="s">
        <v>12</v>
      </c>
      <c r="B4">
        <v>3</v>
      </c>
      <c r="C4">
        <v>4</v>
      </c>
      <c r="D4">
        <f t="shared" si="0"/>
        <v>15</v>
      </c>
      <c r="E4">
        <f t="shared" si="1"/>
        <v>2</v>
      </c>
      <c r="F4">
        <f t="shared" si="2"/>
        <v>7.5</v>
      </c>
      <c r="G4" t="s">
        <v>46</v>
      </c>
      <c r="H4">
        <v>3</v>
      </c>
    </row>
    <row r="5" spans="1:8" x14ac:dyDescent="0.25">
      <c r="A5" s="1" t="s">
        <v>11</v>
      </c>
      <c r="B5">
        <v>4</v>
      </c>
      <c r="C5">
        <v>4</v>
      </c>
      <c r="D5">
        <f t="shared" si="0"/>
        <v>15</v>
      </c>
      <c r="E5">
        <f t="shared" si="1"/>
        <v>2.3219280948873622</v>
      </c>
      <c r="F5">
        <f t="shared" si="2"/>
        <v>6.460148371100896</v>
      </c>
      <c r="G5" t="s">
        <v>47</v>
      </c>
      <c r="H5">
        <v>3</v>
      </c>
    </row>
    <row r="6" spans="1:8" x14ac:dyDescent="0.25">
      <c r="A6" t="s">
        <v>44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  <c r="G6" t="s">
        <v>14</v>
      </c>
      <c r="H6">
        <v>3</v>
      </c>
    </row>
    <row r="7" spans="1:8" x14ac:dyDescent="0.25">
      <c r="A7" t="s">
        <v>8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  <c r="G7" t="s">
        <v>8</v>
      </c>
      <c r="H7">
        <v>2</v>
      </c>
    </row>
    <row r="8" spans="1:8" x14ac:dyDescent="0.25">
      <c r="A8" t="s">
        <v>45</v>
      </c>
      <c r="B8">
        <v>7</v>
      </c>
      <c r="C8">
        <v>4</v>
      </c>
      <c r="D8">
        <f t="shared" si="0"/>
        <v>15</v>
      </c>
      <c r="E8">
        <f t="shared" si="1"/>
        <v>3</v>
      </c>
      <c r="F8">
        <f t="shared" si="2"/>
        <v>5</v>
      </c>
      <c r="G8" t="s">
        <v>50</v>
      </c>
      <c r="H8">
        <v>2</v>
      </c>
    </row>
    <row r="9" spans="1:8" x14ac:dyDescent="0.25">
      <c r="A9" t="s">
        <v>46</v>
      </c>
      <c r="B9">
        <v>8</v>
      </c>
      <c r="C9">
        <v>3</v>
      </c>
      <c r="D9">
        <f t="shared" si="0"/>
        <v>7</v>
      </c>
      <c r="E9">
        <f t="shared" si="1"/>
        <v>3.1699250014423126</v>
      </c>
      <c r="F9">
        <f t="shared" si="2"/>
        <v>2.2082541375001008</v>
      </c>
      <c r="G9" t="s">
        <v>15</v>
      </c>
      <c r="H9">
        <v>3</v>
      </c>
    </row>
    <row r="10" spans="1:8" x14ac:dyDescent="0.25">
      <c r="A10" t="s">
        <v>13</v>
      </c>
      <c r="B10">
        <v>9</v>
      </c>
      <c r="C10">
        <v>3</v>
      </c>
      <c r="D10">
        <f t="shared" si="0"/>
        <v>7</v>
      </c>
      <c r="E10">
        <f t="shared" si="1"/>
        <v>3.3219280948873626</v>
      </c>
      <c r="F10">
        <f t="shared" si="2"/>
        <v>2.1072099696478683</v>
      </c>
      <c r="G10" t="s">
        <v>2</v>
      </c>
      <c r="H10">
        <v>2</v>
      </c>
    </row>
    <row r="11" spans="1:8" x14ac:dyDescent="0.25">
      <c r="A11" t="s">
        <v>14</v>
      </c>
      <c r="B11">
        <v>10</v>
      </c>
      <c r="C11">
        <v>3</v>
      </c>
      <c r="D11">
        <f t="shared" si="0"/>
        <v>7</v>
      </c>
      <c r="E11">
        <f t="shared" si="1"/>
        <v>3.4594316186372978</v>
      </c>
      <c r="F11">
        <f t="shared" si="2"/>
        <v>2.0234537842252149</v>
      </c>
      <c r="G11" t="s">
        <v>85</v>
      </c>
    </row>
    <row r="12" spans="1:8" x14ac:dyDescent="0.25">
      <c r="A12" t="s">
        <v>23</v>
      </c>
      <c r="B12">
        <v>11</v>
      </c>
      <c r="C12">
        <v>3</v>
      </c>
      <c r="D12">
        <f t="shared" si="0"/>
        <v>7</v>
      </c>
      <c r="E12">
        <f t="shared" si="1"/>
        <v>3.5849625007211565</v>
      </c>
      <c r="F12">
        <f t="shared" si="2"/>
        <v>1.9526006195579086</v>
      </c>
      <c r="G12" t="s">
        <v>86</v>
      </c>
    </row>
    <row r="13" spans="1:8" x14ac:dyDescent="0.25">
      <c r="A13" t="s">
        <v>47</v>
      </c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2"/>
        <v>1.8916670809912381</v>
      </c>
      <c r="G13" t="s">
        <v>87</v>
      </c>
    </row>
    <row r="14" spans="1:8" x14ac:dyDescent="0.25">
      <c r="A14" t="s">
        <v>15</v>
      </c>
      <c r="B14">
        <v>13</v>
      </c>
      <c r="C14">
        <v>3</v>
      </c>
      <c r="D14">
        <f t="shared" si="0"/>
        <v>7</v>
      </c>
      <c r="E14">
        <f t="shared" si="1"/>
        <v>3.8073549220576037</v>
      </c>
      <c r="F14">
        <f t="shared" si="2"/>
        <v>1.838546745260355</v>
      </c>
      <c r="G14" t="s">
        <v>88</v>
      </c>
    </row>
    <row r="15" spans="1:8" x14ac:dyDescent="0.25">
      <c r="A15" t="s">
        <v>48</v>
      </c>
      <c r="B15">
        <v>14</v>
      </c>
      <c r="C15">
        <v>4</v>
      </c>
      <c r="D15">
        <f t="shared" si="0"/>
        <v>15</v>
      </c>
      <c r="E15">
        <f t="shared" si="1"/>
        <v>3.9068905956085187</v>
      </c>
      <c r="F15">
        <f t="shared" si="2"/>
        <v>3.8393703721472323</v>
      </c>
      <c r="G15" t="s">
        <v>89</v>
      </c>
    </row>
    <row r="16" spans="1:8" x14ac:dyDescent="0.25">
      <c r="A16" t="s">
        <v>2</v>
      </c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  <c r="G16" t="s">
        <v>90</v>
      </c>
    </row>
    <row r="17" spans="1:7" x14ac:dyDescent="0.25">
      <c r="A17" t="s">
        <v>27</v>
      </c>
      <c r="B17">
        <v>16</v>
      </c>
      <c r="C17">
        <v>3</v>
      </c>
      <c r="D17">
        <f t="shared" si="0"/>
        <v>7</v>
      </c>
      <c r="E17">
        <f t="shared" si="1"/>
        <v>4.08746284125034</v>
      </c>
      <c r="F17">
        <f t="shared" si="2"/>
        <v>1.712553794827582</v>
      </c>
      <c r="G17" t="s">
        <v>91</v>
      </c>
    </row>
    <row r="18" spans="1:7" x14ac:dyDescent="0.25">
      <c r="A18" s="1" t="s">
        <v>49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  <c r="G18" t="s">
        <v>92</v>
      </c>
    </row>
    <row r="19" spans="1:7" x14ac:dyDescent="0.25">
      <c r="A19" s="1" t="s">
        <v>50</v>
      </c>
      <c r="B19">
        <v>18</v>
      </c>
      <c r="C19">
        <v>3</v>
      </c>
      <c r="D19">
        <f t="shared" si="0"/>
        <v>7</v>
      </c>
      <c r="E19">
        <f t="shared" si="1"/>
        <v>4.2479275134435852</v>
      </c>
      <c r="F19">
        <f t="shared" si="2"/>
        <v>1.6478623935664678</v>
      </c>
      <c r="G19" t="s">
        <v>3</v>
      </c>
    </row>
    <row r="20" spans="1:7" x14ac:dyDescent="0.25">
      <c r="A20" t="s">
        <v>51</v>
      </c>
      <c r="B20">
        <v>19</v>
      </c>
      <c r="C20">
        <v>4</v>
      </c>
      <c r="D20">
        <f t="shared" si="0"/>
        <v>15</v>
      </c>
      <c r="E20">
        <f t="shared" si="1"/>
        <v>4.3219280948873626</v>
      </c>
      <c r="F20">
        <f t="shared" si="2"/>
        <v>3.4706731973963874</v>
      </c>
      <c r="G20" t="s">
        <v>93</v>
      </c>
    </row>
    <row r="21" spans="1:7" x14ac:dyDescent="0.25">
      <c r="A21" t="s">
        <v>52</v>
      </c>
      <c r="B21">
        <v>20</v>
      </c>
      <c r="C21">
        <v>3</v>
      </c>
      <c r="D21">
        <f t="shared" si="0"/>
        <v>7</v>
      </c>
      <c r="E21">
        <f t="shared" si="1"/>
        <v>4.3923174227787607</v>
      </c>
      <c r="F21">
        <f t="shared" si="2"/>
        <v>1.5936917408786708</v>
      </c>
      <c r="G21" t="s">
        <v>44</v>
      </c>
    </row>
    <row r="23" spans="1:7" x14ac:dyDescent="0.25">
      <c r="F23">
        <f>SUM(F2:F22)</f>
        <v>51.384850079484544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:F23"/>
    </sheetView>
  </sheetViews>
  <sheetFormatPr defaultRowHeight="15" x14ac:dyDescent="0.25"/>
  <cols>
    <col min="1" max="1" width="33.28515625" customWidth="1"/>
    <col min="6" max="6" width="16.7109375" customWidth="1"/>
    <col min="7" max="7" width="28.85546875" customWidth="1"/>
    <col min="8" max="8" width="22.28515625" customWidth="1"/>
  </cols>
  <sheetData>
    <row r="1" spans="1:6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9</v>
      </c>
      <c r="B2">
        <v>1</v>
      </c>
      <c r="C2">
        <v>1</v>
      </c>
      <c r="D2">
        <f>2^C2-1</f>
        <v>1</v>
      </c>
      <c r="E2">
        <f>LOG(B2+1,2)</f>
        <v>1</v>
      </c>
      <c r="F2">
        <f>D2/E2</f>
        <v>1</v>
      </c>
    </row>
    <row r="3" spans="1:6" x14ac:dyDescent="0.25">
      <c r="A3" t="s">
        <v>11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6" x14ac:dyDescent="0.25">
      <c r="A4" t="s">
        <v>46</v>
      </c>
      <c r="B4">
        <v>3</v>
      </c>
      <c r="C4">
        <v>4</v>
      </c>
      <c r="D4">
        <f t="shared" si="0"/>
        <v>15</v>
      </c>
      <c r="E4">
        <f t="shared" si="1"/>
        <v>2</v>
      </c>
      <c r="F4">
        <f t="shared" si="2"/>
        <v>7.5</v>
      </c>
    </row>
    <row r="5" spans="1:6" x14ac:dyDescent="0.25">
      <c r="A5" t="s">
        <v>47</v>
      </c>
      <c r="B5">
        <v>4</v>
      </c>
      <c r="C5">
        <v>4</v>
      </c>
      <c r="D5">
        <f t="shared" si="0"/>
        <v>15</v>
      </c>
      <c r="E5">
        <f t="shared" si="1"/>
        <v>2.3219280948873622</v>
      </c>
      <c r="F5">
        <f t="shared" si="2"/>
        <v>6.460148371100896</v>
      </c>
    </row>
    <row r="6" spans="1:6" x14ac:dyDescent="0.25">
      <c r="A6" t="s">
        <v>14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8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</row>
    <row r="8" spans="1:6" x14ac:dyDescent="0.25">
      <c r="A8" t="s">
        <v>50</v>
      </c>
      <c r="B8">
        <v>7</v>
      </c>
      <c r="C8">
        <v>4</v>
      </c>
      <c r="D8">
        <f t="shared" si="0"/>
        <v>15</v>
      </c>
      <c r="E8">
        <f t="shared" si="1"/>
        <v>3</v>
      </c>
      <c r="F8">
        <f t="shared" si="2"/>
        <v>5</v>
      </c>
    </row>
    <row r="9" spans="1:6" x14ac:dyDescent="0.25">
      <c r="A9" t="s">
        <v>15</v>
      </c>
      <c r="B9">
        <v>8</v>
      </c>
      <c r="C9">
        <v>3</v>
      </c>
      <c r="D9">
        <f t="shared" si="0"/>
        <v>7</v>
      </c>
      <c r="E9">
        <f t="shared" si="1"/>
        <v>3.1699250014423126</v>
      </c>
      <c r="F9">
        <f t="shared" si="2"/>
        <v>2.2082541375001008</v>
      </c>
    </row>
    <row r="10" spans="1:6" x14ac:dyDescent="0.25">
      <c r="A10" t="s">
        <v>2</v>
      </c>
      <c r="B10">
        <v>9</v>
      </c>
      <c r="C10">
        <v>3</v>
      </c>
      <c r="D10">
        <f t="shared" si="0"/>
        <v>7</v>
      </c>
      <c r="E10">
        <f t="shared" si="1"/>
        <v>3.3219280948873626</v>
      </c>
      <c r="F10">
        <f t="shared" si="2"/>
        <v>2.1072099696478683</v>
      </c>
    </row>
    <row r="11" spans="1:6" x14ac:dyDescent="0.25">
      <c r="A11" t="s">
        <v>85</v>
      </c>
      <c r="B11">
        <v>10</v>
      </c>
      <c r="C11">
        <v>3</v>
      </c>
      <c r="D11">
        <f t="shared" si="0"/>
        <v>7</v>
      </c>
      <c r="E11">
        <f t="shared" si="1"/>
        <v>3.4594316186372978</v>
      </c>
      <c r="F11">
        <f t="shared" si="2"/>
        <v>2.0234537842252149</v>
      </c>
    </row>
    <row r="12" spans="1:6" x14ac:dyDescent="0.25">
      <c r="A12" t="s">
        <v>86</v>
      </c>
      <c r="B12">
        <v>11</v>
      </c>
      <c r="C12">
        <v>3</v>
      </c>
      <c r="D12">
        <f t="shared" si="0"/>
        <v>7</v>
      </c>
      <c r="E12">
        <f t="shared" si="1"/>
        <v>3.5849625007211565</v>
      </c>
      <c r="F12">
        <f t="shared" si="2"/>
        <v>1.9526006195579086</v>
      </c>
    </row>
    <row r="13" spans="1:6" x14ac:dyDescent="0.25">
      <c r="A13" t="s">
        <v>87</v>
      </c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2"/>
        <v>1.8916670809912381</v>
      </c>
    </row>
    <row r="14" spans="1:6" x14ac:dyDescent="0.25">
      <c r="A14" t="s">
        <v>88</v>
      </c>
      <c r="B14">
        <v>13</v>
      </c>
      <c r="C14">
        <v>3</v>
      </c>
      <c r="D14">
        <f t="shared" si="0"/>
        <v>7</v>
      </c>
      <c r="E14">
        <f t="shared" si="1"/>
        <v>3.8073549220576037</v>
      </c>
      <c r="F14">
        <f t="shared" si="2"/>
        <v>1.838546745260355</v>
      </c>
    </row>
    <row r="15" spans="1:6" x14ac:dyDescent="0.25">
      <c r="A15" t="s">
        <v>89</v>
      </c>
      <c r="B15">
        <v>14</v>
      </c>
      <c r="C15">
        <v>4</v>
      </c>
      <c r="D15">
        <f t="shared" si="0"/>
        <v>15</v>
      </c>
      <c r="E15">
        <f t="shared" si="1"/>
        <v>3.9068905956085187</v>
      </c>
      <c r="F15">
        <f t="shared" si="2"/>
        <v>3.8393703721472323</v>
      </c>
    </row>
    <row r="16" spans="1:6" x14ac:dyDescent="0.25">
      <c r="A16" t="s">
        <v>90</v>
      </c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6" x14ac:dyDescent="0.25">
      <c r="A17" t="s">
        <v>91</v>
      </c>
      <c r="B17">
        <v>16</v>
      </c>
      <c r="C17">
        <v>3</v>
      </c>
      <c r="D17">
        <f t="shared" si="0"/>
        <v>7</v>
      </c>
      <c r="E17">
        <f t="shared" si="1"/>
        <v>4.08746284125034</v>
      </c>
      <c r="F17">
        <f t="shared" si="2"/>
        <v>1.712553794827582</v>
      </c>
    </row>
    <row r="18" spans="1:6" x14ac:dyDescent="0.25">
      <c r="A18" t="s">
        <v>92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t="s">
        <v>3</v>
      </c>
      <c r="B19">
        <v>18</v>
      </c>
      <c r="C19">
        <v>3</v>
      </c>
      <c r="D19">
        <f t="shared" si="0"/>
        <v>7</v>
      </c>
      <c r="E19">
        <f t="shared" si="1"/>
        <v>4.2479275134435852</v>
      </c>
      <c r="F19">
        <f t="shared" si="2"/>
        <v>1.6478623935664678</v>
      </c>
    </row>
    <row r="20" spans="1:6" x14ac:dyDescent="0.25">
      <c r="A20" t="s">
        <v>93</v>
      </c>
      <c r="B20">
        <v>19</v>
      </c>
      <c r="C20">
        <v>4</v>
      </c>
      <c r="D20">
        <f t="shared" si="0"/>
        <v>15</v>
      </c>
      <c r="E20">
        <f t="shared" si="1"/>
        <v>4.3219280948873626</v>
      </c>
      <c r="F20">
        <f t="shared" si="2"/>
        <v>3.4706731973963874</v>
      </c>
    </row>
    <row r="21" spans="1:6" x14ac:dyDescent="0.25">
      <c r="A21" t="s">
        <v>44</v>
      </c>
      <c r="B21">
        <v>20</v>
      </c>
      <c r="C21">
        <v>3</v>
      </c>
      <c r="D21">
        <f t="shared" si="0"/>
        <v>7</v>
      </c>
      <c r="E21">
        <f t="shared" si="1"/>
        <v>4.3923174227787607</v>
      </c>
      <c r="F21">
        <f t="shared" si="2"/>
        <v>1.5936917408786708</v>
      </c>
    </row>
    <row r="23" spans="1:6" x14ac:dyDescent="0.25">
      <c r="F23">
        <f>SUM(F2:F22)</f>
        <v>51.384850079484544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F23"/>
    </sheetView>
  </sheetViews>
  <sheetFormatPr defaultRowHeight="15" x14ac:dyDescent="0.25"/>
  <cols>
    <col min="1" max="1" width="25.85546875" customWidth="1"/>
    <col min="2" max="2" width="13.7109375" customWidth="1"/>
    <col min="5" max="5" width="14" customWidth="1"/>
    <col min="6" max="6" width="27.85546875" customWidth="1"/>
    <col min="7" max="7" width="22.140625" customWidth="1"/>
  </cols>
  <sheetData>
    <row r="1" spans="1:6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53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54</v>
      </c>
      <c r="B3">
        <v>2</v>
      </c>
      <c r="C3">
        <v>1</v>
      </c>
      <c r="D3">
        <f t="shared" ref="D3:D21" si="0">2^C3-1</f>
        <v>1</v>
      </c>
      <c r="E3">
        <f t="shared" ref="E3:E21" si="1">LOG(B3+1,2)</f>
        <v>1.5849625007211563</v>
      </c>
      <c r="F3">
        <f t="shared" ref="F3:F21" si="2">D3/E3</f>
        <v>0.63092975357145742</v>
      </c>
    </row>
    <row r="4" spans="1:6" x14ac:dyDescent="0.25">
      <c r="A4" t="s">
        <v>55</v>
      </c>
      <c r="B4">
        <v>3</v>
      </c>
      <c r="C4">
        <v>1</v>
      </c>
      <c r="D4">
        <f t="shared" si="0"/>
        <v>1</v>
      </c>
      <c r="E4">
        <f t="shared" si="1"/>
        <v>2</v>
      </c>
      <c r="F4">
        <f t="shared" si="2"/>
        <v>0.5</v>
      </c>
    </row>
    <row r="5" spans="1:6" x14ac:dyDescent="0.25">
      <c r="A5" s="1" t="s">
        <v>27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56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57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26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18</v>
      </c>
      <c r="B9">
        <v>8</v>
      </c>
      <c r="C9">
        <v>1</v>
      </c>
      <c r="D9">
        <f t="shared" si="0"/>
        <v>1</v>
      </c>
      <c r="E9">
        <f t="shared" si="1"/>
        <v>3.1699250014423126</v>
      </c>
      <c r="F9">
        <f t="shared" si="2"/>
        <v>0.31546487678572871</v>
      </c>
    </row>
    <row r="10" spans="1:6" x14ac:dyDescent="0.25">
      <c r="A10" t="s">
        <v>21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58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29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59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60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A15" t="s">
        <v>61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7</v>
      </c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6" x14ac:dyDescent="0.25">
      <c r="A17" t="s">
        <v>12</v>
      </c>
      <c r="B17">
        <v>16</v>
      </c>
      <c r="C17">
        <v>1</v>
      </c>
      <c r="D17">
        <f t="shared" si="0"/>
        <v>1</v>
      </c>
      <c r="E17">
        <f t="shared" si="1"/>
        <v>4.08746284125034</v>
      </c>
      <c r="F17">
        <f t="shared" si="2"/>
        <v>0.24465054211822598</v>
      </c>
    </row>
    <row r="18" spans="1:6" x14ac:dyDescent="0.25">
      <c r="A18" t="s">
        <v>62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t="s">
        <v>63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64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6" x14ac:dyDescent="0.25">
      <c r="A21" t="s">
        <v>65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16.439514877966541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3" sqref="G13"/>
    </sheetView>
  </sheetViews>
  <sheetFormatPr defaultRowHeight="15" x14ac:dyDescent="0.25"/>
  <cols>
    <col min="1" max="1" width="19.42578125" customWidth="1"/>
    <col min="5" max="5" width="15.5703125" customWidth="1"/>
    <col min="6" max="6" width="19.5703125" customWidth="1"/>
    <col min="7" max="7" width="31" style="2" customWidth="1"/>
  </cols>
  <sheetData>
    <row r="1" spans="1:7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7" x14ac:dyDescent="0.25">
      <c r="A2" t="s">
        <v>63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  <c r="G2" s="2" t="s">
        <v>63</v>
      </c>
    </row>
    <row r="3" spans="1:7" x14ac:dyDescent="0.25">
      <c r="A3" t="s">
        <v>66</v>
      </c>
      <c r="B3">
        <v>2</v>
      </c>
      <c r="C3">
        <v>4</v>
      </c>
      <c r="D3">
        <f t="shared" ref="D3:D21" si="0">2^C3-1</f>
        <v>15</v>
      </c>
      <c r="E3">
        <f t="shared" ref="E3:E21" si="1">LOG(B3+1,2)</f>
        <v>1.5849625007211563</v>
      </c>
      <c r="F3">
        <f t="shared" ref="F3:F21" si="2">D3/E3</f>
        <v>9.463946303571861</v>
      </c>
      <c r="G3" s="2" t="s">
        <v>66</v>
      </c>
    </row>
    <row r="4" spans="1:7" x14ac:dyDescent="0.25">
      <c r="A4" t="s">
        <v>67</v>
      </c>
      <c r="B4">
        <v>3</v>
      </c>
      <c r="C4">
        <v>2</v>
      </c>
      <c r="D4">
        <f t="shared" si="0"/>
        <v>3</v>
      </c>
      <c r="E4">
        <f t="shared" si="1"/>
        <v>2</v>
      </c>
      <c r="F4">
        <f t="shared" si="2"/>
        <v>1.5</v>
      </c>
      <c r="G4" s="2" t="s">
        <v>67</v>
      </c>
    </row>
    <row r="5" spans="1:7" x14ac:dyDescent="0.25">
      <c r="A5" s="1" t="s">
        <v>56</v>
      </c>
      <c r="B5">
        <v>4</v>
      </c>
      <c r="C5">
        <v>3</v>
      </c>
      <c r="D5">
        <f t="shared" si="0"/>
        <v>7</v>
      </c>
      <c r="E5">
        <f t="shared" si="1"/>
        <v>2.3219280948873622</v>
      </c>
      <c r="F5">
        <f t="shared" si="2"/>
        <v>3.0147359065137516</v>
      </c>
      <c r="G5" s="2" t="s">
        <v>56</v>
      </c>
    </row>
    <row r="6" spans="1:7" x14ac:dyDescent="0.25">
      <c r="A6" t="s">
        <v>58</v>
      </c>
      <c r="B6">
        <v>5</v>
      </c>
      <c r="C6">
        <v>2</v>
      </c>
      <c r="D6">
        <f t="shared" si="0"/>
        <v>3</v>
      </c>
      <c r="E6">
        <f t="shared" si="1"/>
        <v>2.5849625007211561</v>
      </c>
      <c r="F6">
        <f t="shared" si="2"/>
        <v>1.1605584217036249</v>
      </c>
      <c r="G6" s="2" t="s">
        <v>58</v>
      </c>
    </row>
    <row r="7" spans="1:7" x14ac:dyDescent="0.25">
      <c r="A7" t="s">
        <v>68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  <c r="G7" s="2" t="s">
        <v>68</v>
      </c>
    </row>
    <row r="8" spans="1:7" x14ac:dyDescent="0.25">
      <c r="A8" t="s">
        <v>69</v>
      </c>
      <c r="B8">
        <v>7</v>
      </c>
      <c r="C8">
        <v>2</v>
      </c>
      <c r="D8">
        <f t="shared" si="0"/>
        <v>3</v>
      </c>
      <c r="E8">
        <f t="shared" si="1"/>
        <v>3</v>
      </c>
      <c r="F8">
        <f t="shared" si="2"/>
        <v>1</v>
      </c>
      <c r="G8" s="2" t="s">
        <v>69</v>
      </c>
    </row>
    <row r="9" spans="1:7" x14ac:dyDescent="0.25">
      <c r="A9" t="s">
        <v>70</v>
      </c>
      <c r="B9">
        <v>8</v>
      </c>
      <c r="C9">
        <v>1</v>
      </c>
      <c r="D9">
        <f t="shared" si="0"/>
        <v>1</v>
      </c>
      <c r="E9">
        <f t="shared" si="1"/>
        <v>3.1699250014423126</v>
      </c>
      <c r="F9">
        <f t="shared" si="2"/>
        <v>0.31546487678572871</v>
      </c>
      <c r="G9" s="2" t="s">
        <v>81</v>
      </c>
    </row>
    <row r="10" spans="1:7" x14ac:dyDescent="0.25">
      <c r="A10" t="s">
        <v>59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  <c r="G10" s="2" t="s">
        <v>82</v>
      </c>
    </row>
    <row r="11" spans="1:7" x14ac:dyDescent="0.25">
      <c r="A11" t="s">
        <v>71</v>
      </c>
      <c r="B11">
        <v>10</v>
      </c>
      <c r="C11">
        <v>1</v>
      </c>
      <c r="D11">
        <f t="shared" si="0"/>
        <v>1</v>
      </c>
      <c r="E11">
        <f t="shared" si="1"/>
        <v>3.4594316186372978</v>
      </c>
      <c r="F11">
        <f t="shared" si="2"/>
        <v>0.28906482631788782</v>
      </c>
      <c r="G11" s="2" t="s">
        <v>70</v>
      </c>
    </row>
    <row r="12" spans="1:7" x14ac:dyDescent="0.25">
      <c r="A12" t="s">
        <v>72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  <c r="G12" s="2" t="s">
        <v>72</v>
      </c>
    </row>
    <row r="13" spans="1:7" x14ac:dyDescent="0.25">
      <c r="A13" t="s">
        <v>73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  <c r="G13" s="2" t="s">
        <v>59</v>
      </c>
    </row>
    <row r="14" spans="1:7" x14ac:dyDescent="0.25">
      <c r="A14" t="s">
        <v>74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  <c r="G14" s="2" t="s">
        <v>71</v>
      </c>
    </row>
    <row r="15" spans="1:7" x14ac:dyDescent="0.25">
      <c r="A15" t="s">
        <v>75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  <c r="G15" s="2" t="s">
        <v>73</v>
      </c>
    </row>
    <row r="16" spans="1:7" x14ac:dyDescent="0.25">
      <c r="A16" t="s">
        <v>76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  <c r="G16" s="2" t="s">
        <v>83</v>
      </c>
    </row>
    <row r="17" spans="1:7" x14ac:dyDescent="0.25">
      <c r="A17" t="s">
        <v>77</v>
      </c>
      <c r="B17">
        <v>16</v>
      </c>
      <c r="C17">
        <v>1</v>
      </c>
      <c r="D17">
        <f t="shared" si="0"/>
        <v>1</v>
      </c>
      <c r="E17">
        <f t="shared" si="1"/>
        <v>4.08746284125034</v>
      </c>
      <c r="F17">
        <f t="shared" si="2"/>
        <v>0.24465054211822598</v>
      </c>
      <c r="G17" s="2" t="s">
        <v>74</v>
      </c>
    </row>
    <row r="18" spans="1:7" x14ac:dyDescent="0.25">
      <c r="A18" t="s">
        <v>78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  <c r="G18" s="2" t="s">
        <v>84</v>
      </c>
    </row>
    <row r="19" spans="1:7" x14ac:dyDescent="0.25">
      <c r="A19" t="s">
        <v>79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  <c r="G19" s="2" t="s">
        <v>75</v>
      </c>
    </row>
    <row r="20" spans="1:7" x14ac:dyDescent="0.25">
      <c r="A20" t="s">
        <v>17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  <c r="G20" s="2" t="s">
        <v>76</v>
      </c>
    </row>
    <row r="21" spans="1:7" x14ac:dyDescent="0.25">
      <c r="A21" t="s">
        <v>80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  <c r="G21" s="2" t="s">
        <v>77</v>
      </c>
    </row>
    <row r="23" spans="1:7" x14ac:dyDescent="0.25">
      <c r="F23">
        <f>SUM(F2:F22)</f>
        <v>27.610130935716061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3" sqref="C23"/>
    </sheetView>
  </sheetViews>
  <sheetFormatPr defaultRowHeight="15" x14ac:dyDescent="0.25"/>
  <cols>
    <col min="1" max="1" width="25.85546875" customWidth="1"/>
    <col min="5" max="5" width="15.140625" customWidth="1"/>
    <col min="6" max="6" width="15.5703125" customWidth="1"/>
    <col min="7" max="7" width="26.42578125" customWidth="1"/>
  </cols>
  <sheetData>
    <row r="1" spans="1:6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94</v>
      </c>
      <c r="B2">
        <v>1</v>
      </c>
      <c r="C2">
        <v>1</v>
      </c>
      <c r="D2">
        <f>2^C2-1</f>
        <v>1</v>
      </c>
      <c r="E2">
        <f>LOG(B2+1,2)</f>
        <v>1</v>
      </c>
      <c r="F2">
        <f>D2/E2</f>
        <v>1</v>
      </c>
    </row>
    <row r="3" spans="1:6" x14ac:dyDescent="0.25">
      <c r="A3" t="s">
        <v>95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6" x14ac:dyDescent="0.25">
      <c r="A4" t="s">
        <v>96</v>
      </c>
      <c r="B4">
        <v>3</v>
      </c>
      <c r="C4">
        <v>1</v>
      </c>
      <c r="D4">
        <f t="shared" si="0"/>
        <v>1</v>
      </c>
      <c r="E4">
        <f t="shared" si="1"/>
        <v>2</v>
      </c>
      <c r="F4">
        <f t="shared" si="2"/>
        <v>0.5</v>
      </c>
    </row>
    <row r="5" spans="1:6" x14ac:dyDescent="0.25">
      <c r="A5" t="s">
        <v>97</v>
      </c>
      <c r="B5">
        <v>4</v>
      </c>
      <c r="C5">
        <v>4</v>
      </c>
      <c r="D5">
        <f t="shared" si="0"/>
        <v>15</v>
      </c>
      <c r="E5">
        <f t="shared" si="1"/>
        <v>2.3219280948873622</v>
      </c>
      <c r="F5">
        <f t="shared" si="2"/>
        <v>6.460148371100896</v>
      </c>
    </row>
    <row r="6" spans="1:6" x14ac:dyDescent="0.25">
      <c r="A6" t="s">
        <v>98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99</v>
      </c>
      <c r="B7">
        <v>6</v>
      </c>
      <c r="C7">
        <v>3</v>
      </c>
      <c r="D7">
        <f t="shared" si="0"/>
        <v>7</v>
      </c>
      <c r="E7">
        <f t="shared" si="1"/>
        <v>2.8073549220576042</v>
      </c>
      <c r="F7">
        <f t="shared" si="2"/>
        <v>2.4934503097561551</v>
      </c>
    </row>
    <row r="8" spans="1:6" x14ac:dyDescent="0.25">
      <c r="A8" t="s">
        <v>100</v>
      </c>
      <c r="B8">
        <v>7</v>
      </c>
      <c r="C8">
        <v>4</v>
      </c>
      <c r="D8">
        <f t="shared" si="0"/>
        <v>15</v>
      </c>
      <c r="E8">
        <f t="shared" si="1"/>
        <v>3</v>
      </c>
      <c r="F8">
        <f t="shared" si="2"/>
        <v>5</v>
      </c>
    </row>
    <row r="9" spans="1:6" x14ac:dyDescent="0.25">
      <c r="A9" t="s">
        <v>101</v>
      </c>
      <c r="B9">
        <v>8</v>
      </c>
      <c r="C9">
        <v>3</v>
      </c>
      <c r="D9">
        <f t="shared" si="0"/>
        <v>7</v>
      </c>
      <c r="E9">
        <f t="shared" si="1"/>
        <v>3.1699250014423126</v>
      </c>
      <c r="F9">
        <f t="shared" si="2"/>
        <v>2.2082541375001008</v>
      </c>
    </row>
    <row r="10" spans="1:6" x14ac:dyDescent="0.25">
      <c r="A10" t="s">
        <v>102</v>
      </c>
      <c r="B10">
        <v>9</v>
      </c>
      <c r="C10">
        <v>4</v>
      </c>
      <c r="D10">
        <f t="shared" si="0"/>
        <v>15</v>
      </c>
      <c r="E10">
        <f t="shared" si="1"/>
        <v>3.3219280948873626</v>
      </c>
      <c r="F10">
        <f t="shared" si="2"/>
        <v>4.5154499349597179</v>
      </c>
    </row>
    <row r="11" spans="1:6" x14ac:dyDescent="0.25">
      <c r="A11" t="s">
        <v>103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104</v>
      </c>
      <c r="B12">
        <v>11</v>
      </c>
      <c r="C12">
        <v>3</v>
      </c>
      <c r="D12">
        <f t="shared" si="0"/>
        <v>7</v>
      </c>
      <c r="E12">
        <f t="shared" si="1"/>
        <v>3.5849625007211565</v>
      </c>
      <c r="F12">
        <f t="shared" si="2"/>
        <v>1.9526006195579086</v>
      </c>
    </row>
    <row r="13" spans="1:6" x14ac:dyDescent="0.25">
      <c r="A13" t="s">
        <v>105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106</v>
      </c>
      <c r="B14">
        <v>13</v>
      </c>
      <c r="C14">
        <v>2</v>
      </c>
      <c r="D14">
        <f t="shared" si="0"/>
        <v>3</v>
      </c>
      <c r="E14">
        <f t="shared" si="1"/>
        <v>3.8073549220576037</v>
      </c>
      <c r="F14">
        <f t="shared" si="2"/>
        <v>0.78794860511158071</v>
      </c>
    </row>
    <row r="15" spans="1:6" x14ac:dyDescent="0.25">
      <c r="A15" t="s">
        <v>107</v>
      </c>
      <c r="B15">
        <v>14</v>
      </c>
      <c r="C15">
        <v>3</v>
      </c>
      <c r="D15">
        <f t="shared" si="0"/>
        <v>7</v>
      </c>
      <c r="E15">
        <f t="shared" si="1"/>
        <v>3.9068905956085187</v>
      </c>
      <c r="F15">
        <f t="shared" si="2"/>
        <v>1.7917061736687083</v>
      </c>
    </row>
    <row r="16" spans="1:6" x14ac:dyDescent="0.25">
      <c r="A16" t="s">
        <v>108</v>
      </c>
      <c r="B16">
        <v>15</v>
      </c>
      <c r="C16">
        <v>3</v>
      </c>
      <c r="D16">
        <f t="shared" si="0"/>
        <v>7</v>
      </c>
      <c r="E16">
        <f t="shared" si="1"/>
        <v>4</v>
      </c>
      <c r="F16">
        <f t="shared" si="2"/>
        <v>1.75</v>
      </c>
    </row>
    <row r="17" spans="1:6" x14ac:dyDescent="0.25">
      <c r="A17" t="s">
        <v>109</v>
      </c>
      <c r="B17">
        <v>16</v>
      </c>
      <c r="C17">
        <v>3</v>
      </c>
      <c r="D17">
        <f t="shared" si="0"/>
        <v>7</v>
      </c>
      <c r="E17">
        <f t="shared" si="1"/>
        <v>4.08746284125034</v>
      </c>
      <c r="F17">
        <f t="shared" si="2"/>
        <v>1.712553794827582</v>
      </c>
    </row>
    <row r="18" spans="1:6" x14ac:dyDescent="0.25">
      <c r="A18" t="s">
        <v>110</v>
      </c>
      <c r="B18">
        <v>17</v>
      </c>
      <c r="C18">
        <v>3</v>
      </c>
      <c r="D18">
        <f t="shared" si="0"/>
        <v>7</v>
      </c>
      <c r="E18">
        <f t="shared" si="1"/>
        <v>4.1699250014423122</v>
      </c>
      <c r="F18">
        <f t="shared" si="2"/>
        <v>1.6786872659769203</v>
      </c>
    </row>
    <row r="19" spans="1:6" x14ac:dyDescent="0.25">
      <c r="A19" t="s">
        <v>111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112</v>
      </c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2"/>
        <v>0.69413463947927745</v>
      </c>
    </row>
    <row r="21" spans="1:6" x14ac:dyDescent="0.25">
      <c r="A21" t="s">
        <v>120</v>
      </c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2"/>
        <v>0.68301074609085888</v>
      </c>
    </row>
    <row r="23" spans="1:6" x14ac:dyDescent="0.25">
      <c r="F23">
        <f>SUM(F2:F22)</f>
        <v>39.201545056133497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2" sqref="G2:G21"/>
    </sheetView>
  </sheetViews>
  <sheetFormatPr defaultRowHeight="15" x14ac:dyDescent="0.25"/>
  <cols>
    <col min="1" max="1" width="21.42578125" customWidth="1"/>
    <col min="2" max="2" width="8.7109375" customWidth="1"/>
    <col min="3" max="3" width="11" customWidth="1"/>
    <col min="4" max="4" width="12.28515625" customWidth="1"/>
    <col min="5" max="5" width="16.28515625" customWidth="1"/>
    <col min="6" max="6" width="18.140625" customWidth="1"/>
    <col min="7" max="7" width="24.7109375" customWidth="1"/>
  </cols>
  <sheetData>
    <row r="1" spans="1:6" x14ac:dyDescent="0.25">
      <c r="B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113</v>
      </c>
      <c r="B2">
        <v>1</v>
      </c>
      <c r="C2">
        <v>0</v>
      </c>
      <c r="D2">
        <f>2^C2-1</f>
        <v>0</v>
      </c>
      <c r="E2">
        <f>LOG(B2+1,2)</f>
        <v>1</v>
      </c>
      <c r="F2">
        <f>D2/E2</f>
        <v>0</v>
      </c>
    </row>
    <row r="3" spans="1:6" x14ac:dyDescent="0.25">
      <c r="A3" t="s">
        <v>114</v>
      </c>
      <c r="B3">
        <v>2</v>
      </c>
      <c r="C3">
        <v>0</v>
      </c>
      <c r="D3">
        <f t="shared" ref="D3:D21" si="0">2^C3-1</f>
        <v>0</v>
      </c>
      <c r="E3">
        <f t="shared" ref="E3:E21" si="1">LOG(B3+1,2)</f>
        <v>1.5849625007211563</v>
      </c>
      <c r="F3">
        <f t="shared" ref="F3:F21" si="2">D3/E3</f>
        <v>0</v>
      </c>
    </row>
    <row r="4" spans="1:6" x14ac:dyDescent="0.25">
      <c r="A4" t="s">
        <v>95</v>
      </c>
      <c r="B4">
        <v>3</v>
      </c>
      <c r="C4">
        <v>0</v>
      </c>
      <c r="D4">
        <f t="shared" si="0"/>
        <v>0</v>
      </c>
      <c r="E4">
        <f t="shared" si="1"/>
        <v>2</v>
      </c>
      <c r="F4">
        <f t="shared" si="2"/>
        <v>0</v>
      </c>
    </row>
    <row r="5" spans="1:6" x14ac:dyDescent="0.25">
      <c r="A5" s="1" t="s">
        <v>115</v>
      </c>
      <c r="B5">
        <v>4</v>
      </c>
      <c r="C5">
        <v>0</v>
      </c>
      <c r="D5">
        <f t="shared" si="0"/>
        <v>0</v>
      </c>
      <c r="E5">
        <f t="shared" si="1"/>
        <v>2.3219280948873622</v>
      </c>
      <c r="F5">
        <f t="shared" si="2"/>
        <v>0</v>
      </c>
    </row>
    <row r="6" spans="1:6" x14ac:dyDescent="0.25">
      <c r="A6" t="s">
        <v>116</v>
      </c>
      <c r="B6">
        <v>5</v>
      </c>
      <c r="C6">
        <v>0</v>
      </c>
      <c r="D6">
        <f t="shared" si="0"/>
        <v>0</v>
      </c>
      <c r="E6">
        <f t="shared" si="1"/>
        <v>2.5849625007211561</v>
      </c>
      <c r="F6">
        <f t="shared" si="2"/>
        <v>0</v>
      </c>
    </row>
    <row r="7" spans="1:6" x14ac:dyDescent="0.25">
      <c r="A7" t="s">
        <v>117</v>
      </c>
      <c r="B7">
        <v>6</v>
      </c>
      <c r="C7">
        <v>0</v>
      </c>
      <c r="D7">
        <f t="shared" si="0"/>
        <v>0</v>
      </c>
      <c r="E7">
        <f t="shared" si="1"/>
        <v>2.8073549220576042</v>
      </c>
      <c r="F7">
        <f t="shared" si="2"/>
        <v>0</v>
      </c>
    </row>
    <row r="8" spans="1:6" x14ac:dyDescent="0.25">
      <c r="A8" t="s">
        <v>118</v>
      </c>
      <c r="B8">
        <v>7</v>
      </c>
      <c r="C8">
        <v>0</v>
      </c>
      <c r="D8">
        <f t="shared" si="0"/>
        <v>0</v>
      </c>
      <c r="E8">
        <f t="shared" si="1"/>
        <v>3</v>
      </c>
      <c r="F8">
        <f t="shared" si="2"/>
        <v>0</v>
      </c>
    </row>
    <row r="9" spans="1:6" x14ac:dyDescent="0.25">
      <c r="A9" t="s">
        <v>119</v>
      </c>
      <c r="B9">
        <v>8</v>
      </c>
      <c r="C9">
        <v>0</v>
      </c>
      <c r="D9">
        <f t="shared" si="0"/>
        <v>0</v>
      </c>
      <c r="E9">
        <f t="shared" si="1"/>
        <v>3.1699250014423126</v>
      </c>
      <c r="F9">
        <f t="shared" si="2"/>
        <v>0</v>
      </c>
    </row>
    <row r="10" spans="1:6" x14ac:dyDescent="0.25">
      <c r="A10" t="s">
        <v>101</v>
      </c>
      <c r="B10">
        <v>9</v>
      </c>
      <c r="C10">
        <v>0</v>
      </c>
      <c r="D10">
        <f t="shared" si="0"/>
        <v>0</v>
      </c>
      <c r="E10">
        <f t="shared" si="1"/>
        <v>3.3219280948873626</v>
      </c>
      <c r="F10">
        <f t="shared" si="2"/>
        <v>0</v>
      </c>
    </row>
    <row r="11" spans="1:6" x14ac:dyDescent="0.25">
      <c r="A11" t="s">
        <v>98</v>
      </c>
      <c r="B11">
        <v>10</v>
      </c>
      <c r="C11">
        <v>0</v>
      </c>
      <c r="D11">
        <f t="shared" si="0"/>
        <v>0</v>
      </c>
      <c r="E11">
        <f t="shared" si="1"/>
        <v>3.4594316186372978</v>
      </c>
      <c r="F11">
        <f t="shared" si="2"/>
        <v>0</v>
      </c>
    </row>
    <row r="12" spans="1:6" x14ac:dyDescent="0.25">
      <c r="A12" t="s">
        <v>120</v>
      </c>
      <c r="B12">
        <v>11</v>
      </c>
      <c r="C12">
        <v>0</v>
      </c>
      <c r="D12">
        <f t="shared" si="0"/>
        <v>0</v>
      </c>
      <c r="E12">
        <f t="shared" si="1"/>
        <v>3.5849625007211565</v>
      </c>
      <c r="F12">
        <f t="shared" si="2"/>
        <v>0</v>
      </c>
    </row>
    <row r="13" spans="1:6" x14ac:dyDescent="0.25">
      <c r="A13" t="s">
        <v>112</v>
      </c>
      <c r="B13">
        <v>12</v>
      </c>
      <c r="C13">
        <v>0</v>
      </c>
      <c r="D13">
        <f t="shared" si="0"/>
        <v>0</v>
      </c>
      <c r="E13">
        <f t="shared" si="1"/>
        <v>3.7004397181410922</v>
      </c>
      <c r="F13">
        <f t="shared" si="2"/>
        <v>0</v>
      </c>
    </row>
    <row r="14" spans="1:6" x14ac:dyDescent="0.25">
      <c r="A14" t="s">
        <v>121</v>
      </c>
      <c r="B14">
        <v>13</v>
      </c>
      <c r="C14">
        <v>0</v>
      </c>
      <c r="D14">
        <f t="shared" si="0"/>
        <v>0</v>
      </c>
      <c r="E14">
        <f t="shared" si="1"/>
        <v>3.8073549220576037</v>
      </c>
      <c r="F14">
        <f t="shared" si="2"/>
        <v>0</v>
      </c>
    </row>
    <row r="15" spans="1:6" x14ac:dyDescent="0.25">
      <c r="A15" t="s">
        <v>122</v>
      </c>
      <c r="B15">
        <v>14</v>
      </c>
      <c r="C15">
        <v>0</v>
      </c>
      <c r="D15">
        <f t="shared" si="0"/>
        <v>0</v>
      </c>
      <c r="E15">
        <f t="shared" si="1"/>
        <v>3.9068905956085187</v>
      </c>
      <c r="F15">
        <f t="shared" si="2"/>
        <v>0</v>
      </c>
    </row>
    <row r="16" spans="1:6" x14ac:dyDescent="0.25">
      <c r="A16" t="s">
        <v>123</v>
      </c>
      <c r="B16">
        <v>15</v>
      </c>
      <c r="C16">
        <v>0</v>
      </c>
      <c r="D16">
        <f t="shared" si="0"/>
        <v>0</v>
      </c>
      <c r="E16">
        <f t="shared" si="1"/>
        <v>4</v>
      </c>
      <c r="F16">
        <f t="shared" si="2"/>
        <v>0</v>
      </c>
    </row>
    <row r="17" spans="1:6" x14ac:dyDescent="0.25">
      <c r="A17" t="s">
        <v>124</v>
      </c>
      <c r="B17">
        <v>16</v>
      </c>
      <c r="C17">
        <v>0</v>
      </c>
      <c r="D17">
        <f t="shared" si="0"/>
        <v>0</v>
      </c>
      <c r="E17">
        <f t="shared" si="1"/>
        <v>4.08746284125034</v>
      </c>
      <c r="F17">
        <f t="shared" si="2"/>
        <v>0</v>
      </c>
    </row>
    <row r="18" spans="1:6" x14ac:dyDescent="0.25">
      <c r="A18" t="s">
        <v>125</v>
      </c>
      <c r="B18">
        <v>17</v>
      </c>
      <c r="C18">
        <v>0</v>
      </c>
      <c r="D18">
        <f t="shared" si="0"/>
        <v>0</v>
      </c>
      <c r="E18">
        <f t="shared" si="1"/>
        <v>4.1699250014423122</v>
      </c>
      <c r="F18">
        <f t="shared" si="2"/>
        <v>0</v>
      </c>
    </row>
    <row r="19" spans="1:6" x14ac:dyDescent="0.25">
      <c r="A19" t="s">
        <v>126</v>
      </c>
      <c r="B19">
        <v>18</v>
      </c>
      <c r="C19">
        <v>0</v>
      </c>
      <c r="D19">
        <f t="shared" si="0"/>
        <v>0</v>
      </c>
      <c r="E19">
        <f t="shared" si="1"/>
        <v>4.2479275134435852</v>
      </c>
      <c r="F19">
        <f t="shared" si="2"/>
        <v>0</v>
      </c>
    </row>
    <row r="20" spans="1:6" x14ac:dyDescent="0.25">
      <c r="A20" t="s">
        <v>127</v>
      </c>
      <c r="B20">
        <v>19</v>
      </c>
      <c r="C20">
        <v>0</v>
      </c>
      <c r="D20">
        <f t="shared" si="0"/>
        <v>0</v>
      </c>
      <c r="E20">
        <f t="shared" si="1"/>
        <v>4.3219280948873626</v>
      </c>
      <c r="F20">
        <f t="shared" si="2"/>
        <v>0</v>
      </c>
    </row>
    <row r="21" spans="1:6" x14ac:dyDescent="0.25">
      <c r="A21" t="s">
        <v>128</v>
      </c>
      <c r="B21">
        <v>20</v>
      </c>
      <c r="C21">
        <v>0</v>
      </c>
      <c r="D21">
        <f t="shared" si="0"/>
        <v>0</v>
      </c>
      <c r="E21">
        <f t="shared" si="1"/>
        <v>4.3923174227787607</v>
      </c>
      <c r="F21">
        <f t="shared" si="2"/>
        <v>0</v>
      </c>
    </row>
    <row r="23" spans="1:6" x14ac:dyDescent="0.25">
      <c r="F23">
        <f>SUM(F2:F22)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6" sqref="B6:M6"/>
    </sheetView>
  </sheetViews>
  <sheetFormatPr defaultRowHeight="15" x14ac:dyDescent="0.25"/>
  <cols>
    <col min="1" max="1" width="14.42578125" customWidth="1"/>
    <col min="2" max="2" width="14.28515625" customWidth="1"/>
    <col min="3" max="3" width="14.7109375" customWidth="1"/>
    <col min="4" max="4" width="17" customWidth="1"/>
    <col min="5" max="5" width="16.140625" customWidth="1"/>
    <col min="6" max="6" width="16.7109375" customWidth="1"/>
    <col min="7" max="7" width="14.42578125" customWidth="1"/>
    <col min="8" max="8" width="10.5703125" customWidth="1"/>
    <col min="9" max="9" width="11.140625" customWidth="1"/>
    <col min="12" max="12" width="13.28515625" customWidth="1"/>
    <col min="13" max="13" width="11.7109375" customWidth="1"/>
  </cols>
  <sheetData>
    <row r="1" spans="1:13" x14ac:dyDescent="0.25">
      <c r="B1" t="s">
        <v>37</v>
      </c>
      <c r="D1" t="s">
        <v>38</v>
      </c>
      <c r="F1" t="s">
        <v>39</v>
      </c>
      <c r="H1" t="s">
        <v>41</v>
      </c>
      <c r="J1" t="s">
        <v>42</v>
      </c>
      <c r="L1" t="s">
        <v>43</v>
      </c>
    </row>
    <row r="2" spans="1:13" x14ac:dyDescent="0.25">
      <c r="B2" t="s">
        <v>33</v>
      </c>
      <c r="C2" t="s">
        <v>40</v>
      </c>
      <c r="D2" t="s">
        <v>33</v>
      </c>
      <c r="E2" t="s">
        <v>40</v>
      </c>
      <c r="F2" t="s">
        <v>33</v>
      </c>
      <c r="G2" t="s">
        <v>40</v>
      </c>
      <c r="H2" t="s">
        <v>33</v>
      </c>
      <c r="I2" t="s">
        <v>40</v>
      </c>
      <c r="J2" t="s">
        <v>33</v>
      </c>
      <c r="K2" t="s">
        <v>40</v>
      </c>
      <c r="L2" t="s">
        <v>33</v>
      </c>
      <c r="M2" t="s">
        <v>40</v>
      </c>
    </row>
    <row r="3" spans="1:13" x14ac:dyDescent="0.25">
      <c r="A3" t="s">
        <v>34</v>
      </c>
      <c r="B3">
        <v>0.6</v>
      </c>
      <c r="C3">
        <v>1</v>
      </c>
      <c r="D3">
        <v>0.5</v>
      </c>
      <c r="E3">
        <v>0.9</v>
      </c>
      <c r="F3">
        <v>0.5</v>
      </c>
      <c r="G3">
        <v>0.7</v>
      </c>
      <c r="H3">
        <v>13.35</v>
      </c>
      <c r="I3">
        <v>24.39</v>
      </c>
      <c r="J3">
        <v>17.8</v>
      </c>
      <c r="K3">
        <v>27.64</v>
      </c>
      <c r="L3">
        <v>25.62</v>
      </c>
      <c r="M3">
        <v>41.67</v>
      </c>
    </row>
    <row r="4" spans="1:13" x14ac:dyDescent="0.25">
      <c r="A4" t="s">
        <v>35</v>
      </c>
      <c r="B4">
        <v>0.4</v>
      </c>
      <c r="C4">
        <v>0.6</v>
      </c>
      <c r="D4">
        <v>0.3</v>
      </c>
      <c r="E4">
        <v>0.6</v>
      </c>
      <c r="F4">
        <v>0.2</v>
      </c>
      <c r="G4">
        <v>0.4</v>
      </c>
      <c r="H4">
        <v>11.27</v>
      </c>
      <c r="I4">
        <v>11.98</v>
      </c>
      <c r="J4">
        <v>13.43</v>
      </c>
      <c r="K4">
        <v>15.79</v>
      </c>
      <c r="L4">
        <v>16.440000000000001</v>
      </c>
      <c r="M4">
        <v>20.21</v>
      </c>
    </row>
    <row r="5" spans="1:13" x14ac:dyDescent="0.25">
      <c r="A5" t="s">
        <v>36</v>
      </c>
      <c r="B5">
        <v>1</v>
      </c>
      <c r="C5">
        <v>0.8</v>
      </c>
      <c r="D5">
        <v>0.8</v>
      </c>
      <c r="E5">
        <v>0.9</v>
      </c>
      <c r="F5">
        <v>0.55000000000000004</v>
      </c>
      <c r="G5">
        <v>0.8</v>
      </c>
      <c r="H5">
        <v>14.84</v>
      </c>
      <c r="I5">
        <v>13.53</v>
      </c>
      <c r="J5">
        <v>19.649999999999999</v>
      </c>
      <c r="K5">
        <v>19.649999999999999</v>
      </c>
      <c r="L5">
        <v>23.65</v>
      </c>
      <c r="M5">
        <v>28.17</v>
      </c>
    </row>
    <row r="6" spans="1:13" x14ac:dyDescent="0.25">
      <c r="B6">
        <f>AVERAGE(B3:B5)</f>
        <v>0.66666666666666663</v>
      </c>
      <c r="C6">
        <f t="shared" ref="C6:M6" si="0">AVERAGE(C3:C5)</f>
        <v>0.80000000000000016</v>
      </c>
      <c r="D6">
        <f t="shared" si="0"/>
        <v>0.53333333333333333</v>
      </c>
      <c r="E6">
        <f t="shared" si="0"/>
        <v>0.79999999999999993</v>
      </c>
      <c r="F6">
        <f t="shared" si="0"/>
        <v>0.41666666666666669</v>
      </c>
      <c r="G6">
        <f t="shared" si="0"/>
        <v>0.63333333333333341</v>
      </c>
      <c r="H6">
        <f t="shared" si="0"/>
        <v>13.153333333333331</v>
      </c>
      <c r="I6">
        <f t="shared" si="0"/>
        <v>16.633333333333336</v>
      </c>
      <c r="J6">
        <f t="shared" si="0"/>
        <v>16.959999999999997</v>
      </c>
      <c r="K6">
        <f t="shared" si="0"/>
        <v>21.026666666666667</v>
      </c>
      <c r="L6">
        <f t="shared" si="0"/>
        <v>21.903333333333336</v>
      </c>
      <c r="M6">
        <f t="shared" si="0"/>
        <v>30.016666666666669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indeed_java</vt:lpstr>
      <vt:lpstr>ontology_java</vt:lpstr>
      <vt:lpstr>Sheet3</vt:lpstr>
      <vt:lpstr>indeed python</vt:lpstr>
      <vt:lpstr>ontology python</vt:lpstr>
      <vt:lpstr>indeed hadoop</vt:lpstr>
      <vt:lpstr>ontology hadoop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2014-12-28T03:43:40Z</dcterms:modified>
</cp:coreProperties>
</file>