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445D279C-FBB5-497E-8B61-1ED3E78CC3DD}" xr6:coauthVersionLast="47" xr6:coauthVersionMax="47" xr10:uidLastSave="{00000000-0000-0000-0000-000000000000}"/>
  <bookViews>
    <workbookView xWindow="-108" yWindow="-108" windowWidth="23256" windowHeight="12456" xr2:uid="{9D068565-F52A-4DDA-BFFB-3E4B9E7F7DCB}"/>
  </bookViews>
  <sheets>
    <sheet name="Summary" sheetId="1" r:id="rId1"/>
    <sheet name="Statistics" sheetId="20" r:id="rId2"/>
    <sheet name="Sablon" sheetId="2" r:id="rId3"/>
    <sheet name="TC_034" sheetId="42" r:id="rId4"/>
    <sheet name="TC_033" sheetId="41" r:id="rId5"/>
    <sheet name="TC_032" sheetId="40" r:id="rId6"/>
    <sheet name="TC_031" sheetId="39" r:id="rId7"/>
    <sheet name="TC_030" sheetId="38" r:id="rId8"/>
    <sheet name="TC_029" sheetId="36" r:id="rId9"/>
    <sheet name="TC_028" sheetId="35" r:id="rId10"/>
    <sheet name="TC_027" sheetId="34" r:id="rId11"/>
    <sheet name="TC_026" sheetId="33" r:id="rId12"/>
    <sheet name="TC_025" sheetId="31" r:id="rId13"/>
    <sheet name="TC_024" sheetId="30" r:id="rId14"/>
    <sheet name="TC_023" sheetId="29" r:id="rId15"/>
    <sheet name="TC_022" sheetId="27" r:id="rId16"/>
    <sheet name="TC_021" sheetId="28" r:id="rId17"/>
    <sheet name="TC_020" sheetId="26" r:id="rId18"/>
    <sheet name="TC_019" sheetId="25" r:id="rId19"/>
    <sheet name="TC_018" sheetId="24" r:id="rId20"/>
    <sheet name="TC_017" sheetId="22" r:id="rId21"/>
    <sheet name="TC_016" sheetId="21" r:id="rId22"/>
    <sheet name="TC_015" sheetId="19" r:id="rId23"/>
    <sheet name="TC_014" sheetId="18" r:id="rId24"/>
    <sheet name="TC_013" sheetId="17" r:id="rId25"/>
    <sheet name="TC_012" sheetId="12" r:id="rId26"/>
    <sheet name="TC_011" sheetId="13" r:id="rId27"/>
    <sheet name="TC_010" sheetId="14" r:id="rId28"/>
    <sheet name="TC_009" sheetId="15" r:id="rId29"/>
    <sheet name="TC_008" sheetId="16" r:id="rId30"/>
    <sheet name="TC_007" sheetId="11" r:id="rId31"/>
    <sheet name="TC_006" sheetId="23" r:id="rId32"/>
    <sheet name="TC_005" sheetId="9" r:id="rId33"/>
    <sheet name="TC_004" sheetId="6" r:id="rId34"/>
    <sheet name="TC_003" sheetId="8" r:id="rId35"/>
    <sheet name="TC_002" sheetId="7" r:id="rId36"/>
    <sheet name="TC_001" sheetId="5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2" l="1"/>
  <c r="C61" i="20"/>
  <c r="D61" i="20"/>
  <c r="E61" i="20"/>
  <c r="G61" i="20"/>
  <c r="H61" i="20"/>
  <c r="I61" i="20"/>
  <c r="C62" i="20"/>
  <c r="D62" i="20"/>
  <c r="E62" i="20"/>
  <c r="G62" i="20"/>
  <c r="H62" i="20"/>
  <c r="I62" i="20"/>
  <c r="C63" i="20"/>
  <c r="D63" i="20"/>
  <c r="E63" i="20"/>
  <c r="G63" i="20"/>
  <c r="H63" i="20"/>
  <c r="I63" i="20"/>
  <c r="J5" i="41"/>
  <c r="G57" i="20"/>
  <c r="H57" i="20"/>
  <c r="I57" i="20"/>
  <c r="G64" i="20"/>
  <c r="H64" i="20"/>
  <c r="I64" i="20"/>
  <c r="G65" i="20"/>
  <c r="H65" i="20"/>
  <c r="I65" i="20"/>
  <c r="G66" i="20"/>
  <c r="H66" i="20"/>
  <c r="I66" i="20"/>
  <c r="G67" i="20"/>
  <c r="H67" i="20"/>
  <c r="I67" i="20"/>
  <c r="G68" i="20"/>
  <c r="H68" i="20"/>
  <c r="I68" i="20"/>
  <c r="G69" i="20"/>
  <c r="H69" i="20"/>
  <c r="I69" i="20"/>
  <c r="G70" i="20"/>
  <c r="H70" i="20"/>
  <c r="I70" i="20"/>
  <c r="G71" i="20"/>
  <c r="H71" i="20"/>
  <c r="I71" i="20"/>
  <c r="C57" i="20"/>
  <c r="D57" i="20"/>
  <c r="E57" i="20"/>
  <c r="C64" i="20"/>
  <c r="D64" i="20"/>
  <c r="E64" i="20"/>
  <c r="C65" i="20"/>
  <c r="D65" i="20"/>
  <c r="E65" i="20"/>
  <c r="C66" i="20"/>
  <c r="D66" i="20"/>
  <c r="E66" i="20"/>
  <c r="C67" i="20"/>
  <c r="D67" i="20"/>
  <c r="E67" i="20"/>
  <c r="C68" i="20"/>
  <c r="D68" i="20"/>
  <c r="E68" i="20"/>
  <c r="C69" i="20"/>
  <c r="D69" i="20"/>
  <c r="E69" i="20"/>
  <c r="C70" i="20"/>
  <c r="D70" i="20"/>
  <c r="E70" i="20"/>
  <c r="C71" i="20"/>
  <c r="D71" i="20"/>
  <c r="E71" i="20"/>
  <c r="J5" i="40"/>
  <c r="J5" i="39"/>
  <c r="J5" i="38"/>
  <c r="J5" i="36"/>
  <c r="J5" i="35"/>
  <c r="J5" i="34"/>
  <c r="J5" i="33"/>
  <c r="J5" i="31"/>
  <c r="J5" i="30"/>
  <c r="J5" i="5"/>
  <c r="J5" i="7"/>
  <c r="J5" i="8"/>
  <c r="J5" i="6"/>
  <c r="J5" i="9"/>
  <c r="J5" i="23"/>
  <c r="J5" i="11"/>
  <c r="J5" i="16"/>
  <c r="J5" i="15"/>
  <c r="J5" i="14"/>
  <c r="J5" i="13"/>
  <c r="J5" i="12"/>
  <c r="J5" i="17"/>
  <c r="J5" i="18"/>
  <c r="J5" i="19"/>
  <c r="J5" i="21"/>
  <c r="J5" i="22"/>
  <c r="J5" i="24"/>
  <c r="J5" i="25"/>
  <c r="J5" i="26"/>
  <c r="J5" i="28"/>
  <c r="J5" i="27"/>
  <c r="J5" i="29"/>
  <c r="J5" i="2"/>
  <c r="F35" i="1" a="1"/>
  <c r="E35" i="1" a="1"/>
  <c r="D35" i="1" a="1"/>
  <c r="C35" i="1" a="1"/>
  <c r="F34" i="1" a="1"/>
  <c r="E34" i="1" a="1"/>
  <c r="D34" i="1" a="1"/>
  <c r="C34" i="1" a="1"/>
  <c r="D33" i="1" a="1"/>
  <c r="E27" i="1" a="1"/>
  <c r="F19" i="1" a="1"/>
  <c r="D27" i="1" a="1"/>
  <c r="F12" i="1" a="1"/>
  <c r="E12" i="1" a="1"/>
  <c r="E6" i="1" a="1"/>
  <c r="F18" i="1" a="1"/>
  <c r="F10" i="1" a="1"/>
  <c r="E21" i="1" a="1"/>
  <c r="E20" i="1" a="1"/>
  <c r="C17" i="1" a="1"/>
  <c r="E14" i="1" a="1"/>
  <c r="C18" i="1" a="1"/>
  <c r="E24" i="1" a="1"/>
  <c r="C33" i="1" a="1"/>
  <c r="C10" i="1" a="1"/>
  <c r="C15" i="1" a="1"/>
  <c r="D17" i="1" a="1"/>
  <c r="E7" i="1" a="1"/>
  <c r="D5" i="1" a="1"/>
  <c r="E22" i="1" a="1"/>
  <c r="F5" i="1" a="1"/>
  <c r="E11" i="1" a="1"/>
  <c r="D15" i="1" a="1"/>
  <c r="D2" i="1" a="1"/>
  <c r="F8" i="1" a="1"/>
  <c r="D22" i="1" a="1"/>
  <c r="E10" i="1" a="1"/>
  <c r="F25" i="1" a="1"/>
  <c r="C11" i="1" a="1"/>
  <c r="C25" i="1" a="1"/>
  <c r="C22" i="1" a="1"/>
  <c r="D32" i="1" a="1"/>
  <c r="D21" i="1" a="1"/>
  <c r="C7" i="1" a="1"/>
  <c r="D3" i="1" a="1"/>
  <c r="F3" i="1" a="1"/>
  <c r="E23" i="1" a="1"/>
  <c r="F14" i="1" a="1"/>
  <c r="F9" i="1" a="1"/>
  <c r="E5" i="1" a="1"/>
  <c r="F22" i="1" a="1"/>
  <c r="F7" i="1" a="1"/>
  <c r="D12" i="1" a="1"/>
  <c r="D18" i="1" a="1"/>
  <c r="E18" i="1" a="1"/>
  <c r="C20" i="1" a="1"/>
  <c r="F21" i="1" a="1"/>
  <c r="F23" i="1" a="1"/>
  <c r="F29" i="1" a="1"/>
  <c r="C31" i="1" a="1"/>
  <c r="E30" i="1" a="1"/>
  <c r="C32" i="1" a="1"/>
  <c r="E15" i="1" a="1"/>
  <c r="D19" i="1" a="1"/>
  <c r="D28" i="1" a="1"/>
  <c r="F13" i="1" a="1"/>
  <c r="D29" i="1" a="1"/>
  <c r="D7" i="1" a="1"/>
  <c r="C24" i="1" a="1"/>
  <c r="D24" i="1" a="1"/>
  <c r="C16" i="1" a="1"/>
  <c r="E4" i="1" a="1"/>
  <c r="F6" i="1" a="1"/>
  <c r="E26" i="1" a="1"/>
  <c r="E16" i="1" a="1"/>
  <c r="E2" i="1" a="1"/>
  <c r="F11" i="1" a="1"/>
  <c r="C3" i="1" a="1"/>
  <c r="E25" i="1" a="1"/>
  <c r="C9" i="1" a="1"/>
  <c r="C19" i="1" a="1"/>
  <c r="D20" i="1" a="1"/>
  <c r="C4" i="1" a="1"/>
  <c r="F16" i="1" a="1"/>
  <c r="C5" i="1" a="1"/>
  <c r="C28" i="1" a="1"/>
  <c r="E9" i="1" a="1"/>
  <c r="D11" i="1" a="1"/>
  <c r="F32" i="1" a="1"/>
  <c r="C6" i="1" a="1"/>
  <c r="F28" i="1" a="1"/>
  <c r="D13" i="1" a="1"/>
  <c r="E32" i="1" a="1"/>
  <c r="F20" i="1" a="1"/>
  <c r="C26" i="1" a="1"/>
  <c r="D14" i="1" a="1"/>
  <c r="F24" i="1" a="1"/>
  <c r="F15" i="1" a="1"/>
  <c r="C23" i="1" a="1"/>
  <c r="C30" i="1" a="1"/>
  <c r="C2" i="1" a="1"/>
  <c r="E19" i="1" a="1"/>
  <c r="F31" i="1" a="1"/>
  <c r="F27" i="1" a="1"/>
  <c r="F2" i="1" a="1"/>
  <c r="E13" i="1" a="1"/>
  <c r="D8" i="1" a="1"/>
  <c r="D30" i="1" a="1"/>
  <c r="C27" i="1" a="1"/>
  <c r="D4" i="1" a="1"/>
  <c r="D9" i="1" a="1"/>
  <c r="C12" i="1" a="1"/>
  <c r="F26" i="1" a="1"/>
  <c r="E33" i="1" a="1"/>
  <c r="C8" i="1" a="1"/>
  <c r="D31" i="1" a="1"/>
  <c r="C29" i="1" a="1"/>
  <c r="E3" i="1" a="1"/>
  <c r="C14" i="1" a="1"/>
  <c r="C13" i="1" a="1"/>
  <c r="D6" i="1" a="1"/>
  <c r="E31" i="1" a="1"/>
  <c r="D16" i="1" a="1"/>
  <c r="F30" i="1" a="1"/>
  <c r="F4" i="1" a="1"/>
  <c r="D26" i="1" a="1"/>
  <c r="E28" i="1" a="1"/>
  <c r="E17" i="1" a="1"/>
  <c r="E8" i="1" a="1"/>
  <c r="D23" i="1" a="1"/>
  <c r="F33" i="1" a="1"/>
  <c r="E29" i="1" a="1"/>
  <c r="F17" i="1" a="1"/>
  <c r="D25" i="1" a="1"/>
  <c r="C21" i="1" a="1"/>
  <c r="D10" i="1" a="1"/>
  <c r="C35" i="1" l="1"/>
  <c r="D35" i="1"/>
  <c r="E35" i="1"/>
  <c r="F35" i="1"/>
  <c r="K63" i="20"/>
  <c r="K61" i="20"/>
  <c r="K62" i="20"/>
  <c r="C34" i="1"/>
  <c r="D34" i="1"/>
  <c r="E34" i="1"/>
  <c r="F34" i="1"/>
  <c r="K69" i="20"/>
  <c r="K68" i="20"/>
  <c r="K65" i="20"/>
  <c r="K70" i="20"/>
  <c r="K67" i="20"/>
  <c r="K64" i="20"/>
  <c r="K66" i="20"/>
  <c r="K71" i="20"/>
  <c r="K57" i="20"/>
  <c r="C33" i="1"/>
  <c r="D33" i="1"/>
  <c r="E33" i="1"/>
  <c r="F33" i="1"/>
  <c r="C32" i="1"/>
  <c r="E32" i="1"/>
  <c r="F32" i="1"/>
  <c r="D32" i="1"/>
  <c r="C31" i="1"/>
  <c r="E31" i="1"/>
  <c r="F31" i="1"/>
  <c r="D31" i="1"/>
  <c r="C30" i="1"/>
  <c r="D30" i="1"/>
  <c r="F30" i="1"/>
  <c r="E30" i="1"/>
  <c r="C29" i="1"/>
  <c r="F29" i="1"/>
  <c r="D29" i="1"/>
  <c r="E29" i="1"/>
  <c r="C28" i="1"/>
  <c r="E28" i="1"/>
  <c r="F28" i="1"/>
  <c r="D28" i="1"/>
  <c r="E27" i="1"/>
  <c r="C27" i="1"/>
  <c r="F27" i="1"/>
  <c r="D27" i="1"/>
  <c r="D26" i="1"/>
  <c r="F26" i="1"/>
  <c r="C26" i="1"/>
  <c r="E26" i="1"/>
  <c r="D25" i="1"/>
  <c r="F25" i="1"/>
  <c r="C25" i="1"/>
  <c r="E25" i="1"/>
  <c r="F24" i="1"/>
  <c r="C24" i="1"/>
  <c r="D24" i="1"/>
  <c r="E24" i="1"/>
  <c r="C23" i="1"/>
  <c r="D23" i="1"/>
  <c r="E23" i="1"/>
  <c r="F23" i="1"/>
  <c r="F12" i="1"/>
  <c r="F3" i="1"/>
  <c r="E20" i="1"/>
  <c r="D20" i="1"/>
  <c r="F17" i="1"/>
  <c r="C2" i="1"/>
  <c r="E10" i="1"/>
  <c r="D4" i="1"/>
  <c r="F8" i="1"/>
  <c r="C20" i="1"/>
  <c r="C14" i="1"/>
  <c r="D2" i="1"/>
  <c r="D15" i="1"/>
  <c r="E6" i="1"/>
  <c r="D3" i="1"/>
  <c r="F2" i="1"/>
  <c r="C12" i="1"/>
  <c r="F6" i="1"/>
  <c r="E21" i="1"/>
  <c r="F13" i="1"/>
  <c r="C10" i="1"/>
  <c r="D5" i="1"/>
  <c r="D17" i="1"/>
  <c r="D8" i="1"/>
  <c r="E3" i="1"/>
  <c r="C19" i="1"/>
  <c r="E16" i="1"/>
  <c r="C9" i="1"/>
  <c r="C17" i="1"/>
  <c r="D22" i="1"/>
  <c r="F22" i="1"/>
  <c r="C22" i="1"/>
  <c r="D12" i="1"/>
  <c r="D10" i="1"/>
  <c r="F9" i="1"/>
  <c r="D19" i="1"/>
  <c r="D16" i="1"/>
  <c r="E19" i="1"/>
  <c r="E9" i="1"/>
  <c r="D6" i="1"/>
  <c r="F4" i="1"/>
  <c r="D11" i="1"/>
  <c r="D18" i="1"/>
  <c r="C16" i="1"/>
  <c r="C11" i="1"/>
  <c r="F15" i="1"/>
  <c r="E4" i="1"/>
  <c r="F14" i="1"/>
  <c r="E12" i="1"/>
  <c r="F5" i="1"/>
  <c r="E18" i="1"/>
  <c r="E17" i="1"/>
  <c r="F11" i="1"/>
  <c r="C18" i="1"/>
  <c r="C4" i="1"/>
  <c r="F20" i="1"/>
  <c r="C6" i="1"/>
  <c r="F16" i="1"/>
  <c r="E22" i="1"/>
  <c r="E11" i="1"/>
  <c r="E7" i="1"/>
  <c r="E5" i="1"/>
  <c r="E8" i="1"/>
  <c r="C7" i="1"/>
  <c r="E2" i="1"/>
  <c r="D21" i="1"/>
  <c r="C3" i="1"/>
  <c r="C13" i="1"/>
  <c r="F19" i="1"/>
  <c r="C15" i="1"/>
  <c r="E15" i="1"/>
  <c r="C21" i="1"/>
  <c r="C8" i="1"/>
  <c r="D7" i="1"/>
  <c r="F7" i="1"/>
  <c r="C5" i="1"/>
  <c r="E13" i="1"/>
  <c r="E14" i="1"/>
  <c r="F18" i="1"/>
  <c r="D13" i="1"/>
  <c r="D9" i="1"/>
  <c r="F10" i="1"/>
  <c r="D14" i="1"/>
  <c r="F21" i="1"/>
  <c r="G60" i="20" l="1"/>
  <c r="H60" i="20"/>
  <c r="I60" i="20"/>
  <c r="C60" i="20"/>
  <c r="D60" i="20"/>
  <c r="E60" i="20"/>
  <c r="I56" i="20"/>
  <c r="G56" i="20"/>
  <c r="H56" i="20"/>
  <c r="G54" i="20"/>
  <c r="H54" i="20"/>
  <c r="I54" i="20"/>
  <c r="G55" i="20"/>
  <c r="H55" i="20"/>
  <c r="I55" i="20"/>
  <c r="H59" i="20"/>
  <c r="I59" i="20"/>
  <c r="G59" i="20"/>
  <c r="G58" i="20"/>
  <c r="H58" i="20"/>
  <c r="I58" i="20"/>
  <c r="G53" i="20"/>
  <c r="H53" i="20"/>
  <c r="I53" i="20"/>
  <c r="C58" i="20"/>
  <c r="D58" i="20"/>
  <c r="E58" i="20"/>
  <c r="E59" i="20"/>
  <c r="D59" i="20"/>
  <c r="C59" i="20"/>
  <c r="C55" i="20"/>
  <c r="D55" i="20"/>
  <c r="E55" i="20"/>
  <c r="C54" i="20"/>
  <c r="D54" i="20"/>
  <c r="E54" i="20"/>
  <c r="E56" i="20"/>
  <c r="C56" i="20"/>
  <c r="D56" i="20"/>
  <c r="C53" i="20"/>
  <c r="E53" i="20"/>
  <c r="D53" i="20"/>
  <c r="F5" i="20"/>
  <c r="F4" i="20"/>
  <c r="G5" i="20"/>
  <c r="E6" i="20"/>
  <c r="F6" i="20"/>
  <c r="G4" i="20"/>
  <c r="G6" i="20"/>
  <c r="E5" i="20"/>
  <c r="E4" i="20"/>
  <c r="K60" i="20" l="1"/>
  <c r="K58" i="20"/>
  <c r="K55" i="20"/>
  <c r="K59" i="20"/>
  <c r="K54" i="20"/>
  <c r="K56" i="20"/>
  <c r="K53" i="20"/>
  <c r="H5" i="20"/>
  <c r="G7" i="20"/>
  <c r="H6" i="20"/>
  <c r="F7" i="20"/>
  <c r="E7" i="20"/>
  <c r="H4" i="20"/>
  <c r="H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<sst xmlns="http://schemas.openxmlformats.org/spreadsheetml/2006/main" count="2230" uniqueCount="287">
  <si>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</si>
  <si>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</si>
  <si>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</si>
  <si>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</si>
  <si>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</si>
  <si>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</si>
  <si>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</si>
  <si>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</si>
  <si>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</si>
  <si>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</si>
  <si>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</si>
  <si>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</si>
  <si>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</si>
  <si>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</si>
  <si>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</si>
  <si>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</si>
  <si>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</si>
  <si>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</si>
  <si>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</si>
  <si>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</si>
  <si>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</si>
  <si>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</si>
  <si>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</si>
  <si>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</si>
  <si>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</si>
  <si>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</si>
  <si>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</si>
  <si>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</si>
  <si>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</si>
  <si>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</si>
  <si>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</si>
  <si>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</si>
  <si>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</si>
  <si>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</si>
  <si>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</si>
  <si>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Medium</t>
  </si>
  <si>
    <t>Comments</t>
  </si>
  <si>
    <t>Defects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</si>
  <si>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</si>
  <si>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</si>
  <si>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</si>
  <si>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</si>
  <si>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</si>
  <si>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</si>
  <si>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</si>
  <si>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</si>
  <si>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</si>
  <si>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</si>
  <si>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</si>
  <si>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</si>
  <si>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</si>
  <si>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</si>
  <si>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</si>
  <si>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</si>
  <si>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</si>
  <si>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</si>
  <si>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</si>
  <si>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</si>
  <si>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</si>
  <si>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</si>
  <si>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</si>
  <si>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</si>
  <si>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</si>
  <si>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</si>
  <si>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</si>
  <si>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</si>
  <si>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</si>
  <si>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</si>
  <si>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</si>
  <si>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</si>
  <si>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</si>
  <si>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</si>
  <si>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</si>
  <si>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</si>
  <si>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</si>
  <si>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</si>
  <si>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TC_007</t>
  </si>
  <si>
    <t>TC_011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</si>
  <si>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</si>
  <si>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</si>
  <si>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</si>
  <si>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</si>
  <si>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</si>
  <si>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</si>
  <si>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</si>
  <si>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</si>
  <si>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</si>
  <si>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</si>
  <si>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</si>
  <si>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</si>
  <si>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</si>
  <si>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</si>
  <si>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</si>
  <si>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</si>
  <si>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</si>
  <si>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</si>
  <si>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</si>
  <si>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</si>
  <si>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</si>
  <si>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</si>
  <si>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</si>
  <si>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</si>
  <si>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</si>
  <si>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</si>
  <si>
    <t>TC_013</t>
  </si>
  <si>
    <t>Korábban regisztrált felhasználó fiók profilképének sikertelen megváltoztatatása profilkép hivatkozásának nem megadása miatt.</t>
  </si>
  <si>
    <t>A tesztelő a "Settings" linkre kattint.</t>
  </si>
  <si>
    <t>Megjelenik a felhasználó profil módosítását lehetővé tevő űrlap, a mezőkben szerepelnek az altuális adatok.</t>
  </si>
  <si>
    <t>A tesztelő az "URL of profile picture" mezőből kitörli a benne szereplő szöveget.</t>
  </si>
  <si>
    <t>Az "URL of profile picture" mező üressé válik.</t>
  </si>
  <si>
    <t>Az "URL of profile picture" mező üressé vált.</t>
  </si>
  <si>
    <t>A tesztelő az "Update Settings" gombra kattint.</t>
  </si>
  <si>
    <t>Megjelenik egy figyelmeztető üzenet: "Update failed Image field required." és nem történik változás a felhasználó adataiban.</t>
  </si>
  <si>
    <t>TC_014</t>
  </si>
  <si>
    <t>Korábban regisztrált felhasználó fiók profilképének sikeres megváltoztatatása.</t>
  </si>
  <si>
    <t>A tesztelő az "URL of profile picture" mezőbe beírja az alábbi tesztadatot:
https://cdn-icons-png.flaticon.com/512/9327/9327067.png</t>
  </si>
  <si>
    <t>Az "URL of profile picture" mezőben szerepel a megadott hivatkozás.</t>
  </si>
  <si>
    <t>Megjelenik egy figyelmeztető üzenet: "Update successful!" és megtörténik a változás.</t>
  </si>
  <si>
    <t xml:space="preserve">A tesztelő a bejelentkezett fiók felhasználó nevének (PirosCica23) linkjére kattint jobb fent. </t>
  </si>
  <si>
    <t>Megjelenik a felhasználói fiók saját oldala, a fejlécben látható az újonnan beállított kép.</t>
  </si>
  <si>
    <t>Kis István</t>
  </si>
  <si>
    <t>Fail</t>
  </si>
  <si>
    <t>No run</t>
  </si>
  <si>
    <t>Total</t>
  </si>
  <si>
    <t>Priority/ Result</t>
  </si>
  <si>
    <t>TC_015</t>
  </si>
  <si>
    <t>TC_016</t>
  </si>
  <si>
    <t>Korábban regisztrált felhasználó felhasználónevévek sikertelen megváltoztatatása név nem megadása miatt.</t>
  </si>
  <si>
    <t>A tesztelő a "Your username" mezőből kitörli a benne szereplő szöveget.</t>
  </si>
  <si>
    <t>Az "Your username" mező üressé válik.</t>
  </si>
  <si>
    <t>Az "Your username" mező üressé vált.</t>
  </si>
  <si>
    <t>Megjelenik egy figyelmeztető üzenet: "Update failed! Username field required." és nem történik változás a felhasználó adataiban.</t>
  </si>
  <si>
    <t>A tesztelő a "Your username" mezőbe az alábbi tesztadatot írja: VörösMacska23</t>
  </si>
  <si>
    <t>Megjelenik egy értesítő üzenet: "Update successful!" és megtörténik a változás a jobb felső sarokban már olvasható az új név (VörösMacska23).</t>
  </si>
  <si>
    <t>Új felhasználó fiók sikertelen létrehozása már regisztrált név megadásával.</t>
  </si>
  <si>
    <t>Az adatbázisban már szerepel az alábbi profil PirosCica23 piros_cica23@gmail.com.</t>
  </si>
  <si>
    <t>A tesztelő az alábbi tesztadatokkal kitölti az űrlapot:
username: PirosCica23
email: piros_cica24@gmail.com
password: Piroska24</t>
  </si>
  <si>
    <t>Megjelenik egy figyelmeztető üzenet: "Registration failed! Name already taken.". Nem történik meg az új fiók létrehozása.</t>
  </si>
  <si>
    <t>Problémát jelent ha két létező fióknak ugyanaz a neve, hiszen az egyedi profil oldal URL -je a felhasználó névből képződik.</t>
  </si>
  <si>
    <t>TC_017</t>
  </si>
  <si>
    <t>TC_018</t>
  </si>
  <si>
    <t>TC_019</t>
  </si>
  <si>
    <t>Korábban regisztrált felhasználó felhasználónevévek sikertelen megváltoztatatása már létező név miatt.</t>
  </si>
  <si>
    <t>Az adatbázisban létezik az alábbi felhasználói fiók: email: piros_cica23@gmail.com password: Piroska23 és nem létezik olyan fiók, aminek neve VörösMacska23</t>
  </si>
  <si>
    <t>Megjelenik egy figyelmeztető üzenet: "Update failed! Name already taken." és nem történik meg a változás.</t>
  </si>
  <si>
    <t>Lehetséges már létező felhasználói névre változtatni egy másik fiók nevét. A felhasználói nevekből képzett profil URL ekkor már nem képes kezelni a két fiókot azonos névvel.</t>
  </si>
  <si>
    <t>Korábban regisztrált felhasználó felhasználónevének sikeres megváltoztatatása.</t>
  </si>
  <si>
    <t>Az "Your username" mezőben olvasható a megadott név.</t>
  </si>
  <si>
    <t>Az "Your username" mezőben olvasható a VörösMacska23.</t>
  </si>
  <si>
    <t>Korábban regisztrált felhasználó email címének sikertelen megváltoztatatása email cím mező üresen hagyása miatt.</t>
  </si>
  <si>
    <t>Az adatbázisban létezik az alábbi felhasználói fiók: email: piros_cica23@gmail.com password: Piroska23 és létezik, olyan fiók, aminek neve FeketeCica23</t>
  </si>
  <si>
    <t>A tesztelő a "Your username" mezőbe az alábbi tesztadatot írja: FeketeCica23</t>
  </si>
  <si>
    <t>Az "Your username" mezőben olvasható a FeketeCica23.</t>
  </si>
  <si>
    <t>Az adatbázisban létezik az alábbi felhasználói fiók: email: piros_cica23@gmail.com password: Piroska23.</t>
  </si>
  <si>
    <t>A tesztelő az "Email" mezőből kitörli a benne szereplő értéket.</t>
  </si>
  <si>
    <t>Az "Email" mező üresen marad.</t>
  </si>
  <si>
    <t>Az "Email" mező üresen maradt.</t>
  </si>
  <si>
    <t>Megjelenik egy figyelmeztető üzenet: "Update failed! Email field required." és nem történik meg a változás.</t>
  </si>
  <si>
    <t>TC_020</t>
  </si>
  <si>
    <t>Korábban regisztrált felhasználó email címének sikertelen megváltoztatatása már létező email cím  miatt.</t>
  </si>
  <si>
    <t>Az adatbázisban létezik az alábbi felhasználói fiók: email: piros_cica23@gmail.com password: Piroska23, továbbá létezik a fekete_cica23@gmail.com címmel is egy fiók.</t>
  </si>
  <si>
    <t>A tesztelő az "Email" mezőbbe beírja az alábbi tesztadatot: fekete_cica23@gmail.com</t>
  </si>
  <si>
    <t>Az "Email" mezőben megjelenik a beivtt adat.</t>
  </si>
  <si>
    <t>Az "Email" mezőben olvasható, hogy fekete_cica23@gmail.com</t>
  </si>
  <si>
    <t>Megjelenik egy figyelmeztető üzenet: "Update failed! Email already taken." és nem történik meg a változás.</t>
  </si>
  <si>
    <t>TC_021</t>
  </si>
  <si>
    <t>TC_022</t>
  </si>
  <si>
    <t>Korábban regisztrált felhasználó email címének sikeres megváltoztatatása.</t>
  </si>
  <si>
    <t>A tesztelő az "Email" mezőbbe beírja az alábbi tesztadatot: voros_macska23@gmail.com</t>
  </si>
  <si>
    <t>Az adatbázisban létezik az alábbi felhasználói fiók: email: piros_cica23@gmail.com password: Piroska23 és nem létezik még voros_macska23@gmail.com email címen regisztrált felhasználó</t>
  </si>
  <si>
    <t>Az "Email" mezőben olvasható, hogy voros_macska23@gmail.com</t>
  </si>
  <si>
    <t>Megjelenik egy értesítő üzenet: "Update successful!" és megtörténik a változás. Oldalfrissítást követően látható az új cím.</t>
  </si>
  <si>
    <t>Megjelenik egy értesítő üzenet: "Update successful!"  De nem történik meg a változás, se a felületen se az adatbázisban nem módosul az email cím</t>
  </si>
  <si>
    <t>Az email cím nem módosul, se a felületen, se az adatbázisban.</t>
  </si>
  <si>
    <t>Korábban regisztrált felhasználói fiók jelszavának sikeres megváltoztatása.</t>
  </si>
  <si>
    <t>A tesztelő a "Password" mezőbe beírja, az alábbi tesztadatot: Vöröske23</t>
  </si>
  <si>
    <t>A beírt jelszó nem olvasható el.</t>
  </si>
  <si>
    <t>A tesztelő az alábbi tesztadatokkal kitölti az űrlapot:
email: piros_cica23@gmail.com
password: Vöröske23</t>
  </si>
  <si>
    <t>TC_023</t>
  </si>
  <si>
    <t xml:space="preserve">A tesztelő a "Short bio about you" mezőbe az alábbi tesztadatot írja: Szeretem a piros gombolyagokat. </t>
  </si>
  <si>
    <t>Megjenelik a felvitt adat.</t>
  </si>
  <si>
    <t>A felvitt adat olvasható.</t>
  </si>
  <si>
    <t>Megjelenik egy értesítő üzenet: "Update successful!" és megtörténik a változás.</t>
  </si>
  <si>
    <t>A tesztelő a jobb fent található PirosCica23 felhasználónév hivatkozásra kattint.</t>
  </si>
  <si>
    <t>Megjelenik a személyes oldal. A fejlévben olvasható a megadott bemutatkozó szöveg.</t>
  </si>
  <si>
    <t>Korábban már regisztrált felhasználói fiók bemutatkozásának sikeres módosítása.</t>
  </si>
  <si>
    <t>A tesztelő a jobb fent található "New Article" hivatkozásra kattint.</t>
  </si>
  <si>
    <t>Megjelenik az új cikk létrehozásához szükséges űrlap.</t>
  </si>
  <si>
    <t>A felvitt adatok olvashatóak a megfelelő mezőkben.</t>
  </si>
  <si>
    <t>A tesztelő a "Publish Article" gombra kattint.</t>
  </si>
  <si>
    <t>Megjelenik egy figyelmezető üzenet és nem jön létre az új cikk.</t>
  </si>
  <si>
    <t>Korábban már regisztrált felhasználói fiókkal új cikk sikertelen létrehozása cikk címének hiánya miatt.</t>
  </si>
  <si>
    <t>TC_024</t>
  </si>
  <si>
    <t>Lehetséges már létező felhasználói névvel új fiókot létrehozni. A felhasználói nevekből képzett profil URL ekkor már nem képes kezelni a két fiókot azonos névvel.</t>
  </si>
  <si>
    <t>Az email cím módosítása nem történik meg hiába a nyugtázó üzenet. Sem a felületen sem az adatbázisban.</t>
  </si>
  <si>
    <t>A tesztelő az alábbi tesztadatokkal kitölti az űrlapot: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</si>
  <si>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Korábban már regisztrált felhasználói fiókkal új cikk sikeres létrehozása.</t>
  </si>
  <si>
    <t>A tesztelő az alábbi tesztadatokkal kitölti az űrlapot:
"Article Title":
   Te milyen cica vagy?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</si>
  <si>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A cikk létrejön és olvasási módban meg is jelenik</t>
  </si>
  <si>
    <t>TC_025</t>
  </si>
  <si>
    <t>TC_026</t>
  </si>
  <si>
    <t>Az adatbázisban létezik az alábbi felhasználói fiók: email: piros_cica23@gmail.com password: Piroska23 továbbá létezik olyan cikk, aminek címe: "Te milyen cica vagy?"</t>
  </si>
  <si>
    <t>Korábban már regisztrált felhasználói fiókkal új cikk sikertelen létrehozása már létező cikk cím miatt.</t>
  </si>
  <si>
    <t>A tesztelő az alábbi tesztadatokkal kitölti az űrlapot:
"Article Title":
   Te milyen cica vagy?
"What's this article about?":
   Újabb cicák
"Write your article (in markdown)":
   # Típusok:
   -Maine Coon
   -Szibériai
   -Perzsa
   **Írd meg kommentben a fentiek közül!**
"Enter tags":
   cica, kérdés, válasz</t>
  </si>
  <si>
    <t>A cikk létrejön de az olvasási módba a már létező cikk jelenik meg.</t>
  </si>
  <si>
    <t>A cikkek címei felhasználásával készült URL nem tudja kezeli az azonos címeket.</t>
  </si>
  <si>
    <t>Azonos című cikk-ek kezelése nem megoldott a legkorábban létrehozott cikk érhető el.</t>
  </si>
  <si>
    <t>Korábban létrehozott cikk címének sikertelen módosítása cikk címének nem megadása miatt.</t>
  </si>
  <si>
    <t>TC_027</t>
  </si>
  <si>
    <t>Korábban létrehozott cikk címének sikertelen módosítása meglévő cikk címére.</t>
  </si>
  <si>
    <t>Korábban létrehozott cikk címének sikeres módosítása.</t>
  </si>
  <si>
    <t>TC_028</t>
  </si>
  <si>
    <t>TC_029</t>
  </si>
  <si>
    <t>TC_030</t>
  </si>
  <si>
    <t>Korábban létrehozott cikk rövid leírásának sikeres módosítása.</t>
  </si>
  <si>
    <t>TC_031</t>
  </si>
  <si>
    <t>Korábban létrehozott cikk tartalmának sikeres módosítása.</t>
  </si>
  <si>
    <t>TC_032</t>
  </si>
  <si>
    <t>Korábban létrehozott cikk címkéinek sikeres módosítása.</t>
  </si>
  <si>
    <t>Az adatbázisban létezik az alábbi felhasználói fiók: email: piros_cica23@gmail.com password: Piroska23 továbbá létezik a felhasználónak olyan cikke, aminek címe: "Te milyen cica vagy?"</t>
  </si>
  <si>
    <t>Az adatbázisban létezik az alábbi felhasználói fiók: email: piros_cica23@gmail.com password: Piroska23 továbbá létezik a felhasználónak olyan cikke, aminek címe: "Te milyen cica vagy?" és még egy aminek címe "Válassz cicát!"</t>
  </si>
  <si>
    <t>A tesztelő a jobb fent található "PirosCica23" felhasználónév linkre kattint.</t>
  </si>
  <si>
    <t>Megjelenik a személyes oldal. A "My Articles" rovatban megtalálható a "Te milyen cica vagy?" című cikk.</t>
  </si>
  <si>
    <t>A tesztelő a "Te milyen cica vagy?" című cikk címére kattint.</t>
  </si>
  <si>
    <t>Megjelenik a cikk olvasási nézetben.</t>
  </si>
  <si>
    <t>A tesztelő az "Edit Article" gombra kattint.</t>
  </si>
  <si>
    <t>Megjelenik a cikk szerkesztő nézetben.</t>
  </si>
  <si>
    <t>A tesztelő kitörli az "Article Title" mezőben szereplő címet.</t>
  </si>
  <si>
    <t>A mezőben nem szerepel a cím.</t>
  </si>
  <si>
    <t>A mezőből eltűnik a cím.</t>
  </si>
  <si>
    <t>Megjelenik egy figyelmeztető üzenet a cikk címének megadásáról és nem történik meg a változtatás.</t>
  </si>
  <si>
    <t>Eltűnik a cikk címe.</t>
  </si>
  <si>
    <t>Szerkesztéssel ki lehet törölni egy cikk címét.</t>
  </si>
  <si>
    <t>A tesztelő kitörli az "Article Title" mezőben szereplő címet átírja az alábbi tesztadatra: "Válassz cicát!"</t>
  </si>
  <si>
    <t>A mezőben az új cím szerepel.</t>
  </si>
  <si>
    <t>Nem jelenik meg figyelmeztető üzenet és létrejön a módosítás. Olvasási módban megnyíilik a cím nélküli cikk.</t>
  </si>
  <si>
    <t>Megjelenik egy figyelmeztető üzenet a cikk címének létezéséről és nem történik meg a változtatás.</t>
  </si>
  <si>
    <t>Nem jelenik meg figyelmeztető üzenet és létrejön a módosítás. A korábbi cikk jelenik meg olvasási módban.</t>
  </si>
  <si>
    <t>Az azonos című cikkek közül a korábban létrehozott jelenik meg.</t>
  </si>
  <si>
    <t>Az azonos című cikkek nem kerülnek megkülönböztetésre és a legkorábbi jelenik meg.</t>
  </si>
  <si>
    <t>Megjelenik a módosított cikk olvasó nézetben és látható az új cím.</t>
  </si>
  <si>
    <t>A tesztelő a "What's this article about?" mezőben szereplő értéket az alábbi tesztadatra cseréli: Kommentben válaszolj!</t>
  </si>
  <si>
    <t>A mezőben a megadott érték szerepel.</t>
  </si>
  <si>
    <t>Megjelenik a módosított cikk olvasó nézetben.</t>
  </si>
  <si>
    <t>Megjelenik a személyes oldal. A "My Articles" rovatban megtalálható a "Te milyen cica vagy?" című cikk és látható a megváltoztatott rövid leírás.</t>
  </si>
  <si>
    <t>Tested function</t>
  </si>
  <si>
    <t>Registration</t>
  </si>
  <si>
    <t>Login</t>
  </si>
  <si>
    <t>Logout</t>
  </si>
  <si>
    <t>Edit profile</t>
  </si>
  <si>
    <t>New article</t>
  </si>
  <si>
    <t>Edit article</t>
  </si>
  <si>
    <t>By tested functions</t>
  </si>
  <si>
    <t>Privacy policy</t>
  </si>
  <si>
    <t>Edit profil</t>
  </si>
  <si>
    <t>Follow</t>
  </si>
  <si>
    <t>Unfollow</t>
  </si>
  <si>
    <t>Global feed</t>
  </si>
  <si>
    <t>Your feed</t>
  </si>
  <si>
    <t>My articles</t>
  </si>
  <si>
    <t>Favorited articles</t>
  </si>
  <si>
    <t>Result</t>
  </si>
  <si>
    <t>Stat</t>
  </si>
  <si>
    <t>L  M  H</t>
  </si>
  <si>
    <t>P  F  N</t>
  </si>
  <si>
    <t>Conduit manual test report statistical data</t>
  </si>
  <si>
    <t xml:space="preserve">
A tesztelő a "Write your article (in markdown)" mezőbe lévő adatot az alábbira cseréli:
   # Típusok:
   -Félhosszú szőrű
   -Hosszú szőrű
   -Rövid szőrű
   **Írd meg kommentben a fentiek közül!**</t>
  </si>
  <si>
    <t>Megjelenik a módosított cikk olvasó nézetben és látható a módosítás.</t>
  </si>
  <si>
    <t>A tesztelő az "Enter tags" mezőben szereplő értéket az alábbi tesztadatra cseréli: cicás, komment</t>
  </si>
  <si>
    <t>Megjelenik a módosított cikk olvasó nézetben láthatóak a lecserélt címkék.</t>
  </si>
  <si>
    <t>Korábban létrehozott cikk sikeres módosítása változatlan adatokkal.</t>
  </si>
  <si>
    <t>TC_033</t>
  </si>
  <si>
    <t>A tesztelő nem változtat az adatokon és a "Publish Article" gombra kattint.</t>
  </si>
  <si>
    <t>Megjelenik újra a cikk változatlan adatokkal.</t>
  </si>
  <si>
    <t>A cikk címkéi eltűnnek.</t>
  </si>
  <si>
    <t>Cikk módostíása során, ha a cikk címkéi nem kerülnek megváltoztatásra, akkor eltűnnek és helyette üres címkék jelennek meg.</t>
  </si>
  <si>
    <t>Delete article</t>
  </si>
  <si>
    <t>Post comment</t>
  </si>
  <si>
    <t>Delete comment</t>
  </si>
  <si>
    <t>List comment</t>
  </si>
  <si>
    <t>Mark favorite</t>
  </si>
  <si>
    <t>Unmark favorite</t>
  </si>
  <si>
    <t>Korábban létrehozott cikk sikeres törlése.</t>
  </si>
  <si>
    <t>TC_034</t>
  </si>
  <si>
    <t>A tesztelő az "Delete Article" gombra kattint.</t>
  </si>
  <si>
    <t>A cikk törlődik és a főoldal jelenik meg.</t>
  </si>
  <si>
    <t>Megjelenik a személyes oldal. A "My Articles" rovatban már nem található meg a "Te milyen cica vagy?" című cikk.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</si>
</sst>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25" xfId="0" applyBorder="1"/>
    <xf numFmtId="0" fontId="4" fillId="2" borderId="43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2" borderId="25" xfId="0" applyFill="1" applyBorder="1"/>
    <xf numFmtId="0" fontId="0" fillId="2" borderId="37" xfId="0" applyFill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6" xfId="0" applyFont="1" applyFill="1" applyBorder="1" applyAlignment="1">
      <alignment horizontal="center" vertical="center"/>
    </xf>
  </cellXfs>
  <cellStyles count="1">
    <cellStyle name="Normál" xfId="0" builtinId="0"/>
  </cellStyles>
  <dxfs count="390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FF70A6"/>
      <color rgb="FFFFF870"/>
      <color rgb="FF70FF70"/>
      <color rgb="FFD9F2F0"/>
      <color rgb="FF5465FF"/>
      <color rgb="FF788BFF"/>
      <color rgb="FF99A7FF"/>
      <color rgb="FFB3BDFF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70FF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Statistics!$E$4:$G$4</c:f>
              <c:numCache>
                <c:formatCode>General</c:formatCode>
                <c:ptCount val="3"/>
                <c:pt idx="0">
                  <c:v>9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4F6B-B607-63EDA9D9B117}"/>
            </c:ext>
          </c:extLst>
        </c:ser>
        <c:ser>
          <c:idx val="1"/>
          <c:order val="1"/>
          <c:tx>
            <c:strRef>
              <c:f>Statistics!$D$5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70A6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Statistics!$E$5:$G$5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7-4F6B-B607-63EDA9D9B117}"/>
            </c:ext>
          </c:extLst>
        </c:ser>
        <c:ser>
          <c:idx val="2"/>
          <c:order val="2"/>
          <c:tx>
            <c:strRef>
              <c:f>Statistics!$D$6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rgbClr val="FFF8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Statistics!$E$6:$G$6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7-4F6B-B607-63EDA9D9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683952"/>
        <c:axId val="661708256"/>
      </c:barChart>
      <c:catAx>
        <c:axId val="1047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1708256"/>
        <c:crosses val="autoZero"/>
        <c:auto val="1"/>
        <c:lblAlgn val="ctr"/>
        <c:lblOffset val="100"/>
        <c:noMultiLvlLbl val="0"/>
      </c:catAx>
      <c:valAx>
        <c:axId val="661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88BFF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768395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rgbClr val="D9F2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F-4867-A6E6-FA57025D0300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F-4867-A6E6-FA57025D0300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F-4867-A6E6-FA57025D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Statistics!$E$7:$G$7</c:f>
              <c:numCache>
                <c:formatCode>General</c:formatCode>
                <c:ptCount val="3"/>
                <c:pt idx="0">
                  <c:v>11</c:v>
                </c:pt>
                <c:pt idx="1">
                  <c:v>19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867-A6E6-FA57025D0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B-41F4-9764-B126F8975637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B-41F4-9764-B126F8975637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B-41F4-9764-B126F8975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Statistics!$D$4:$D$6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Statistics!$H$4:$H$6</c:f>
              <c:numCache>
                <c:formatCode>General</c:formatCode>
                <c:ptCount val="3"/>
                <c:pt idx="0">
                  <c:v>27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B-41F4-9764-B126F897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179070</xdr:rowOff>
    </xdr:from>
    <xdr:to>
      <xdr:col>10</xdr:col>
      <xdr:colOff>601980</xdr:colOff>
      <xdr:row>47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9CF7-F80E-30AE-AA2C-EBEEAF44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9</xdr:row>
      <xdr:rowOff>11430</xdr:rowOff>
    </xdr:from>
    <xdr:to>
      <xdr:col>11</xdr:col>
      <xdr:colOff>7620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5A52CF5-25A9-A102-A997-D71DE09E3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175260</xdr:rowOff>
    </xdr:from>
    <xdr:to>
      <xdr:col>5</xdr:col>
      <xdr:colOff>7620</xdr:colOff>
      <xdr:row>23</xdr:row>
      <xdr:rowOff>15240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38FF86D-D251-401F-9AB1-A985EBF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F41"/>
  <sheetViews>
    <sheetView tabSelected="1" workbookViewId="0">
      <pane ySplit="1" topLeftCell="A29" activePane="bottomLeft" state="frozen"/>
      <selection pane="bottomLeft" activeCell="A35" sqref="A35"/>
    </sheetView>
  </sheetViews>
  <sheetFormatPr defaultRowHeight="15.6" x14ac:dyDescent="0.3"/>
  <cols>
    <col min="1" max="1" width="15.6640625" style="1" bestFit="1" customWidth="1"/>
    <col min="2" max="2" width="12.33203125" style="1" bestFit="1" customWidth="1"/>
    <col min="3" max="3" width="107.88671875" style="1" customWidth="1"/>
    <col min="4" max="4" width="22" style="1" customWidth="1"/>
    <col min="5" max="5" width="16.21875" style="1" bestFit="1" customWidth="1"/>
    <col min="6" max="6" width="45.77734375" style="1" customWidth="1"/>
    <col min="7" max="16384" width="8.88671875" style="1"/>
  </cols>
  <sheetData>
    <row r="1" spans="1:6" x14ac:dyDescent="0.3">
      <c r="A1" s="19" t="s">
        <v>245</v>
      </c>
      <c r="B1" s="19" t="s">
        <v>1</v>
      </c>
      <c r="C1" s="19" t="s">
        <v>27</v>
      </c>
      <c r="D1" s="19" t="s">
        <v>34</v>
      </c>
      <c r="E1" s="19" t="s">
        <v>28</v>
      </c>
      <c r="F1" s="19" t="s">
        <v>29</v>
      </c>
    </row>
    <row r="2" spans="1:6" ht="59.4" customHeight="1" x14ac:dyDescent="0.3">
      <c r="A2" s="9" t="s">
        <v>246</v>
      </c>
      <c r="B2" s="9" t="s">
        <v>30</v>
      </c>
      <c r="C2" s="10" t="str" cm="1">
        <f t="array" aca="1" ref="C2" ca="1">INDIRECT(B2&amp;"!"&amp;"D2")</f>
        <v>Új felhasználó fiók sikertelen létrehozása hiányos felhasználónév megadásával.</v>
      </c>
      <c r="D2" s="24" t="str" cm="1">
        <f t="array" aca="1" ref="D2" ca="1">IF(ISBLANK(INDIRECT(B2&amp;"!"&amp;"F11")),"",INDIRECT(B2&amp;"!"&amp;"F11"))</f>
        <v>Medium</v>
      </c>
      <c r="E2" s="9" t="str" cm="1">
        <f t="array" aca="1" ref="E2" ca="1">IF(ISBLANK(INDIRECT(B2&amp;"!"&amp;"J5")),"",INDIRECT(B2&amp;"!"&amp;"J5"))</f>
        <v>Pass</v>
      </c>
      <c r="F2" s="10" t="str" cm="1">
        <f t="array" aca="1" ref="F2" ca="1">IF(ISBLANK(INDIRECT(B2&amp;"!"&amp;"H11")),"",INDIRECT(B2&amp;"!"&amp;"H11"))</f>
        <v/>
      </c>
    </row>
    <row r="3" spans="1:6" ht="59.4" customHeight="1" x14ac:dyDescent="0.3">
      <c r="A3" s="9" t="s">
        <v>246</v>
      </c>
      <c r="B3" s="9" t="s">
        <v>51</v>
      </c>
      <c r="C3" s="10" t="str" cm="1">
        <f t="array" aca="1" ref="C3" ca="1">INDIRECT(B3&amp;"!"&amp;"D2")</f>
        <v>Új felhasználó fiók sikertelen létrehozása hiányos email cím megadásával.</v>
      </c>
      <c r="D3" s="24" t="str" cm="1">
        <f t="array" aca="1" ref="D3" ca="1">IF(ISBLANK(INDIRECT(B3&amp;"!"&amp;"F11")),"",INDIRECT(B3&amp;"!"&amp;"F11"))</f>
        <v>Medium</v>
      </c>
      <c r="E3" s="9" t="str" cm="1">
        <f t="array" aca="1" ref="E3" ca="1">IF(ISBLANK(INDIRECT(B3&amp;"!"&amp;"J5")),"",INDIRECT(B3&amp;"!"&amp;"J5"))</f>
        <v>Pass</v>
      </c>
      <c r="F3" s="10" t="str" cm="1">
        <f t="array" aca="1" ref="F3" ca="1">IF(ISBLANK(INDIRECT(B3&amp;"!"&amp;"H11")),"",INDIRECT(B3&amp;"!"&amp;"H11"))</f>
        <v/>
      </c>
    </row>
    <row r="4" spans="1:6" ht="59.4" customHeight="1" x14ac:dyDescent="0.3">
      <c r="A4" s="9" t="s">
        <v>246</v>
      </c>
      <c r="B4" s="9" t="s">
        <v>56</v>
      </c>
      <c r="C4" s="10" t="str" cm="1">
        <f t="array" aca="1" ref="C4" ca="1">INDIRECT(B4&amp;"!"&amp;"D2")</f>
        <v>Új felhasználó fiók sikertelen létrehozása hiányos jelszó megadásával.</v>
      </c>
      <c r="D4" s="24" t="str" cm="1">
        <f t="array" aca="1" ref="D4" ca="1">IF(ISBLANK(INDIRECT(B4&amp;"!"&amp;"F11")),"",INDIRECT(B4&amp;"!"&amp;"F11"))</f>
        <v>Medium</v>
      </c>
      <c r="E4" s="9" t="str" cm="1">
        <f t="array" aca="1" ref="E4" ca="1">IF(ISBLANK(INDIRECT(B4&amp;"!"&amp;"J5")),"",INDIRECT(B4&amp;"!"&amp;"J5"))</f>
        <v>Pass</v>
      </c>
      <c r="F4" s="10" t="str" cm="1">
        <f t="array" aca="1" ref="F4" ca="1">IF(ISBLANK(INDIRECT(B4&amp;"!"&amp;"H11")),"",INDIRECT(B4&amp;"!"&amp;"H11"))</f>
        <v/>
      </c>
    </row>
    <row r="5" spans="1:6" ht="59.4" customHeight="1" x14ac:dyDescent="0.3">
      <c r="A5" s="9" t="s">
        <v>246</v>
      </c>
      <c r="B5" s="9" t="s">
        <v>57</v>
      </c>
      <c r="C5" s="10" t="str" cm="1">
        <f t="array" aca="1" ref="C5" ca="1">INDIRECT(B5&amp;"!"&amp;"D2")</f>
        <v>Új felhasználó fiók sikeres létrehozása megfelelő adatok megadásával.</v>
      </c>
      <c r="D5" s="24" t="str" cm="1">
        <f t="array" aca="1" ref="D5" ca="1">IF(ISBLANK(INDIRECT(B5&amp;"!"&amp;"F11")),"",INDIRECT(B5&amp;"!"&amp;"F11"))</f>
        <v>High</v>
      </c>
      <c r="E5" s="9" t="str" cm="1">
        <f t="array" aca="1" ref="E5" ca="1">IF(ISBLANK(INDIRECT(B5&amp;"!"&amp;"J5")),"",INDIRECT(B5&amp;"!"&amp;"J5"))</f>
        <v>Pass</v>
      </c>
      <c r="F5" s="10" t="str" cm="1">
        <f t="array" aca="1" ref="F5" ca="1">IF(ISBLANK(INDIRECT(B5&amp;"!"&amp;"H11")),"",INDIRECT(B5&amp;"!"&amp;"H11"))</f>
        <v/>
      </c>
    </row>
    <row r="6" spans="1:6" ht="59.4" customHeight="1" x14ac:dyDescent="0.3">
      <c r="A6" s="9" t="s">
        <v>246</v>
      </c>
      <c r="B6" s="9" t="s">
        <v>62</v>
      </c>
      <c r="C6" s="10" t="str" cm="1">
        <f t="array" aca="1" ref="C6" ca="1">INDIRECT(B6&amp;"!"&amp;"D2")</f>
        <v>Új felhasználó fiók sikertelen létrehozása már regisztrált email cím megadásával.</v>
      </c>
      <c r="D6" s="24" t="str" cm="1">
        <f t="array" aca="1" ref="D6" ca="1">IF(ISBLANK(INDIRECT(B6&amp;"!"&amp;"F11")),"",INDIRECT(B6&amp;"!"&amp;"F11"))</f>
        <v>Medium</v>
      </c>
      <c r="E6" s="9" t="str" cm="1">
        <f t="array" aca="1" ref="E6" ca="1">IF(ISBLANK(INDIRECT(B6&amp;"!"&amp;"J5")),"",INDIRECT(B6&amp;"!"&amp;"J5"))</f>
        <v>Pass</v>
      </c>
      <c r="F6" s="10" t="str" cm="1">
        <f t="array" aca="1" ref="F6" ca="1">IF(ISBLANK(INDIRECT(B6&amp;"!"&amp;"H11")),"",INDIRECT(B6&amp;"!"&amp;"H11"))</f>
        <v/>
      </c>
    </row>
    <row r="7" spans="1:6" ht="67.2" customHeight="1" x14ac:dyDescent="0.3">
      <c r="A7" s="9" t="s">
        <v>246</v>
      </c>
      <c r="B7" s="9" t="s">
        <v>66</v>
      </c>
      <c r="C7" s="10" t="str" cm="1">
        <f t="array" aca="1" ref="C7" ca="1">INDIRECT(B7&amp;"!"&amp;"D2")</f>
        <v>Új felhasználó fiók sikertelen létrehozása már regisztrált név megadásával.</v>
      </c>
      <c r="D7" s="24" t="str" cm="1">
        <f t="array" aca="1" ref="D7" ca="1">IF(ISBLANK(INDIRECT(B7&amp;"!"&amp;"F11")),"",INDIRECT(B7&amp;"!"&amp;"F11"))</f>
        <v>Medium</v>
      </c>
      <c r="E7" s="9" t="str" cm="1">
        <f t="array" aca="1" ref="E7" ca="1">IF(ISBLANK(INDIRECT(B7&amp;"!"&amp;"J5")),"",INDIRECT(B7&amp;"!"&amp;"J5"))</f>
        <v>Fail</v>
      </c>
      <c r="F7" s="10" t="str" cm="1">
        <f t="array" aca="1" ref="F7" ca="1">IF(ISBLANK(INDIRECT(B7&amp;"!"&amp;"H11")),"",INDIRECT(B7&amp;"!"&amp;"H11"))</f>
        <v>Lehetséges már létező felhasználói névvel új fiókot létrehozni. A felhasználói nevekből képzett profil URL ekkor már nem képes kezelni a két fiókot azonos névvel.</v>
      </c>
    </row>
    <row r="8" spans="1:6" ht="59.4" customHeight="1" x14ac:dyDescent="0.3">
      <c r="A8" s="9" t="s">
        <v>253</v>
      </c>
      <c r="B8" s="9" t="s">
        <v>76</v>
      </c>
      <c r="C8" s="10" t="str" cm="1">
        <f t="array" aca="1" ref="C8" ca="1">INDIRECT(B8&amp;"!"&amp;"D2")</f>
        <v>Adatkezelési tájékoztató sikeres elfogadása.</v>
      </c>
      <c r="D8" s="24" t="str" cm="1">
        <f t="array" aca="1" ref="D8" ca="1">IF(ISBLANK(INDIRECT(B8&amp;"!"&amp;"F11")),"",INDIRECT(B8&amp;"!"&amp;"F11"))</f>
        <v>Low</v>
      </c>
      <c r="E8" s="9" t="str" cm="1">
        <f t="array" aca="1" ref="E8" ca="1">IF(ISBLANK(INDIRECT(B8&amp;"!"&amp;"J5")),"",INDIRECT(B8&amp;"!"&amp;"J5"))</f>
        <v>Pass</v>
      </c>
      <c r="F8" s="10" t="str" cm="1">
        <f t="array" aca="1" ref="F8" ca="1">IF(ISBLANK(INDIRECT(B8&amp;"!"&amp;"H11")),"",INDIRECT(B8&amp;"!"&amp;"H11"))</f>
        <v/>
      </c>
    </row>
    <row r="9" spans="1:6" ht="59.4" customHeight="1" x14ac:dyDescent="0.3">
      <c r="A9" s="9" t="s">
        <v>247</v>
      </c>
      <c r="B9" s="9" t="s">
        <v>78</v>
      </c>
      <c r="C9" s="10" t="str" cm="1">
        <f t="array" aca="1" ref="C9" ca="1">INDIRECT(B9&amp;"!"&amp;"D2")</f>
        <v>Korábban regisztrált felhasznói fiókkal történő sikertelen bejelentkezés jelszó mező üresen hagyása miatt.</v>
      </c>
      <c r="D9" s="24" t="str" cm="1">
        <f t="array" aca="1" ref="D9" ca="1">IF(ISBLANK(INDIRECT(B9&amp;"!"&amp;"F11")),"",INDIRECT(B9&amp;"!"&amp;"F11"))</f>
        <v>Low</v>
      </c>
      <c r="E9" s="9" t="str" cm="1">
        <f t="array" aca="1" ref="E9" ca="1">IF(ISBLANK(INDIRECT(B9&amp;"!"&amp;"J5")),"",INDIRECT(B9&amp;"!"&amp;"J5"))</f>
        <v>Pass</v>
      </c>
      <c r="F9" s="10" t="str" cm="1">
        <f t="array" aca="1" ref="F9" ca="1">IF(ISBLANK(INDIRECT(B9&amp;"!"&amp;"H11")),"",INDIRECT(B9&amp;"!"&amp;"H11"))</f>
        <v/>
      </c>
    </row>
    <row r="10" spans="1:6" ht="59.4" customHeight="1" x14ac:dyDescent="0.3">
      <c r="A10" s="9" t="s">
        <v>247</v>
      </c>
      <c r="B10" s="9" t="s">
        <v>79</v>
      </c>
      <c r="C10" s="10" t="str" cm="1">
        <f t="array" aca="1" ref="C10" ca="1">INDIRECT(B10&amp;"!"&amp;"D2")</f>
        <v>Korábban regisztrált felhasznói fiókkal történő sikertelen bejelentkezés email cím mező üresen hagyása miatt.</v>
      </c>
      <c r="D10" s="24" t="str" cm="1">
        <f t="array" aca="1" ref="D10" ca="1">IF(ISBLANK(INDIRECT(B10&amp;"!"&amp;"F11")),"",INDIRECT(B10&amp;"!"&amp;"F11"))</f>
        <v>Low</v>
      </c>
      <c r="E10" s="9" t="str" cm="1">
        <f t="array" aca="1" ref="E10" ca="1">IF(ISBLANK(INDIRECT(B10&amp;"!"&amp;"J5")),"",INDIRECT(B10&amp;"!"&amp;"J5"))</f>
        <v>Pass</v>
      </c>
      <c r="F10" s="10" t="str" cm="1">
        <f t="array" aca="1" ref="F10" ca="1">IF(ISBLANK(INDIRECT(B10&amp;"!"&amp;"H11")),"",INDIRECT(B10&amp;"!"&amp;"H11"))</f>
        <v/>
      </c>
    </row>
    <row r="11" spans="1:6" ht="59.4" customHeight="1" x14ac:dyDescent="0.3">
      <c r="A11" s="9" t="s">
        <v>247</v>
      </c>
      <c r="B11" s="9" t="s">
        <v>80</v>
      </c>
      <c r="C11" s="10" t="str" cm="1">
        <f t="array" aca="1" ref="C11" ca="1">INDIRECT(B11&amp;"!"&amp;"D2")</f>
        <v>Korábban még nem regisztrált felhasznói fiókkal történő sikertelen bejelentkezés.</v>
      </c>
      <c r="D11" s="24" t="str" cm="1">
        <f t="array" aca="1" ref="D11" ca="1">IF(ISBLANK(INDIRECT(B11&amp;"!"&amp;"F11")),"",INDIRECT(B11&amp;"!"&amp;"F11"))</f>
        <v>Medium</v>
      </c>
      <c r="E11" s="9" t="str" cm="1">
        <f t="array" aca="1" ref="E11" ca="1">IF(ISBLANK(INDIRECT(B11&amp;"!"&amp;"J5")),"",INDIRECT(B11&amp;"!"&amp;"J5"))</f>
        <v>Pass</v>
      </c>
      <c r="F11" s="10" t="str" cm="1">
        <f t="array" aca="1" ref="F11" ca="1">IF(ISBLANK(INDIRECT(B11&amp;"!"&amp;"H11")),"",INDIRECT(B11&amp;"!"&amp;"H11"))</f>
        <v/>
      </c>
    </row>
    <row r="12" spans="1:6" ht="59.4" customHeight="1" x14ac:dyDescent="0.3">
      <c r="A12" s="9" t="s">
        <v>247</v>
      </c>
      <c r="B12" s="9" t="s">
        <v>77</v>
      </c>
      <c r="C12" s="10" t="str" cm="1">
        <f t="array" aca="1" ref="C12" ca="1">INDIRECT(B12&amp;"!"&amp;"D2")</f>
        <v>Korábban regisztrált felhasznói fiókkal történő sikertelen bejelentkezés hibás jelszó miatt.</v>
      </c>
      <c r="D12" s="24" t="str" cm="1">
        <f t="array" aca="1" ref="D12" ca="1">IF(ISBLANK(INDIRECT(B12&amp;"!"&amp;"F11")),"",INDIRECT(B12&amp;"!"&amp;"F11"))</f>
        <v>Medium</v>
      </c>
      <c r="E12" s="9" t="str" cm="1">
        <f t="array" aca="1" ref="E12" ca="1">IF(ISBLANK(INDIRECT(B12&amp;"!"&amp;"J5")),"",INDIRECT(B12&amp;"!"&amp;"J5"))</f>
        <v>Pass</v>
      </c>
      <c r="F12" s="10" t="str" cm="1">
        <f t="array" aca="1" ref="F12" ca="1">IF(ISBLANK(INDIRECT(B12&amp;"!"&amp;"H11")),"",INDIRECT(B12&amp;"!"&amp;"H11"))</f>
        <v/>
      </c>
    </row>
    <row r="13" spans="1:6" ht="59.4" customHeight="1" x14ac:dyDescent="0.3">
      <c r="A13" s="9" t="s">
        <v>247</v>
      </c>
      <c r="B13" s="9" t="s">
        <v>99</v>
      </c>
      <c r="C13" s="10" t="str" cm="1">
        <f t="array" aca="1" ref="C13" ca="1">INDIRECT(B13&amp;"!"&amp;"D2")</f>
        <v>Korábban regisztrált felhasznói fiókkal történő sikeres bejelentkezés.</v>
      </c>
      <c r="D13" s="24" t="str" cm="1">
        <f t="array" aca="1" ref="D13" ca="1">IF(ISBLANK(INDIRECT(B13&amp;"!"&amp;"F11")),"",INDIRECT(B13&amp;"!"&amp;"F11"))</f>
        <v>High</v>
      </c>
      <c r="E13" s="9" t="str" cm="1">
        <f t="array" aca="1" ref="E13" ca="1">IF(ISBLANK(INDIRECT(B13&amp;"!"&amp;"J5")),"",INDIRECT(B13&amp;"!"&amp;"J5"))</f>
        <v>Pass</v>
      </c>
      <c r="F13" s="10" t="str" cm="1">
        <f t="array" aca="1" ref="F13" ca="1">IF(ISBLANK(INDIRECT(B13&amp;"!"&amp;"H11")),"",INDIRECT(B13&amp;"!"&amp;"H11"))</f>
        <v/>
      </c>
    </row>
    <row r="14" spans="1:6" ht="59.4" customHeight="1" x14ac:dyDescent="0.3">
      <c r="A14" s="9" t="s">
        <v>248</v>
      </c>
      <c r="B14" s="9" t="s">
        <v>104</v>
      </c>
      <c r="C14" s="10" t="str" cm="1">
        <f t="array" aca="1" ref="C14" ca="1">INDIRECT(B14&amp;"!"&amp;"D2")</f>
        <v>Korábban létrehozott felhasználóval történő bejelentkezés után sikeres kijelentkezés végrehajtása.</v>
      </c>
      <c r="D14" s="24" t="str" cm="1">
        <f t="array" aca="1" ref="D14" ca="1">IF(ISBLANK(INDIRECT(B14&amp;"!"&amp;"F11")),"",INDIRECT(B14&amp;"!"&amp;"F11"))</f>
        <v>High</v>
      </c>
      <c r="E14" s="9" t="str" cm="1">
        <f t="array" aca="1" ref="E14" ca="1">IF(ISBLANK(INDIRECT(B14&amp;"!"&amp;"J5")),"",INDIRECT(B14&amp;"!"&amp;"J5"))</f>
        <v>Pass</v>
      </c>
      <c r="F14" s="10" t="str" cm="1">
        <f t="array" aca="1" ref="F14" ca="1">IF(ISBLANK(INDIRECT(B14&amp;"!"&amp;"H11")),"",INDIRECT(B14&amp;"!"&amp;"H11"))</f>
        <v/>
      </c>
    </row>
    <row r="15" spans="1:6" ht="59.4" customHeight="1" x14ac:dyDescent="0.3">
      <c r="A15" s="9" t="s">
        <v>249</v>
      </c>
      <c r="B15" s="9" t="s">
        <v>113</v>
      </c>
      <c r="C15" s="10" t="str" cm="1">
        <f t="array" aca="1" ref="C15" ca="1">INDIRECT(B15&amp;"!"&amp;"D2")</f>
        <v>Korábban regisztrált felhasználó fiók profilképének sikertelen megváltoztatatása profilkép hivatkozásának nem megadása miatt.</v>
      </c>
      <c r="D15" s="24" t="str" cm="1">
        <f t="array" aca="1" ref="D15" ca="1">IF(ISBLANK(INDIRECT(B15&amp;"!"&amp;"F11")),"",INDIRECT(B15&amp;"!"&amp;"F11"))</f>
        <v>Low</v>
      </c>
      <c r="E15" s="9" t="str" cm="1">
        <f t="array" aca="1" ref="E15" ca="1">IF(ISBLANK(INDIRECT(B15&amp;"!"&amp;"J5")),"",INDIRECT(B15&amp;"!"&amp;"J5"))</f>
        <v>Pass</v>
      </c>
      <c r="F15" s="10" t="str" cm="1">
        <f t="array" aca="1" ref="F15" ca="1">IF(ISBLANK(INDIRECT(B15&amp;"!"&amp;"H11")),"",INDIRECT(B15&amp;"!"&amp;"H11"))</f>
        <v/>
      </c>
    </row>
    <row r="16" spans="1:6" ht="59.4" customHeight="1" x14ac:dyDescent="0.3">
      <c r="A16" s="9" t="s">
        <v>249</v>
      </c>
      <c r="B16" s="9" t="s">
        <v>125</v>
      </c>
      <c r="C16" s="10" t="str" cm="1">
        <f t="array" aca="1" ref="C16" ca="1">INDIRECT(B16&amp;"!"&amp;"D2")</f>
        <v>Korábban regisztrált felhasználó fiók profilképének sikeres megváltoztatatása.</v>
      </c>
      <c r="D16" s="24" t="str" cm="1">
        <f t="array" aca="1" ref="D16" ca="1">IF(ISBLANK(INDIRECT(B16&amp;"!"&amp;"F11")),"",INDIRECT(B16&amp;"!"&amp;"F11"))</f>
        <v>Medium</v>
      </c>
      <c r="E16" s="9" t="str" cm="1">
        <f t="array" aca="1" ref="E16" ca="1">IF(ISBLANK(INDIRECT(B16&amp;"!"&amp;"J5")),"",INDIRECT(B16&amp;"!"&amp;"J5"))</f>
        <v>Pass</v>
      </c>
      <c r="F16" s="10" t="str" cm="1">
        <f t="array" aca="1" ref="F16" ca="1">IF(ISBLANK(INDIRECT(B16&amp;"!"&amp;"H11")),"",INDIRECT(B16&amp;"!"&amp;"H11"))</f>
        <v/>
      </c>
    </row>
    <row r="17" spans="1:6" ht="59.4" customHeight="1" x14ac:dyDescent="0.3">
      <c r="A17" s="9" t="s">
        <v>249</v>
      </c>
      <c r="B17" s="9" t="s">
        <v>126</v>
      </c>
      <c r="C17" s="10" t="str" cm="1">
        <f t="array" aca="1" ref="C17" ca="1">INDIRECT(B17&amp;"!"&amp;"D2")</f>
        <v>Korábban regisztrált felhasználó felhasználónevévek sikertelen megváltoztatatása név nem megadása miatt.</v>
      </c>
      <c r="D17" s="24" t="str" cm="1">
        <f t="array" aca="1" ref="D17" ca="1">IF(ISBLANK(INDIRECT(B17&amp;"!"&amp;"F11")),"",INDIRECT(B17&amp;"!"&amp;"F11"))</f>
        <v>Low</v>
      </c>
      <c r="E17" s="9" t="str" cm="1">
        <f t="array" aca="1" ref="E17" ca="1">IF(ISBLANK(INDIRECT(B17&amp;"!"&amp;"J5")),"",INDIRECT(B17&amp;"!"&amp;"J5"))</f>
        <v>Pass</v>
      </c>
      <c r="F17" s="10" t="str" cm="1">
        <f t="array" aca="1" ref="F17" ca="1">IF(ISBLANK(INDIRECT(B17&amp;"!"&amp;"H11")),"",INDIRECT(B17&amp;"!"&amp;"H11"))</f>
        <v/>
      </c>
    </row>
    <row r="18" spans="1:6" ht="59.4" customHeight="1" x14ac:dyDescent="0.3">
      <c r="A18" s="9" t="s">
        <v>249</v>
      </c>
      <c r="B18" s="9" t="s">
        <v>139</v>
      </c>
      <c r="C18" s="10" t="str" cm="1">
        <f t="array" aca="1" ref="C18" ca="1">INDIRECT(B18&amp;"!"&amp;"D2")</f>
        <v>Korábban regisztrált felhasználó felhasználónevének sikeres megváltoztatatása.</v>
      </c>
      <c r="D18" s="24" t="str" cm="1">
        <f t="array" aca="1" ref="D18" ca="1">IF(ISBLANK(INDIRECT(B18&amp;"!"&amp;"F11")),"",INDIRECT(B18&amp;"!"&amp;"F11"))</f>
        <v>Medium</v>
      </c>
      <c r="E18" s="9" t="str" cm="1">
        <f t="array" aca="1" ref="E18" ca="1">IF(ISBLANK(INDIRECT(B18&amp;"!"&amp;"J5")),"",INDIRECT(B18&amp;"!"&amp;"J5"))</f>
        <v>Pass</v>
      </c>
      <c r="F18" s="10" t="str" cm="1">
        <f t="array" aca="1" ref="F18" ca="1">IF(ISBLANK(INDIRECT(B18&amp;"!"&amp;"H11")),"",INDIRECT(B18&amp;"!"&amp;"H11"))</f>
        <v/>
      </c>
    </row>
    <row r="19" spans="1:6" ht="69.599999999999994" customHeight="1" x14ac:dyDescent="0.3">
      <c r="A19" s="9" t="s">
        <v>249</v>
      </c>
      <c r="B19" s="9" t="s">
        <v>140</v>
      </c>
      <c r="C19" s="10" t="str" cm="1">
        <f t="array" aca="1" ref="C19" ca="1">INDIRECT(B19&amp;"!"&amp;"D2")</f>
        <v>Korábban regisztrált felhasználó felhasználónevévek sikertelen megváltoztatatása már létező név miatt.</v>
      </c>
      <c r="D19" s="24" t="str" cm="1">
        <f t="array" aca="1" ref="D19" ca="1">IF(ISBLANK(INDIRECT(B19&amp;"!"&amp;"F11")),"",INDIRECT(B19&amp;"!"&amp;"F11"))</f>
        <v>Medium</v>
      </c>
      <c r="E19" s="9" t="str" cm="1">
        <f t="array" aca="1" ref="E19" ca="1">IF(ISBLANK(INDIRECT(B19&amp;"!"&amp;"J5")),"",INDIRECT(B19&amp;"!"&amp;"J5"))</f>
        <v>Fail</v>
      </c>
      <c r="F19" s="10" t="str" cm="1">
        <f t="array" aca="1" ref="F19" ca="1">IF(ISBLANK(INDIRECT(B19&amp;"!"&amp;"H11")),"",INDIRECT(B19&amp;"!"&amp;"H11"))</f>
        <v>Lehetséges már létező felhasználói névre változtatni egy másik fiók nevét. A felhasználói nevekből képzett profil URL ekkor már nem képes kezelni a két fiókot azonos névvel.</v>
      </c>
    </row>
    <row r="20" spans="1:6" ht="59.4" customHeight="1" x14ac:dyDescent="0.3">
      <c r="A20" s="9" t="s">
        <v>249</v>
      </c>
      <c r="B20" s="9" t="s">
        <v>141</v>
      </c>
      <c r="C20" s="10" t="str" cm="1">
        <f t="array" aca="1" ref="C20" ca="1">INDIRECT(B20&amp;"!"&amp;"D2")</f>
        <v>Korábban regisztrált felhasználó email címének sikertelen megváltoztatatása email cím mező üresen hagyása miatt.</v>
      </c>
      <c r="D20" s="24" t="str" cm="1">
        <f t="array" aca="1" ref="D20" ca="1">IF(ISBLANK(INDIRECT(B20&amp;"!"&amp;"F11")),"",INDIRECT(B20&amp;"!"&amp;"F11"))</f>
        <v>Low</v>
      </c>
      <c r="E20" s="9" t="str" cm="1">
        <f t="array" aca="1" ref="E20" ca="1">IF(ISBLANK(INDIRECT(B20&amp;"!"&amp;"J5")),"",INDIRECT(B20&amp;"!"&amp;"J5"))</f>
        <v>Pass</v>
      </c>
      <c r="F20" s="10" t="str" cm="1">
        <f t="array" aca="1" ref="F20" ca="1">IF(ISBLANK(INDIRECT(B20&amp;"!"&amp;"H11")),"",INDIRECT(B20&amp;"!"&amp;"H11"))</f>
        <v/>
      </c>
    </row>
    <row r="21" spans="1:6" ht="59.4" customHeight="1" x14ac:dyDescent="0.3">
      <c r="A21" s="9" t="s">
        <v>249</v>
      </c>
      <c r="B21" s="9" t="s">
        <v>158</v>
      </c>
      <c r="C21" s="10" t="str" cm="1">
        <f t="array" aca="1" ref="C21" ca="1">INDIRECT(B21&amp;"!"&amp;"D2")</f>
        <v>Korábban regisztrált felhasználó email címének sikertelen megváltoztatatása már létező email cím  miatt.</v>
      </c>
      <c r="D21" s="24" t="str" cm="1">
        <f t="array" aca="1" ref="D21" ca="1">IF(ISBLANK(INDIRECT(B21&amp;"!"&amp;"F11")),"",INDIRECT(B21&amp;"!"&amp;"F11"))</f>
        <v>Medium</v>
      </c>
      <c r="E21" s="9" t="str" cm="1">
        <f t="array" aca="1" ref="E21" ca="1">IF(ISBLANK(INDIRECT(B21&amp;"!"&amp;"J5")),"",INDIRECT(B21&amp;"!"&amp;"J5"))</f>
        <v>Pass</v>
      </c>
      <c r="F21" s="10" t="str" cm="1">
        <f t="array" aca="1" ref="F21" ca="1">IF(ISBLANK(INDIRECT(B21&amp;"!"&amp;"H11")),"",INDIRECT(B21&amp;"!"&amp;"H11"))</f>
        <v/>
      </c>
    </row>
    <row r="22" spans="1:6" ht="59.4" customHeight="1" x14ac:dyDescent="0.3">
      <c r="A22" s="9" t="s">
        <v>249</v>
      </c>
      <c r="B22" s="9" t="s">
        <v>165</v>
      </c>
      <c r="C22" s="10" t="str" cm="1">
        <f t="array" aca="1" ref="C22" ca="1">INDIRECT(B22&amp;"!"&amp;"D2")</f>
        <v>Korábban regisztrált felhasználó email címének sikeres megváltoztatatása.</v>
      </c>
      <c r="D22" s="24" t="str" cm="1">
        <f t="array" aca="1" ref="D22" ca="1">IF(ISBLANK(INDIRECT(B22&amp;"!"&amp;"F11")),"",INDIRECT(B22&amp;"!"&amp;"F11"))</f>
        <v>Medium</v>
      </c>
      <c r="E22" s="9" t="str" cm="1">
        <f t="array" aca="1" ref="E22" ca="1">IF(ISBLANK(INDIRECT(B22&amp;"!"&amp;"J5")),"",INDIRECT(B22&amp;"!"&amp;"J5"))</f>
        <v>Fail</v>
      </c>
      <c r="F22" s="10" t="str" cm="1">
        <f t="array" aca="1" ref="F22" ca="1">IF(ISBLANK(INDIRECT(B22&amp;"!"&amp;"H11")),"",INDIRECT(B22&amp;"!"&amp;"H11"))</f>
        <v>Az email cím módosítása nem történik meg hiába a nyugtázó üzenet. Sem a felületen sem az adatbázisban.</v>
      </c>
    </row>
    <row r="23" spans="1:6" ht="59.4" customHeight="1" x14ac:dyDescent="0.3">
      <c r="A23" s="9" t="s">
        <v>249</v>
      </c>
      <c r="B23" s="9" t="s">
        <v>166</v>
      </c>
      <c r="C23" s="10" t="str" cm="1">
        <f t="array" aca="1" ref="C23" ca="1">INDIRECT(B23&amp;"!"&amp;"D2")</f>
        <v>Korábban regisztrált felhasználói fiók jelszavának sikeres megváltoztatása.</v>
      </c>
      <c r="D23" s="24" t="str" cm="1">
        <f t="array" aca="1" ref="D23" ca="1">IF(ISBLANK(INDIRECT(B23&amp;"!"&amp;"F11")),"",INDIRECT(B23&amp;"!"&amp;"F11"))</f>
        <v>Medium</v>
      </c>
      <c r="E23" s="9" t="str" cm="1">
        <f t="array" aca="1" ref="E23" ca="1">IF(ISBLANK(INDIRECT(B23&amp;"!"&amp;"J5")),"",INDIRECT(B23&amp;"!"&amp;"J5"))</f>
        <v>Pass</v>
      </c>
      <c r="F23" s="10" t="str" cm="1">
        <f t="array" aca="1" ref="F23" ca="1">IF(ISBLANK(INDIRECT(B23&amp;"!"&amp;"H11")),"",INDIRECT(B23&amp;"!"&amp;"H11"))</f>
        <v/>
      </c>
    </row>
    <row r="24" spans="1:6" ht="59.4" customHeight="1" x14ac:dyDescent="0.3">
      <c r="A24" s="9" t="s">
        <v>249</v>
      </c>
      <c r="B24" s="9" t="s">
        <v>178</v>
      </c>
      <c r="C24" s="10" t="str" cm="1">
        <f t="array" aca="1" ref="C24" ca="1">INDIRECT(B24&amp;"!"&amp;"D2")</f>
        <v>Korábban már regisztrált felhasználói fiók bemutatkozásának sikeres módosítása.</v>
      </c>
      <c r="D24" s="24" t="str" cm="1">
        <f t="array" aca="1" ref="D24" ca="1">IF(ISBLANK(INDIRECT(B24&amp;"!"&amp;"F11")),"",INDIRECT(B24&amp;"!"&amp;"F11"))</f>
        <v>Medium</v>
      </c>
      <c r="E24" s="9" t="str" cm="1">
        <f t="array" aca="1" ref="E24" ca="1">IF(ISBLANK(INDIRECT(B24&amp;"!"&amp;"J5")),"",INDIRECT(B24&amp;"!"&amp;"J5"))</f>
        <v>Pass</v>
      </c>
      <c r="F24" s="10" t="str" cm="1">
        <f t="array" aca="1" ref="F24" ca="1">IF(ISBLANK(INDIRECT(B24&amp;"!"&amp;"H11")),"",INDIRECT(B24&amp;"!"&amp;"H11"))</f>
        <v/>
      </c>
    </row>
    <row r="25" spans="1:6" ht="59.4" customHeight="1" x14ac:dyDescent="0.3">
      <c r="A25" s="9" t="s">
        <v>250</v>
      </c>
      <c r="B25" s="9" t="s">
        <v>192</v>
      </c>
      <c r="C25" s="10" t="str" cm="1">
        <f t="array" aca="1" ref="C25" ca="1">INDIRECT(B25&amp;"!"&amp;"D2")</f>
        <v>Korábban már regisztrált felhasználói fiókkal új cikk sikeres létrehozása.</v>
      </c>
      <c r="D25" s="24" t="str" cm="1">
        <f t="array" aca="1" ref="D25" ca="1">IF(ISBLANK(INDIRECT(B25&amp;"!"&amp;"F11")),"",INDIRECT(B25&amp;"!"&amp;"F11"))</f>
        <v>High</v>
      </c>
      <c r="E25" s="9" t="str" cm="1">
        <f t="array" aca="1" ref="E25" ca="1">IF(ISBLANK(INDIRECT(B25&amp;"!"&amp;"J5")),"",INDIRECT(B25&amp;"!"&amp;"J5"))</f>
        <v>Pass</v>
      </c>
      <c r="F25" s="10" t="str" cm="1">
        <f t="array" aca="1" ref="F25" ca="1">IF(ISBLANK(INDIRECT(B25&amp;"!"&amp;"H11")),"",INDIRECT(B25&amp;"!"&amp;"H11"))</f>
        <v/>
      </c>
    </row>
    <row r="26" spans="1:6" ht="59.4" customHeight="1" x14ac:dyDescent="0.3">
      <c r="A26" s="9" t="s">
        <v>250</v>
      </c>
      <c r="B26" s="9" t="s">
        <v>199</v>
      </c>
      <c r="C26" s="10" t="str" cm="1">
        <f t="array" aca="1" ref="C26" ca="1">INDIRECT(B26&amp;"!"&amp;"D2")</f>
        <v>Korábban már regisztrált felhasználói fiókkal új cikk sikertelen létrehozása cikk címének hiánya miatt.</v>
      </c>
      <c r="D26" s="24" t="str" cm="1">
        <f t="array" aca="1" ref="D26" ca="1">IF(ISBLANK(INDIRECT(B26&amp;"!"&amp;"F11")),"",INDIRECT(B26&amp;"!"&amp;"F11"))</f>
        <v>Medium</v>
      </c>
      <c r="E26" s="9" t="str" cm="1">
        <f t="array" aca="1" ref="E26" ca="1">IF(ISBLANK(INDIRECT(B26&amp;"!"&amp;"J5")),"",INDIRECT(B26&amp;"!"&amp;"J5"))</f>
        <v>Pass</v>
      </c>
      <c r="F26" s="10" t="str" cm="1">
        <f t="array" aca="1" ref="F26" ca="1">IF(ISBLANK(INDIRECT(B26&amp;"!"&amp;"H11")),"",INDIRECT(B26&amp;"!"&amp;"H11"))</f>
        <v/>
      </c>
    </row>
    <row r="27" spans="1:6" ht="59.4" customHeight="1" x14ac:dyDescent="0.3">
      <c r="A27" s="9" t="s">
        <v>250</v>
      </c>
      <c r="B27" s="9" t="s">
        <v>200</v>
      </c>
      <c r="C27" s="10" t="str" cm="1">
        <f t="array" aca="1" ref="C27" ca="1">INDIRECT(B27&amp;"!"&amp;"D2")</f>
        <v>Korábban már regisztrált felhasználói fiókkal új cikk sikertelen létrehozása már létező cikk cím miatt.</v>
      </c>
      <c r="D27" s="24" t="str" cm="1">
        <f t="array" aca="1" ref="D27" ca="1">IF(ISBLANK(INDIRECT(B27&amp;"!"&amp;"F11")),"",INDIRECT(B27&amp;"!"&amp;"F11"))</f>
        <v>Medium</v>
      </c>
      <c r="E27" s="9" t="str" cm="1">
        <f t="array" aca="1" ref="E27" ca="1">IF(ISBLANK(INDIRECT(B27&amp;"!"&amp;"J5")),"",INDIRECT(B27&amp;"!"&amp;"J5"))</f>
        <v>Fail</v>
      </c>
      <c r="F27" s="10" t="str" cm="1">
        <f t="array" aca="1" ref="F27" ca="1">IF(ISBLANK(INDIRECT(B27&amp;"!"&amp;"H11")),"",INDIRECT(B27&amp;"!"&amp;"H11"))</f>
        <v>Azonos című cikk-ek kezelése nem megoldott a legkorábban létrehozott cikk érhető el.</v>
      </c>
    </row>
    <row r="28" spans="1:6" ht="59.4" customHeight="1" x14ac:dyDescent="0.3">
      <c r="A28" s="9" t="s">
        <v>251</v>
      </c>
      <c r="B28" s="9" t="s">
        <v>208</v>
      </c>
      <c r="C28" s="10" t="str" cm="1">
        <f t="array" aca="1" ref="C28" ca="1">INDIRECT(B28&amp;"!"&amp;"D2")</f>
        <v>Korábban létrehozott cikk címének sikertelen módosítása cikk címének nem megadása miatt.</v>
      </c>
      <c r="D28" s="24" t="str" cm="1">
        <f t="array" aca="1" ref="D28" ca="1">IF(ISBLANK(INDIRECT(B28&amp;"!"&amp;"F11")),"",INDIRECT(B28&amp;"!"&amp;"F11"))</f>
        <v>Low</v>
      </c>
      <c r="E28" s="9" t="str" cm="1">
        <f t="array" aca="1" ref="E28" ca="1">IF(ISBLANK(INDIRECT(B28&amp;"!"&amp;"J5")),"",INDIRECT(B28&amp;"!"&amp;"J5"))</f>
        <v>Fail</v>
      </c>
      <c r="F28" s="10" t="str" cm="1">
        <f t="array" aca="1" ref="F28" ca="1">IF(ISBLANK(INDIRECT(B28&amp;"!"&amp;"H11")),"",INDIRECT(B28&amp;"!"&amp;"H11"))</f>
        <v>Szerkesztéssel ki lehet törölni egy cikk címét.</v>
      </c>
    </row>
    <row r="29" spans="1:6" ht="59.4" customHeight="1" x14ac:dyDescent="0.3">
      <c r="A29" s="9" t="s">
        <v>251</v>
      </c>
      <c r="B29" s="9" t="s">
        <v>211</v>
      </c>
      <c r="C29" s="10" t="str" cm="1">
        <f t="array" aca="1" ref="C29" ca="1">INDIRECT(B29&amp;"!"&amp;"D2")</f>
        <v>Korábban létrehozott cikk címének sikertelen módosítása meglévő cikk címére.</v>
      </c>
      <c r="D29" s="24" t="str" cm="1">
        <f t="array" aca="1" ref="D29" ca="1">IF(ISBLANK(INDIRECT(B29&amp;"!"&amp;"F11")),"",INDIRECT(B29&amp;"!"&amp;"F11"))</f>
        <v>Medium</v>
      </c>
      <c r="E29" s="9" t="str" cm="1">
        <f t="array" aca="1" ref="E29" ca="1">IF(ISBLANK(INDIRECT(B29&amp;"!"&amp;"J5")),"",INDIRECT(B29&amp;"!"&amp;"J5"))</f>
        <v>Fail</v>
      </c>
      <c r="F29" s="10" t="str" cm="1">
        <f t="array" aca="1" ref="F29" ca="1">IF(ISBLANK(INDIRECT(B29&amp;"!"&amp;"H11")),"",INDIRECT(B29&amp;"!"&amp;"H11"))</f>
        <v>Az azonos című cikkek nem kerülnek megkülönböztetésre és a legkorábbi jelenik meg.</v>
      </c>
    </row>
    <row r="30" spans="1:6" ht="59.4" customHeight="1" x14ac:dyDescent="0.3">
      <c r="A30" s="9" t="s">
        <v>251</v>
      </c>
      <c r="B30" s="9" t="s">
        <v>212</v>
      </c>
      <c r="C30" s="10" t="str" cm="1">
        <f t="array" aca="1" ref="C30" ca="1">INDIRECT(B30&amp;"!"&amp;"D2")</f>
        <v>Korábban létrehozott cikk címének sikeres módosítása.</v>
      </c>
      <c r="D30" s="24" t="str" cm="1">
        <f t="array" aca="1" ref="D30" ca="1">IF(ISBLANK(INDIRECT(B30&amp;"!"&amp;"F11")),"",INDIRECT(B30&amp;"!"&amp;"F11"))</f>
        <v>Medium</v>
      </c>
      <c r="E30" s="9" t="str" cm="1">
        <f t="array" aca="1" ref="E30" ca="1">IF(ISBLANK(INDIRECT(B30&amp;"!"&amp;"J5")),"",INDIRECT(B30&amp;"!"&amp;"J5"))</f>
        <v>Pass</v>
      </c>
      <c r="F30" s="10" t="str" cm="1">
        <f t="array" aca="1" ref="F30" ca="1">IF(ISBLANK(INDIRECT(B30&amp;"!"&amp;"H11")),"",INDIRECT(B30&amp;"!"&amp;"H11"))</f>
        <v/>
      </c>
    </row>
    <row r="31" spans="1:6" ht="59.4" customHeight="1" x14ac:dyDescent="0.3">
      <c r="A31" s="9" t="s">
        <v>251</v>
      </c>
      <c r="B31" s="9" t="s">
        <v>213</v>
      </c>
      <c r="C31" s="10" t="str" cm="1">
        <f t="array" aca="1" ref="C31" ca="1">INDIRECT(B31&amp;"!"&amp;"D2")</f>
        <v>Korábban létrehozott cikk rövid leírásának sikeres módosítása.</v>
      </c>
      <c r="D31" s="24" t="str" cm="1">
        <f t="array" aca="1" ref="D31" ca="1">IF(ISBLANK(INDIRECT(B31&amp;"!"&amp;"F11")),"",INDIRECT(B31&amp;"!"&amp;"F11"))</f>
        <v>Low</v>
      </c>
      <c r="E31" s="9" t="str" cm="1">
        <f t="array" aca="1" ref="E31" ca="1">IF(ISBLANK(INDIRECT(B31&amp;"!"&amp;"J5")),"",INDIRECT(B31&amp;"!"&amp;"J5"))</f>
        <v>Pass</v>
      </c>
      <c r="F31" s="10" t="str" cm="1">
        <f t="array" aca="1" ref="F31" ca="1">IF(ISBLANK(INDIRECT(B31&amp;"!"&amp;"H11")),"",INDIRECT(B31&amp;"!"&amp;"H11"))</f>
        <v/>
      </c>
    </row>
    <row r="32" spans="1:6" ht="59.4" customHeight="1" x14ac:dyDescent="0.3">
      <c r="A32" s="9" t="s">
        <v>251</v>
      </c>
      <c r="B32" s="9" t="s">
        <v>215</v>
      </c>
      <c r="C32" s="10" t="str" cm="1">
        <f t="array" aca="1" ref="C32" ca="1">INDIRECT(B32&amp;"!"&amp;"D2")</f>
        <v>Korábban létrehozott cikk tartalmának sikeres módosítása.</v>
      </c>
      <c r="D32" s="24" t="str" cm="1">
        <f t="array" aca="1" ref="D32" ca="1">IF(ISBLANK(INDIRECT(B32&amp;"!"&amp;"F11")),"",INDIRECT(B32&amp;"!"&amp;"F11"))</f>
        <v>Low</v>
      </c>
      <c r="E32" s="9" t="str" cm="1">
        <f t="array" aca="1" ref="E32" ca="1">IF(ISBLANK(INDIRECT(B32&amp;"!"&amp;"J5")),"",INDIRECT(B32&amp;"!"&amp;"J5"))</f>
        <v>Pass</v>
      </c>
      <c r="F32" s="10" t="str" cm="1">
        <f t="array" aca="1" ref="F32" ca="1">IF(ISBLANK(INDIRECT(B32&amp;"!"&amp;"H11")),"",INDIRECT(B32&amp;"!"&amp;"H11"))</f>
        <v/>
      </c>
    </row>
    <row r="33" spans="1:6" ht="59.4" customHeight="1" x14ac:dyDescent="0.3">
      <c r="A33" s="9" t="s">
        <v>251</v>
      </c>
      <c r="B33" s="9" t="s">
        <v>217</v>
      </c>
      <c r="C33" s="10" t="str" cm="1">
        <f t="array" aca="1" ref="C33" ca="1">INDIRECT(B33&amp;"!"&amp;"D2")</f>
        <v>Korábban létrehozott cikk címkéinek sikeres módosítása.</v>
      </c>
      <c r="D33" s="24" t="str" cm="1">
        <f t="array" aca="1" ref="D33" ca="1">IF(ISBLANK(INDIRECT(B33&amp;"!"&amp;"F11")),"",INDIRECT(B33&amp;"!"&amp;"F11"))</f>
        <v>Low</v>
      </c>
      <c r="E33" s="9" t="str" cm="1">
        <f t="array" aca="1" ref="E33" ca="1">IF(ISBLANK(INDIRECT(B33&amp;"!"&amp;"J5")),"",INDIRECT(B33&amp;"!"&amp;"J5"))</f>
        <v>Pass</v>
      </c>
      <c r="F33" s="10" t="str" cm="1">
        <f t="array" aca="1" ref="F33" ca="1">IF(ISBLANK(INDIRECT(B33&amp;"!"&amp;"H11")),"",INDIRECT(B33&amp;"!"&amp;"H11"))</f>
        <v/>
      </c>
    </row>
    <row r="34" spans="1:6" ht="59.4" customHeight="1" x14ac:dyDescent="0.3">
      <c r="A34" s="9" t="s">
        <v>251</v>
      </c>
      <c r="B34" s="9" t="s">
        <v>271</v>
      </c>
      <c r="C34" s="10" t="str" cm="1">
        <f t="array" aca="1" ref="C34" ca="1">INDIRECT(B34&amp;"!"&amp;"D2")</f>
        <v>Korábban létrehozott cikk sikeres módosítása változatlan adatokkal.</v>
      </c>
      <c r="D34" s="24" t="str" cm="1">
        <f t="array" aca="1" ref="D34" ca="1">IF(ISBLANK(INDIRECT(B34&amp;"!"&amp;"F11")),"",INDIRECT(B34&amp;"!"&amp;"F11"))</f>
        <v>Low</v>
      </c>
      <c r="E34" s="9" t="str" cm="1">
        <f t="array" aca="1" ref="E34" ca="1">IF(ISBLANK(INDIRECT(B34&amp;"!"&amp;"J5")),"",INDIRECT(B34&amp;"!"&amp;"J5"))</f>
        <v>Fail</v>
      </c>
      <c r="F34" s="10" t="str" cm="1">
        <f t="array" aca="1" ref="F34" ca="1">IF(ISBLANK(INDIRECT(B34&amp;"!"&amp;"H11")),"",INDIRECT(B34&amp;"!"&amp;"H11"))</f>
        <v>Cikk módostíása során, ha a cikk címkéi nem kerülnek megváltoztatásra, akkor eltűnnek és helyette üres címkék jelennek meg.</v>
      </c>
    </row>
    <row r="35" spans="1:6" ht="59.4" customHeight="1" x14ac:dyDescent="0.3">
      <c r="A35" s="9" t="s">
        <v>276</v>
      </c>
      <c r="B35" s="9" t="s">
        <v>283</v>
      </c>
      <c r="C35" s="10" t="str" cm="1">
        <f t="array" aca="1" ref="C35" ca="1">INDIRECT(B35&amp;"!"&amp;"D2")</f>
        <v>Korábban létrehozott cikk sikeres törlése.</v>
      </c>
      <c r="D35" s="24" t="str" cm="1">
        <f t="array" aca="1" ref="D35" ca="1">IF(ISBLANK(INDIRECT(B35&amp;"!"&amp;"F11")),"",INDIRECT(B35&amp;"!"&amp;"F11"))</f>
        <v>Medium</v>
      </c>
      <c r="E35" s="9" t="str" cm="1">
        <f t="array" aca="1" ref="E35" ca="1">IF(ISBLANK(INDIRECT(B35&amp;"!"&amp;"J5")),"",INDIRECT(B35&amp;"!"&amp;"J5"))</f>
        <v>Pass</v>
      </c>
      <c r="F35" s="10" t="str" cm="1">
        <f t="array" aca="1" ref="F35" ca="1">IF(ISBLANK(INDIRECT(B35&amp;"!"&amp;"H11")),"",INDIRECT(B35&amp;"!"&amp;"H11"))</f>
        <v/>
      </c>
    </row>
    <row r="36" spans="1:6" ht="59.4" customHeight="1" x14ac:dyDescent="0.3">
      <c r="B36" s="9"/>
      <c r="C36" s="10"/>
      <c r="D36" s="10"/>
      <c r="E36" s="21"/>
      <c r="F36" s="10"/>
    </row>
    <row r="37" spans="1:6" ht="59.4" customHeight="1" x14ac:dyDescent="0.3">
      <c r="B37" s="9"/>
      <c r="C37" s="10"/>
      <c r="D37" s="10"/>
      <c r="E37" s="21"/>
      <c r="F37" s="10"/>
    </row>
    <row r="38" spans="1:6" ht="59.4" customHeight="1" x14ac:dyDescent="0.3">
      <c r="B38" s="9"/>
      <c r="C38" s="10"/>
      <c r="D38" s="10"/>
      <c r="E38" s="21"/>
      <c r="F38" s="10"/>
    </row>
    <row r="39" spans="1:6" ht="59.4" customHeight="1" x14ac:dyDescent="0.3">
      <c r="B39" s="9"/>
      <c r="C39" s="10"/>
      <c r="D39" s="10"/>
      <c r="E39" s="21"/>
      <c r="F39" s="10"/>
    </row>
    <row r="40" spans="1:6" ht="59.4" customHeight="1" x14ac:dyDescent="0.3">
      <c r="B40" s="9"/>
      <c r="C40" s="10"/>
      <c r="D40" s="10"/>
      <c r="E40" s="21"/>
      <c r="F40" s="10"/>
    </row>
    <row r="41" spans="1:6" ht="59.4" customHeight="1" x14ac:dyDescent="0.3">
      <c r="B41" s="9"/>
      <c r="C41" s="10"/>
      <c r="D41" s="10"/>
      <c r="E41" s="21"/>
      <c r="F41" s="10"/>
    </row>
  </sheetData>
  <phoneticPr fontId="3" type="noConversion"/>
  <conditionalFormatting sqref="D2:D35">
    <cfRule type="containsText" dxfId="389" priority="1" operator="containsText" text="Medium">
      <formula>NOT(ISERROR(SEARCH("Medium",D2)))</formula>
    </cfRule>
    <cfRule type="containsText" dxfId="388" priority="2" operator="containsText" text="Low">
      <formula>NOT(ISERROR(SEARCH("Low",D2)))</formula>
    </cfRule>
    <cfRule type="containsText" dxfId="387" priority="3" operator="containsText" text="High">
      <formula>NOT(ISERROR(SEARCH("High",D2)))</formula>
    </cfRule>
  </conditionalFormatting>
  <conditionalFormatting sqref="E2:E41">
    <cfRule type="containsText" dxfId="386" priority="4" operator="containsText" text="No run">
      <formula>NOT(ISERROR(SEARCH("No run",E2)))</formula>
    </cfRule>
    <cfRule type="containsText" dxfId="385" priority="5" operator="containsText" text="Pass">
      <formula>NOT(ISERROR(SEARCH("Pass",E2)))</formula>
    </cfRule>
    <cfRule type="containsText" dxfId="384" priority="6" operator="containsText" text="Fail">
      <formula>NOT(ISERROR(SEARCH("Fail",E2)))</formula>
    </cfRule>
  </conditionalFormatting>
  <dataValidations count="1">
    <dataValidation type="list" allowBlank="1" showInputMessage="1" showErrorMessage="1" sqref="E2:E41" xr:uid="{F1B3AC3C-37A5-47E7-9DF0-DD1BA0C5C7B9}">
      <formula1>"Pass,Fail,No run"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C1F-9493-4C45-B94F-D4B5A33B15C0}">
  <dimension ref="A1:K71"/>
  <sheetViews>
    <sheetView workbookViewId="0">
      <selection sqref="A1:K1"/>
    </sheetView>
  </sheetViews>
  <sheetFormatPr defaultRowHeight="14.4" x14ac:dyDescent="0.3"/>
  <sheetData>
    <row r="1" spans="1:11" ht="31.2" customHeight="1" thickBot="1" x14ac:dyDescent="0.35">
      <c r="A1" s="73" t="s">
        <v>265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thickBot="1" x14ac:dyDescent="0.35"/>
    <row r="3" spans="1:11" ht="30.6" customHeight="1" thickBot="1" x14ac:dyDescent="0.35">
      <c r="D3" s="42" t="s">
        <v>124</v>
      </c>
      <c r="E3" s="26" t="s">
        <v>67</v>
      </c>
      <c r="F3" s="25" t="s">
        <v>35</v>
      </c>
      <c r="G3" s="25" t="s">
        <v>58</v>
      </c>
      <c r="H3" s="42" t="s">
        <v>123</v>
      </c>
    </row>
    <row r="4" spans="1:11" ht="30.6" customHeight="1" x14ac:dyDescent="0.3">
      <c r="D4" s="27" t="s">
        <v>41</v>
      </c>
      <c r="E4" s="29">
        <f ca="1">COUNTIFS(Summary!$D:$D,Statistics!E$3,Summary!$E:$E,Statistics!$D4)</f>
        <v>9</v>
      </c>
      <c r="F4" s="30">
        <f ca="1">COUNTIFS(Summary!$D:$D,Statistics!F$3,Summary!$E:$E,Statistics!$D4)</f>
        <v>14</v>
      </c>
      <c r="G4" s="31">
        <f ca="1">COUNTIFS(Summary!$D:$D,Statistics!G$3,Summary!$E:$E,Statistics!$D4)</f>
        <v>4</v>
      </c>
      <c r="H4" s="37">
        <f ca="1">SUM(E4:G4)</f>
        <v>27</v>
      </c>
    </row>
    <row r="5" spans="1:11" ht="30.6" customHeight="1" x14ac:dyDescent="0.3">
      <c r="D5" s="28" t="s">
        <v>121</v>
      </c>
      <c r="E5" s="32">
        <f ca="1">COUNTIFS(Summary!$D:$D,Statistics!E$3,Summary!$E:$E,Statistics!$D5)</f>
        <v>2</v>
      </c>
      <c r="F5" s="15">
        <f ca="1">COUNTIFS(Summary!$D:$D,Statistics!F$3,Summary!$E:$E,Statistics!$D5)</f>
        <v>5</v>
      </c>
      <c r="G5" s="33">
        <f ca="1">COUNTIFS(Summary!$D:$D,Statistics!G$3,Summary!$E:$E,Statistics!$D5)</f>
        <v>0</v>
      </c>
      <c r="H5" s="37">
        <f t="shared" ref="H5:H6" ca="1" si="0">SUM(E5:G5)</f>
        <v>7</v>
      </c>
    </row>
    <row r="6" spans="1:11" ht="30.6" customHeight="1" thickBot="1" x14ac:dyDescent="0.35">
      <c r="D6" s="28" t="s">
        <v>122</v>
      </c>
      <c r="E6" s="34">
        <f ca="1">COUNTIFS(Summary!$D:$D,Statistics!E$3,Summary!$E:$E,Statistics!$D6)</f>
        <v>0</v>
      </c>
      <c r="F6" s="35">
        <f ca="1">COUNTIFS(Summary!$D:$D,Statistics!F$3,Summary!$E:$E,Statistics!$D6)</f>
        <v>0</v>
      </c>
      <c r="G6" s="36">
        <f ca="1">COUNTIFS(Summary!$D:$D,Statistics!G$3,Summary!$E:$E,Statistics!$D6)</f>
        <v>0</v>
      </c>
      <c r="H6" s="40">
        <f t="shared" ca="1" si="0"/>
        <v>0</v>
      </c>
    </row>
    <row r="7" spans="1:11" ht="30.6" customHeight="1" thickBot="1" x14ac:dyDescent="0.35">
      <c r="D7" s="42" t="s">
        <v>123</v>
      </c>
      <c r="E7" s="38">
        <f ca="1">SUM(E4:E6)</f>
        <v>11</v>
      </c>
      <c r="F7" s="38">
        <f t="shared" ref="F7:G7" ca="1" si="1">SUM(F4:F6)</f>
        <v>19</v>
      </c>
      <c r="G7" s="39">
        <f t="shared" ca="1" si="1"/>
        <v>4</v>
      </c>
      <c r="H7" s="41">
        <f ca="1">SUM(H4:H6)</f>
        <v>34</v>
      </c>
    </row>
    <row r="8" spans="1:11" x14ac:dyDescent="0.3">
      <c r="B8" s="57"/>
      <c r="C8" s="57"/>
      <c r="D8" s="57"/>
      <c r="E8" s="57"/>
    </row>
    <row r="48" ht="15" thickBot="1" x14ac:dyDescent="0.35"/>
    <row r="49" spans="1:11" ht="31.2" customHeight="1" thickBot="1" x14ac:dyDescent="0.35">
      <c r="A49" s="73" t="s">
        <v>252</v>
      </c>
      <c r="B49" s="74"/>
      <c r="C49" s="74"/>
      <c r="D49" s="74"/>
      <c r="E49" s="74"/>
      <c r="F49" s="74"/>
      <c r="G49" s="74"/>
      <c r="H49" s="74"/>
      <c r="I49" s="74"/>
      <c r="J49" s="74"/>
      <c r="K49" s="75"/>
    </row>
    <row r="50" spans="1:11" ht="15" thickBot="1" x14ac:dyDescent="0.35"/>
    <row r="51" spans="1:11" ht="15.6" x14ac:dyDescent="0.3">
      <c r="A51" s="83" t="s">
        <v>245</v>
      </c>
      <c r="B51" s="84"/>
      <c r="C51" s="78" t="s">
        <v>34</v>
      </c>
      <c r="D51" s="79"/>
      <c r="E51" s="80"/>
      <c r="F51" s="45" t="s">
        <v>262</v>
      </c>
      <c r="G51" s="79" t="s">
        <v>261</v>
      </c>
      <c r="H51" s="79"/>
      <c r="I51" s="80"/>
      <c r="J51" s="45" t="s">
        <v>262</v>
      </c>
      <c r="K51" s="81" t="s">
        <v>123</v>
      </c>
    </row>
    <row r="52" spans="1:11" ht="15.6" customHeight="1" thickBot="1" x14ac:dyDescent="0.35">
      <c r="A52" s="85"/>
      <c r="B52" s="86"/>
      <c r="C52" s="49" t="s">
        <v>67</v>
      </c>
      <c r="D52" s="50" t="s">
        <v>35</v>
      </c>
      <c r="E52" s="51" t="s">
        <v>58</v>
      </c>
      <c r="F52" s="46" t="s">
        <v>263</v>
      </c>
      <c r="G52" s="52" t="s">
        <v>41</v>
      </c>
      <c r="H52" s="53" t="s">
        <v>121</v>
      </c>
      <c r="I52" s="54" t="s">
        <v>122</v>
      </c>
      <c r="J52" s="46" t="s">
        <v>264</v>
      </c>
      <c r="K52" s="82"/>
    </row>
    <row r="53" spans="1:11" ht="15.6" x14ac:dyDescent="0.3">
      <c r="A53" s="76" t="s">
        <v>246</v>
      </c>
      <c r="B53" s="77"/>
      <c r="C53" s="59">
        <f ca="1">COUNTIFS(Summary!$A:$A,Statistics!$A53,Summary!$D:$D,Statistics!C$52)</f>
        <v>0</v>
      </c>
      <c r="D53" s="30">
        <f ca="1">COUNTIFS(Summary!$A:$A,Statistics!$A53,Summary!$D:$D,Statistics!D$52)</f>
        <v>5</v>
      </c>
      <c r="E53" s="58">
        <f ca="1">COUNTIFS(Summary!$A:$A,Statistics!$A53,Summary!$D:$D,Statistics!E$52)</f>
        <v>1</v>
      </c>
      <c r="F53" s="64"/>
      <c r="G53" s="59">
        <f ca="1">COUNTIFS(Summary!$A:$A,Statistics!$A53,Summary!$E:$E,Statistics!G$52)</f>
        <v>5</v>
      </c>
      <c r="H53" s="30">
        <f ca="1">COUNTIFS(Summary!$A:$A,Statistics!$A53,Summary!$E:$E,Statistics!H$52)</f>
        <v>1</v>
      </c>
      <c r="I53" s="58">
        <f ca="1">COUNTIFS(Summary!$A:$A,Statistics!$A53,Summary!$E:$E,Statistics!I$52)</f>
        <v>0</v>
      </c>
      <c r="J53" s="64"/>
      <c r="K53" s="61">
        <f t="shared" ref="K53:K71" ca="1" si="2">SUM(G53:I53)</f>
        <v>6</v>
      </c>
    </row>
    <row r="54" spans="1:11" ht="15.6" x14ac:dyDescent="0.3">
      <c r="A54" s="67" t="s">
        <v>247</v>
      </c>
      <c r="B54" s="68"/>
      <c r="C54" s="44">
        <f ca="1">COUNTIFS(Summary!$A:$A,Statistics!$A54,Summary!$D:$D,Statistics!C$52)</f>
        <v>2</v>
      </c>
      <c r="D54" s="9">
        <f ca="1">COUNTIFS(Summary!$A:$A,Statistics!$A54,Summary!$D:$D,Statistics!D$52)</f>
        <v>2</v>
      </c>
      <c r="E54" s="43">
        <f ca="1">COUNTIFS(Summary!$A:$A,Statistics!$A54,Summary!$D:$D,Statistics!E$52)</f>
        <v>1</v>
      </c>
      <c r="F54" s="60"/>
      <c r="G54" s="44">
        <f ca="1">COUNTIFS(Summary!$A:$A,Statistics!$A54,Summary!$E:$E,Statistics!G$52)</f>
        <v>5</v>
      </c>
      <c r="H54" s="9">
        <f ca="1">COUNTIFS(Summary!$A:$A,Statistics!$A54,Summary!$E:$E,Statistics!H$52)</f>
        <v>0</v>
      </c>
      <c r="I54" s="43">
        <f ca="1">COUNTIFS(Summary!$A:$A,Statistics!$A54,Summary!$E:$E,Statistics!I$52)</f>
        <v>0</v>
      </c>
      <c r="J54" s="60"/>
      <c r="K54" s="62">
        <f t="shared" ca="1" si="2"/>
        <v>5</v>
      </c>
    </row>
    <row r="55" spans="1:11" ht="15.6" x14ac:dyDescent="0.3">
      <c r="A55" s="69" t="s">
        <v>248</v>
      </c>
      <c r="B55" s="70"/>
      <c r="C55" s="47">
        <f ca="1">COUNTIFS(Summary!$A:$A,Statistics!$A55,Summary!$D:$D,Statistics!C$52)</f>
        <v>0</v>
      </c>
      <c r="D55" s="15">
        <f ca="1">COUNTIFS(Summary!$A:$A,Statistics!$A55,Summary!$D:$D,Statistics!D$52)</f>
        <v>0</v>
      </c>
      <c r="E55" s="55">
        <f ca="1">COUNTIFS(Summary!$A:$A,Statistics!$A55,Summary!$D:$D,Statistics!E$52)</f>
        <v>1</v>
      </c>
      <c r="F55" s="65"/>
      <c r="G55" s="47">
        <f ca="1">COUNTIFS(Summary!$A:$A,Statistics!$A55,Summary!$E:$E,Statistics!G$52)</f>
        <v>1</v>
      </c>
      <c r="H55" s="15">
        <f ca="1">COUNTIFS(Summary!$A:$A,Statistics!$A55,Summary!$E:$E,Statistics!H$52)</f>
        <v>0</v>
      </c>
      <c r="I55" s="55">
        <f ca="1">COUNTIFS(Summary!$A:$A,Statistics!$A55,Summary!$E:$E,Statistics!I$52)</f>
        <v>0</v>
      </c>
      <c r="J55" s="65"/>
      <c r="K55" s="37">
        <f t="shared" ca="1" si="2"/>
        <v>1</v>
      </c>
    </row>
    <row r="56" spans="1:11" ht="15.6" x14ac:dyDescent="0.3">
      <c r="A56" s="67" t="s">
        <v>253</v>
      </c>
      <c r="B56" s="68"/>
      <c r="C56" s="44">
        <f ca="1">COUNTIFS(Summary!$A:$A,Statistics!$A56,Summary!$D:$D,Statistics!C$52)</f>
        <v>1</v>
      </c>
      <c r="D56" s="9">
        <f ca="1">COUNTIFS(Summary!$A:$A,Statistics!$A56,Summary!$D:$D,Statistics!D$52)</f>
        <v>0</v>
      </c>
      <c r="E56" s="43">
        <f ca="1">COUNTIFS(Summary!$A:$A,Statistics!$A56,Summary!$D:$D,Statistics!E$52)</f>
        <v>0</v>
      </c>
      <c r="F56" s="60"/>
      <c r="G56" s="44">
        <f ca="1">COUNTIFS(Summary!$A:$A,Statistics!$A56,Summary!$E:$E,Statistics!G$52)</f>
        <v>1</v>
      </c>
      <c r="H56" s="9">
        <f ca="1">COUNTIFS(Summary!$A:$A,Statistics!$A56,Summary!$E:$E,Statistics!H$52)</f>
        <v>0</v>
      </c>
      <c r="I56" s="43">
        <f ca="1">COUNTIFS(Summary!$A:$A,Statistics!$A56,Summary!$E:$E,Statistics!I$52)</f>
        <v>0</v>
      </c>
      <c r="J56" s="60"/>
      <c r="K56" s="62">
        <f t="shared" ca="1" si="2"/>
        <v>1</v>
      </c>
    </row>
    <row r="57" spans="1:11" ht="15.6" x14ac:dyDescent="0.3">
      <c r="A57" s="69" t="s">
        <v>254</v>
      </c>
      <c r="B57" s="70"/>
      <c r="C57" s="47">
        <f>COUNTIFS(Summary!$A:$A,Statistics!$A57,Summary!$D:$D,Statistics!C$52)</f>
        <v>0</v>
      </c>
      <c r="D57" s="15">
        <f>COUNTIFS(Summary!$A:$A,Statistics!$A57,Summary!$D:$D,Statistics!D$52)</f>
        <v>0</v>
      </c>
      <c r="E57" s="55">
        <f>COUNTIFS(Summary!$A:$A,Statistics!$A57,Summary!$D:$D,Statistics!E$52)</f>
        <v>0</v>
      </c>
      <c r="F57" s="65"/>
      <c r="G57" s="47">
        <f>COUNTIFS(Summary!$A:$A,Statistics!$A57,Summary!$E:$E,Statistics!G$52)</f>
        <v>0</v>
      </c>
      <c r="H57" s="15">
        <f>COUNTIFS(Summary!$A:$A,Statistics!$A57,Summary!$E:$E,Statistics!H$52)</f>
        <v>0</v>
      </c>
      <c r="I57" s="55">
        <f>COUNTIFS(Summary!$A:$A,Statistics!$A57,Summary!$E:$E,Statistics!I$52)</f>
        <v>0</v>
      </c>
      <c r="J57" s="65"/>
      <c r="K57" s="37">
        <f t="shared" si="2"/>
        <v>0</v>
      </c>
    </row>
    <row r="58" spans="1:11" ht="15.6" x14ac:dyDescent="0.3">
      <c r="A58" s="67" t="s">
        <v>250</v>
      </c>
      <c r="B58" s="68"/>
      <c r="C58" s="44">
        <f ca="1">COUNTIFS(Summary!$A:$A,Statistics!$A58,Summary!$D:$D,Statistics!C$52)</f>
        <v>0</v>
      </c>
      <c r="D58" s="9">
        <f ca="1">COUNTIFS(Summary!$A:$A,Statistics!$A58,Summary!$D:$D,Statistics!D$52)</f>
        <v>2</v>
      </c>
      <c r="E58" s="43">
        <f ca="1">COUNTIFS(Summary!$A:$A,Statistics!$A58,Summary!$D:$D,Statistics!E$52)</f>
        <v>1</v>
      </c>
      <c r="F58" s="60"/>
      <c r="G58" s="44">
        <f ca="1">COUNTIFS(Summary!$A:$A,Statistics!$A58,Summary!$E:$E,Statistics!G$52)</f>
        <v>2</v>
      </c>
      <c r="H58" s="9">
        <f ca="1">COUNTIFS(Summary!$A:$A,Statistics!$A58,Summary!$E:$E,Statistics!H$52)</f>
        <v>1</v>
      </c>
      <c r="I58" s="43">
        <f ca="1">COUNTIFS(Summary!$A:$A,Statistics!$A58,Summary!$E:$E,Statistics!I$52)</f>
        <v>0</v>
      </c>
      <c r="J58" s="60"/>
      <c r="K58" s="62">
        <f t="shared" ca="1" si="2"/>
        <v>3</v>
      </c>
    </row>
    <row r="59" spans="1:11" ht="15.6" x14ac:dyDescent="0.3">
      <c r="A59" s="69" t="s">
        <v>251</v>
      </c>
      <c r="B59" s="70"/>
      <c r="C59" s="47">
        <f ca="1">COUNTIFS(Summary!$A:$A,Statistics!$A59,Summary!$D:$D,Statistics!C$52)</f>
        <v>5</v>
      </c>
      <c r="D59" s="15">
        <f ca="1">COUNTIFS(Summary!$A:$A,Statistics!$A59,Summary!$D:$D,Statistics!D$52)</f>
        <v>2</v>
      </c>
      <c r="E59" s="55">
        <f ca="1">COUNTIFS(Summary!$A:$A,Statistics!$A59,Summary!$D:$D,Statistics!E$52)</f>
        <v>0</v>
      </c>
      <c r="F59" s="65"/>
      <c r="G59" s="47">
        <f ca="1">COUNTIFS(Summary!$A:$A,Statistics!$A59,Summary!$E:$E,Statistics!G$52)</f>
        <v>4</v>
      </c>
      <c r="H59" s="15">
        <f ca="1">COUNTIFS(Summary!$A:$A,Statistics!$A59,Summary!$E:$E,Statistics!H$52)</f>
        <v>3</v>
      </c>
      <c r="I59" s="55">
        <f ca="1">COUNTIFS(Summary!$A:$A,Statistics!$A59,Summary!$E:$E,Statistics!I$52)</f>
        <v>0</v>
      </c>
      <c r="J59" s="65"/>
      <c r="K59" s="37">
        <f t="shared" ca="1" si="2"/>
        <v>7</v>
      </c>
    </row>
    <row r="60" spans="1:11" ht="15.6" x14ac:dyDescent="0.3">
      <c r="A60" s="149" t="s">
        <v>276</v>
      </c>
      <c r="B60" s="150"/>
      <c r="C60" s="151">
        <f ca="1">COUNTIFS(Summary!$A:$A,Statistics!$A60,Summary!$D:$D,Statistics!C$52)</f>
        <v>0</v>
      </c>
      <c r="D60" s="152">
        <f ca="1">COUNTIFS(Summary!$A:$A,Statistics!$A60,Summary!$D:$D,Statistics!D$52)</f>
        <v>1</v>
      </c>
      <c r="E60" s="153">
        <f ca="1">COUNTIFS(Summary!$A:$A,Statistics!$A60,Summary!$D:$D,Statistics!E$52)</f>
        <v>0</v>
      </c>
      <c r="F60" s="154"/>
      <c r="G60" s="151">
        <f ca="1">COUNTIFS(Summary!$A:$A,Statistics!$A60,Summary!$E:$E,Statistics!G$52)</f>
        <v>1</v>
      </c>
      <c r="H60" s="152">
        <f ca="1">COUNTIFS(Summary!$A:$A,Statistics!$A60,Summary!$E:$E,Statistics!H$52)</f>
        <v>0</v>
      </c>
      <c r="I60" s="153">
        <f ca="1">COUNTIFS(Summary!$A:$A,Statistics!$A60,Summary!$E:$E,Statistics!I$52)</f>
        <v>0</v>
      </c>
      <c r="J60" s="154"/>
      <c r="K60" s="155">
        <f t="shared" ref="K60:K63" ca="1" si="3">SUM(G60:I60)</f>
        <v>1</v>
      </c>
    </row>
    <row r="61" spans="1:11" ht="15.6" x14ac:dyDescent="0.3">
      <c r="A61" s="147" t="s">
        <v>279</v>
      </c>
      <c r="B61" s="148"/>
      <c r="C61" s="47">
        <f>COUNTIFS(Summary!$A:$A,Statistics!$A61,Summary!$D:$D,Statistics!C$52)</f>
        <v>0</v>
      </c>
      <c r="D61" s="15">
        <f>COUNTIFS(Summary!$A:$A,Statistics!$A61,Summary!$D:$D,Statistics!D$52)</f>
        <v>0</v>
      </c>
      <c r="E61" s="55">
        <f>COUNTIFS(Summary!$A:$A,Statistics!$A61,Summary!$D:$D,Statistics!E$52)</f>
        <v>0</v>
      </c>
      <c r="F61" s="65"/>
      <c r="G61" s="47">
        <f>COUNTIFS(Summary!$A:$A,Statistics!$A61,Summary!$E:$E,Statistics!G$52)</f>
        <v>0</v>
      </c>
      <c r="H61" s="15">
        <f>COUNTIFS(Summary!$A:$A,Statistics!$A61,Summary!$E:$E,Statistics!H$52)</f>
        <v>0</v>
      </c>
      <c r="I61" s="55">
        <f>COUNTIFS(Summary!$A:$A,Statistics!$A61,Summary!$E:$E,Statistics!I$52)</f>
        <v>0</v>
      </c>
      <c r="J61" s="65"/>
      <c r="K61" s="37">
        <f t="shared" si="3"/>
        <v>0</v>
      </c>
    </row>
    <row r="62" spans="1:11" ht="15.6" x14ac:dyDescent="0.3">
      <c r="A62" s="149" t="s">
        <v>277</v>
      </c>
      <c r="B62" s="150"/>
      <c r="C62" s="151">
        <f>COUNTIFS(Summary!$A:$A,Statistics!$A62,Summary!$D:$D,Statistics!C$52)</f>
        <v>0</v>
      </c>
      <c r="D62" s="152">
        <f>COUNTIFS(Summary!$A:$A,Statistics!$A62,Summary!$D:$D,Statistics!D$52)</f>
        <v>0</v>
      </c>
      <c r="E62" s="153">
        <f>COUNTIFS(Summary!$A:$A,Statistics!$A62,Summary!$D:$D,Statistics!E$52)</f>
        <v>0</v>
      </c>
      <c r="F62" s="154"/>
      <c r="G62" s="151">
        <f>COUNTIFS(Summary!$A:$A,Statistics!$A62,Summary!$E:$E,Statistics!G$52)</f>
        <v>0</v>
      </c>
      <c r="H62" s="152">
        <f>COUNTIFS(Summary!$A:$A,Statistics!$A62,Summary!$E:$E,Statistics!H$52)</f>
        <v>0</v>
      </c>
      <c r="I62" s="153">
        <f>COUNTIFS(Summary!$A:$A,Statistics!$A62,Summary!$E:$E,Statistics!I$52)</f>
        <v>0</v>
      </c>
      <c r="J62" s="154"/>
      <c r="K62" s="155">
        <f t="shared" si="3"/>
        <v>0</v>
      </c>
    </row>
    <row r="63" spans="1:11" ht="15.6" x14ac:dyDescent="0.3">
      <c r="A63" s="147" t="s">
        <v>278</v>
      </c>
      <c r="B63" s="148"/>
      <c r="C63" s="47">
        <f>COUNTIFS(Summary!$A:$A,Statistics!$A63,Summary!$D:$D,Statistics!C$52)</f>
        <v>0</v>
      </c>
      <c r="D63" s="15">
        <f>COUNTIFS(Summary!$A:$A,Statistics!$A63,Summary!$D:$D,Statistics!D$52)</f>
        <v>0</v>
      </c>
      <c r="E63" s="55">
        <f>COUNTIFS(Summary!$A:$A,Statistics!$A63,Summary!$D:$D,Statistics!E$52)</f>
        <v>0</v>
      </c>
      <c r="F63" s="65"/>
      <c r="G63" s="47">
        <f>COUNTIFS(Summary!$A:$A,Statistics!$A63,Summary!$E:$E,Statistics!G$52)</f>
        <v>0</v>
      </c>
      <c r="H63" s="15">
        <f>COUNTIFS(Summary!$A:$A,Statistics!$A63,Summary!$E:$E,Statistics!H$52)</f>
        <v>0</v>
      </c>
      <c r="I63" s="55">
        <f>COUNTIFS(Summary!$A:$A,Statistics!$A63,Summary!$E:$E,Statistics!I$52)</f>
        <v>0</v>
      </c>
      <c r="J63" s="65"/>
      <c r="K63" s="37">
        <f t="shared" si="3"/>
        <v>0</v>
      </c>
    </row>
    <row r="64" spans="1:11" ht="15.6" x14ac:dyDescent="0.3">
      <c r="A64" s="67" t="s">
        <v>255</v>
      </c>
      <c r="B64" s="68"/>
      <c r="C64" s="44">
        <f>COUNTIFS(Summary!$A:$A,Statistics!$A64,Summary!$D:$D,Statistics!C$52)</f>
        <v>0</v>
      </c>
      <c r="D64" s="9">
        <f>COUNTIFS(Summary!$A:$A,Statistics!$A64,Summary!$D:$D,Statistics!D$52)</f>
        <v>0</v>
      </c>
      <c r="E64" s="43">
        <f>COUNTIFS(Summary!$A:$A,Statistics!$A64,Summary!$D:$D,Statistics!E$52)</f>
        <v>0</v>
      </c>
      <c r="F64" s="60"/>
      <c r="G64" s="44">
        <f>COUNTIFS(Summary!$A:$A,Statistics!$A64,Summary!$E:$E,Statistics!G$52)</f>
        <v>0</v>
      </c>
      <c r="H64" s="9">
        <f>COUNTIFS(Summary!$A:$A,Statistics!$A64,Summary!$E:$E,Statistics!H$52)</f>
        <v>0</v>
      </c>
      <c r="I64" s="43">
        <f>COUNTIFS(Summary!$A:$A,Statistics!$A64,Summary!$E:$E,Statistics!I$52)</f>
        <v>0</v>
      </c>
      <c r="J64" s="60"/>
      <c r="K64" s="62">
        <f t="shared" si="2"/>
        <v>0</v>
      </c>
    </row>
    <row r="65" spans="1:11" ht="15.6" x14ac:dyDescent="0.3">
      <c r="A65" s="69" t="s">
        <v>256</v>
      </c>
      <c r="B65" s="70"/>
      <c r="C65" s="47">
        <f>COUNTIFS(Summary!$A:$A,Statistics!$A65,Summary!$D:$D,Statistics!C$52)</f>
        <v>0</v>
      </c>
      <c r="D65" s="15">
        <f>COUNTIFS(Summary!$A:$A,Statistics!$A65,Summary!$D:$D,Statistics!D$52)</f>
        <v>0</v>
      </c>
      <c r="E65" s="55">
        <f>COUNTIFS(Summary!$A:$A,Statistics!$A65,Summary!$D:$D,Statistics!E$52)</f>
        <v>0</v>
      </c>
      <c r="F65" s="65"/>
      <c r="G65" s="47">
        <f>COUNTIFS(Summary!$A:$A,Statistics!$A65,Summary!$E:$E,Statistics!G$52)</f>
        <v>0</v>
      </c>
      <c r="H65" s="15">
        <f>COUNTIFS(Summary!$A:$A,Statistics!$A65,Summary!$E:$E,Statistics!H$52)</f>
        <v>0</v>
      </c>
      <c r="I65" s="55">
        <f>COUNTIFS(Summary!$A:$A,Statistics!$A65,Summary!$E:$E,Statistics!I$52)</f>
        <v>0</v>
      </c>
      <c r="J65" s="65"/>
      <c r="K65" s="37">
        <f t="shared" si="2"/>
        <v>0</v>
      </c>
    </row>
    <row r="66" spans="1:11" ht="15.6" x14ac:dyDescent="0.3">
      <c r="A66" s="67" t="s">
        <v>280</v>
      </c>
      <c r="B66" s="68"/>
      <c r="C66" s="44">
        <f>COUNTIFS(Summary!$A:$A,Statistics!$A66,Summary!$D:$D,Statistics!C$52)</f>
        <v>0</v>
      </c>
      <c r="D66" s="9">
        <f>COUNTIFS(Summary!$A:$A,Statistics!$A66,Summary!$D:$D,Statistics!D$52)</f>
        <v>0</v>
      </c>
      <c r="E66" s="43">
        <f>COUNTIFS(Summary!$A:$A,Statistics!$A66,Summary!$D:$D,Statistics!E$52)</f>
        <v>0</v>
      </c>
      <c r="F66" s="60"/>
      <c r="G66" s="44">
        <f>COUNTIFS(Summary!$A:$A,Statistics!$A66,Summary!$E:$E,Statistics!G$52)</f>
        <v>0</v>
      </c>
      <c r="H66" s="9">
        <f>COUNTIFS(Summary!$A:$A,Statistics!$A66,Summary!$E:$E,Statistics!H$52)</f>
        <v>0</v>
      </c>
      <c r="I66" s="43">
        <f>COUNTIFS(Summary!$A:$A,Statistics!$A66,Summary!$E:$E,Statistics!I$52)</f>
        <v>0</v>
      </c>
      <c r="J66" s="60"/>
      <c r="K66" s="62">
        <f t="shared" si="2"/>
        <v>0</v>
      </c>
    </row>
    <row r="67" spans="1:11" ht="15.6" x14ac:dyDescent="0.3">
      <c r="A67" s="69" t="s">
        <v>281</v>
      </c>
      <c r="B67" s="70"/>
      <c r="C67" s="47">
        <f>COUNTIFS(Summary!$A:$A,Statistics!$A67,Summary!$D:$D,Statistics!C$52)</f>
        <v>0</v>
      </c>
      <c r="D67" s="15">
        <f>COUNTIFS(Summary!$A:$A,Statistics!$A67,Summary!$D:$D,Statistics!D$52)</f>
        <v>0</v>
      </c>
      <c r="E67" s="55">
        <f>COUNTIFS(Summary!$A:$A,Statistics!$A67,Summary!$D:$D,Statistics!E$52)</f>
        <v>0</v>
      </c>
      <c r="F67" s="65"/>
      <c r="G67" s="47">
        <f>COUNTIFS(Summary!$A:$A,Statistics!$A67,Summary!$E:$E,Statistics!G$52)</f>
        <v>0</v>
      </c>
      <c r="H67" s="15">
        <f>COUNTIFS(Summary!$A:$A,Statistics!$A67,Summary!$E:$E,Statistics!H$52)</f>
        <v>0</v>
      </c>
      <c r="I67" s="55">
        <f>COUNTIFS(Summary!$A:$A,Statistics!$A67,Summary!$E:$E,Statistics!I$52)</f>
        <v>0</v>
      </c>
      <c r="J67" s="65"/>
      <c r="K67" s="37">
        <f t="shared" si="2"/>
        <v>0</v>
      </c>
    </row>
    <row r="68" spans="1:11" ht="15.6" x14ac:dyDescent="0.3">
      <c r="A68" s="67" t="s">
        <v>259</v>
      </c>
      <c r="B68" s="68"/>
      <c r="C68" s="44">
        <f>COUNTIFS(Summary!$A:$A,Statistics!$A68,Summary!$D:$D,Statistics!C$52)</f>
        <v>0</v>
      </c>
      <c r="D68" s="9">
        <f>COUNTIFS(Summary!$A:$A,Statistics!$A68,Summary!$D:$D,Statistics!D$52)</f>
        <v>0</v>
      </c>
      <c r="E68" s="43">
        <f>COUNTIFS(Summary!$A:$A,Statistics!$A68,Summary!$D:$D,Statistics!E$52)</f>
        <v>0</v>
      </c>
      <c r="F68" s="60"/>
      <c r="G68" s="44">
        <f>COUNTIFS(Summary!$A:$A,Statistics!$A68,Summary!$E:$E,Statistics!G$52)</f>
        <v>0</v>
      </c>
      <c r="H68" s="9">
        <f>COUNTIFS(Summary!$A:$A,Statistics!$A68,Summary!$E:$E,Statistics!H$52)</f>
        <v>0</v>
      </c>
      <c r="I68" s="43">
        <f>COUNTIFS(Summary!$A:$A,Statistics!$A68,Summary!$E:$E,Statistics!I$52)</f>
        <v>0</v>
      </c>
      <c r="J68" s="60"/>
      <c r="K68" s="62">
        <f t="shared" si="2"/>
        <v>0</v>
      </c>
    </row>
    <row r="69" spans="1:11" ht="15.6" x14ac:dyDescent="0.3">
      <c r="A69" s="69" t="s">
        <v>260</v>
      </c>
      <c r="B69" s="70"/>
      <c r="C69" s="47">
        <f>COUNTIFS(Summary!$A:$A,Statistics!$A69,Summary!$D:$D,Statistics!C$52)</f>
        <v>0</v>
      </c>
      <c r="D69" s="15">
        <f>COUNTIFS(Summary!$A:$A,Statistics!$A69,Summary!$D:$D,Statistics!D$52)</f>
        <v>0</v>
      </c>
      <c r="E69" s="55">
        <f>COUNTIFS(Summary!$A:$A,Statistics!$A69,Summary!$D:$D,Statistics!E$52)</f>
        <v>0</v>
      </c>
      <c r="F69" s="65"/>
      <c r="G69" s="47">
        <f>COUNTIFS(Summary!$A:$A,Statistics!$A69,Summary!$E:$E,Statistics!G$52)</f>
        <v>0</v>
      </c>
      <c r="H69" s="15">
        <f>COUNTIFS(Summary!$A:$A,Statistics!$A69,Summary!$E:$E,Statistics!H$52)</f>
        <v>0</v>
      </c>
      <c r="I69" s="55">
        <f>COUNTIFS(Summary!$A:$A,Statistics!$A69,Summary!$E:$E,Statistics!I$52)</f>
        <v>0</v>
      </c>
      <c r="J69" s="65"/>
      <c r="K69" s="37">
        <f t="shared" si="2"/>
        <v>0</v>
      </c>
    </row>
    <row r="70" spans="1:11" ht="15.6" x14ac:dyDescent="0.3">
      <c r="A70" s="67" t="s">
        <v>258</v>
      </c>
      <c r="B70" s="68"/>
      <c r="C70" s="44">
        <f>COUNTIFS(Summary!$A:$A,Statistics!$A70,Summary!$D:$D,Statistics!C$52)</f>
        <v>0</v>
      </c>
      <c r="D70" s="9">
        <f>COUNTIFS(Summary!$A:$A,Statistics!$A70,Summary!$D:$D,Statistics!D$52)</f>
        <v>0</v>
      </c>
      <c r="E70" s="43">
        <f>COUNTIFS(Summary!$A:$A,Statistics!$A70,Summary!$D:$D,Statistics!E$52)</f>
        <v>0</v>
      </c>
      <c r="F70" s="60"/>
      <c r="G70" s="44">
        <f>COUNTIFS(Summary!$A:$A,Statistics!$A70,Summary!$E:$E,Statistics!G$52)</f>
        <v>0</v>
      </c>
      <c r="H70" s="9">
        <f>COUNTIFS(Summary!$A:$A,Statistics!$A70,Summary!$E:$E,Statistics!H$52)</f>
        <v>0</v>
      </c>
      <c r="I70" s="43">
        <f>COUNTIFS(Summary!$A:$A,Statistics!$A70,Summary!$E:$E,Statistics!I$52)</f>
        <v>0</v>
      </c>
      <c r="J70" s="60"/>
      <c r="K70" s="62">
        <f t="shared" si="2"/>
        <v>0</v>
      </c>
    </row>
    <row r="71" spans="1:11" ht="16.2" thickBot="1" x14ac:dyDescent="0.35">
      <c r="A71" s="71" t="s">
        <v>257</v>
      </c>
      <c r="B71" s="72"/>
      <c r="C71" s="48">
        <f>COUNTIFS(Summary!$A:$A,Statistics!$A71,Summary!$D:$D,Statistics!C$52)</f>
        <v>0</v>
      </c>
      <c r="D71" s="35">
        <f>COUNTIFS(Summary!$A:$A,Statistics!$A71,Summary!$D:$D,Statistics!D$52)</f>
        <v>0</v>
      </c>
      <c r="E71" s="56">
        <f>COUNTIFS(Summary!$A:$A,Statistics!$A71,Summary!$D:$D,Statistics!E$52)</f>
        <v>0</v>
      </c>
      <c r="F71" s="66"/>
      <c r="G71" s="48">
        <f>COUNTIFS(Summary!$A:$A,Statistics!$A71,Summary!$E:$E,Statistics!G$52)</f>
        <v>0</v>
      </c>
      <c r="H71" s="35">
        <f>COUNTIFS(Summary!$A:$A,Statistics!$A71,Summary!$E:$E,Statistics!H$52)</f>
        <v>0</v>
      </c>
      <c r="I71" s="56">
        <f>COUNTIFS(Summary!$A:$A,Statistics!$A71,Summary!$E:$E,Statistics!I$52)</f>
        <v>0</v>
      </c>
      <c r="J71" s="66"/>
      <c r="K71" s="63">
        <f t="shared" si="2"/>
        <v>0</v>
      </c>
    </row>
  </sheetData>
  <mergeCells count="25">
    <mergeCell ref="A1:K1"/>
    <mergeCell ref="A49:K49"/>
    <mergeCell ref="A53:B53"/>
    <mergeCell ref="C51:E51"/>
    <mergeCell ref="G51:I51"/>
    <mergeCell ref="K51:K52"/>
    <mergeCell ref="A51:B52"/>
    <mergeCell ref="A68:B68"/>
    <mergeCell ref="A69:B69"/>
    <mergeCell ref="A70:B70"/>
    <mergeCell ref="A71:B71"/>
    <mergeCell ref="A59:B59"/>
    <mergeCell ref="A64:B64"/>
    <mergeCell ref="A65:B65"/>
    <mergeCell ref="A66:B66"/>
    <mergeCell ref="A67:B67"/>
    <mergeCell ref="A60:B60"/>
    <mergeCell ref="A62:B62"/>
    <mergeCell ref="A63:B63"/>
    <mergeCell ref="A61:B61"/>
    <mergeCell ref="A54:B54"/>
    <mergeCell ref="A55:B55"/>
    <mergeCell ref="A56:B56"/>
    <mergeCell ref="A57:B57"/>
    <mergeCell ref="A58:B58"/>
  </mergeCells>
  <conditionalFormatting sqref="D4:D6">
    <cfRule type="containsText" dxfId="383" priority="16" operator="containsText" text="No run">
      <formula>NOT(ISERROR(SEARCH("No run",D4)))</formula>
    </cfRule>
    <cfRule type="containsText" dxfId="382" priority="17" operator="containsText" text="Pass">
      <formula>NOT(ISERROR(SEARCH("Pass",D4)))</formula>
    </cfRule>
    <cfRule type="containsText" dxfId="381" priority="18" operator="containsText" text="Fail">
      <formula>NOT(ISERROR(SEARCH("Fail",D4)))</formula>
    </cfRule>
  </conditionalFormatting>
  <conditionalFormatting sqref="E3:G3">
    <cfRule type="containsText" dxfId="380" priority="19" operator="containsText" text="Medium">
      <formula>NOT(ISERROR(SEARCH("Medium",E3)))</formula>
    </cfRule>
    <cfRule type="containsText" dxfId="379" priority="20" operator="containsText" text="Low">
      <formula>NOT(ISERROR(SEARCH("Low",E3)))</formula>
    </cfRule>
    <cfRule type="containsText" dxfId="378" priority="21" operator="containsText" text="High">
      <formula>NOT(ISERROR(SEARCH("High",E3)))</formula>
    </cfRule>
  </conditionalFormatting>
  <conditionalFormatting sqref="C52:E52">
    <cfRule type="containsText" dxfId="377" priority="10" operator="containsText" text="Medium">
      <formula>NOT(ISERROR(SEARCH("Medium",C52)))</formula>
    </cfRule>
    <cfRule type="containsText" dxfId="376" priority="11" operator="containsText" text="Low">
      <formula>NOT(ISERROR(SEARCH("Low",C52)))</formula>
    </cfRule>
    <cfRule type="containsText" dxfId="375" priority="12" operator="containsText" text="High">
      <formula>NOT(ISERROR(SEARCH("High",C52)))</formula>
    </cfRule>
  </conditionalFormatting>
  <conditionalFormatting sqref="G52">
    <cfRule type="containsText" dxfId="374" priority="7" operator="containsText" text="No run">
      <formula>NOT(ISERROR(SEARCH("No run",G52)))</formula>
    </cfRule>
    <cfRule type="containsText" dxfId="373" priority="8" operator="containsText" text="Pass">
      <formula>NOT(ISERROR(SEARCH("Pass",G52)))</formula>
    </cfRule>
    <cfRule type="containsText" dxfId="372" priority="9" operator="containsText" text="Fail">
      <formula>NOT(ISERROR(SEARCH("Fail",G52)))</formula>
    </cfRule>
  </conditionalFormatting>
  <conditionalFormatting sqref="I52">
    <cfRule type="containsText" dxfId="371" priority="4" operator="containsText" text="No run">
      <formula>NOT(ISERROR(SEARCH("No run",I52)))</formula>
    </cfRule>
    <cfRule type="containsText" dxfId="370" priority="5" operator="containsText" text="Pass">
      <formula>NOT(ISERROR(SEARCH("Pass",I52)))</formula>
    </cfRule>
    <cfRule type="containsText" dxfId="369" priority="6" operator="containsText" text="Fail">
      <formula>NOT(ISERROR(SEARCH("Fail",I52)))</formula>
    </cfRule>
  </conditionalFormatting>
  <conditionalFormatting sqref="H52">
    <cfRule type="containsText" dxfId="368" priority="1" operator="containsText" text="No run">
      <formula>NOT(ISERROR(SEARCH("No run",H52)))</formula>
    </cfRule>
    <cfRule type="containsText" dxfId="367" priority="2" operator="containsText" text="Pass">
      <formula>NOT(ISERROR(SEARCH("Pass",H52)))</formula>
    </cfRule>
    <cfRule type="containsText" dxfId="366" priority="3" operator="containsText" text="Fail">
      <formula>NOT(ISERROR(SEARCH("Fail",H52)))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 xr2:uid="{5465F268-4E35-473B-AF41-43A4D5DBAD39}">
          <x14:colorSeries rgb="FFFF70A6"/>
          <x14:colorNegative rgb="FFD00000"/>
          <x14:colorAxis rgb="FF000000"/>
          <x14:colorMarkers rgb="FFD00000"/>
          <x14:colorFirst rgb="FF70FF70"/>
          <x14:colorLast rgb="FFFFF870"/>
          <x14:colorHigh rgb="FFD00000"/>
          <x14:colorLow rgb="FFD00000"/>
          <x14:sparklines>
            <x14:sparkline>
              <xm:f>Statistics!G53:I53</xm:f>
              <xm:sqref>J53</xm:sqref>
            </x14:sparkline>
            <x14:sparkline>
              <xm:f>Statistics!G54:I54</xm:f>
              <xm:sqref>J54</xm:sqref>
            </x14:sparkline>
            <x14:sparkline>
              <xm:f>Statistics!G55:I55</xm:f>
              <xm:sqref>J55</xm:sqref>
            </x14:sparkline>
            <x14:sparkline>
              <xm:f>Statistics!G56:I56</xm:f>
              <xm:sqref>J56</xm:sqref>
            </x14:sparkline>
            <x14:sparkline>
              <xm:f>Statistics!G57:I57</xm:f>
              <xm:sqref>J57</xm:sqref>
            </x14:sparkline>
            <x14:sparkline>
              <xm:f>Statistics!G58:I58</xm:f>
              <xm:sqref>J58</xm:sqref>
            </x14:sparkline>
            <x14:sparkline>
              <xm:f>Statistics!G59:I59</xm:f>
              <xm:sqref>J59</xm:sqref>
            </x14:sparkline>
            <x14:sparkline>
              <xm:f>Statistics!G64:I64</xm:f>
              <xm:sqref>J64</xm:sqref>
            </x14:sparkline>
            <x14:sparkline>
              <xm:f>Statistics!G65:I65</xm:f>
              <xm:sqref>J65</xm:sqref>
            </x14:sparkline>
            <x14:sparkline>
              <xm:f>Statistics!G66:I66</xm:f>
              <xm:sqref>J66</xm:sqref>
            </x14:sparkline>
            <x14:sparkline>
              <xm:f>Statistics!G67:I67</xm:f>
              <xm:sqref>J67</xm:sqref>
            </x14:sparkline>
            <x14:sparkline>
              <xm:f>Statistics!G68:I68</xm:f>
              <xm:sqref>J68</xm:sqref>
            </x14:sparkline>
            <x14:sparkline>
              <xm:f>Statistics!G69:I69</xm:f>
              <xm:sqref>J69</xm:sqref>
            </x14:sparkline>
            <x14:sparkline>
              <xm:f>Statistics!G70:I70</xm:f>
              <xm:sqref>J70</xm:sqref>
            </x14:sparkline>
            <x14:sparkline>
              <xm:f>Statistics!G71:I71</xm:f>
              <xm:sqref>J71</xm:sqref>
            </x14:sparkline>
            <x14:sparkline>
              <xm:f>Statistics!G60:I60</xm:f>
              <xm:sqref>J60</xm:sqref>
            </x14:sparkline>
            <x14:sparkline>
              <xm:f>Statistics!G61:I61</xm:f>
              <xm:sqref>J61</xm:sqref>
            </x14:sparkline>
            <x14:sparkline>
              <xm:f>Statistics!G62:I62</xm:f>
              <xm:sqref>J62</xm:sqref>
            </x14:sparkline>
            <x14:sparkline>
              <xm:f>Statistics!G63:I63</xm:f>
              <xm:sqref>J63</xm:sqref>
            </x14:sparkline>
          </x14:sparklines>
        </x14:sparklineGroup>
        <x14:sparklineGroup type="column" displayEmptyCellsAs="gap" first="1" last="1" xr2:uid="{51FB5760-3F93-4B50-8058-EAA9CD8D1404}">
          <x14:colorSeries rgb="FFFFF870"/>
          <x14:colorNegative rgb="FFD00000"/>
          <x14:colorAxis rgb="FF000000"/>
          <x14:colorMarkers rgb="FFD00000"/>
          <x14:colorFirst rgb="FF70FF70"/>
          <x14:colorLast rgb="FFFF70A6"/>
          <x14:colorHigh rgb="FFD00000"/>
          <x14:colorLow rgb="FFD00000"/>
          <x14:sparklines>
            <x14:sparkline>
              <xm:f>Statistics!C53:E53</xm:f>
              <xm:sqref>F53</xm:sqref>
            </x14:sparkline>
            <x14:sparkline>
              <xm:f>Statistics!C54:E54</xm:f>
              <xm:sqref>F54</xm:sqref>
            </x14:sparkline>
            <x14:sparkline>
              <xm:f>Statistics!C55:E55</xm:f>
              <xm:sqref>F55</xm:sqref>
            </x14:sparkline>
            <x14:sparkline>
              <xm:f>Statistics!C56:E56</xm:f>
              <xm:sqref>F56</xm:sqref>
            </x14:sparkline>
            <x14:sparkline>
              <xm:f>Statistics!C57:E57</xm:f>
              <xm:sqref>F57</xm:sqref>
            </x14:sparkline>
            <x14:sparkline>
              <xm:f>Statistics!C58:E58</xm:f>
              <xm:sqref>F58</xm:sqref>
            </x14:sparkline>
            <x14:sparkline>
              <xm:f>Statistics!C59:E59</xm:f>
              <xm:sqref>F59</xm:sqref>
            </x14:sparkline>
            <x14:sparkline>
              <xm:f>Statistics!C64:E64</xm:f>
              <xm:sqref>F64</xm:sqref>
            </x14:sparkline>
            <x14:sparkline>
              <xm:f>Statistics!C65:E65</xm:f>
              <xm:sqref>F65</xm:sqref>
            </x14:sparkline>
            <x14:sparkline>
              <xm:f>Statistics!C66:E66</xm:f>
              <xm:sqref>F66</xm:sqref>
            </x14:sparkline>
            <x14:sparkline>
              <xm:f>Statistics!C67:E67</xm:f>
              <xm:sqref>F67</xm:sqref>
            </x14:sparkline>
            <x14:sparkline>
              <xm:f>Statistics!C68:E68</xm:f>
              <xm:sqref>F68</xm:sqref>
            </x14:sparkline>
            <x14:sparkline>
              <xm:f>Statistics!C69:E69</xm:f>
              <xm:sqref>F69</xm:sqref>
            </x14:sparkline>
            <x14:sparkline>
              <xm:f>Statistics!C70:E70</xm:f>
              <xm:sqref>F70</xm:sqref>
            </x14:sparkline>
            <x14:sparkline>
              <xm:f>Statistics!C71:E71</xm:f>
              <xm:sqref>F71</xm:sqref>
            </x14:sparkline>
            <x14:sparkline>
              <xm:f>Statistics!C60:E60</xm:f>
              <xm:sqref>F60</xm:sqref>
            </x14:sparkline>
            <x14:sparkline>
              <xm:f>Statistics!C61:E61</xm:f>
              <xm:sqref>F61</xm:sqref>
            </x14:sparkline>
            <x14:sparkline>
              <xm:f>Statistics!C62:E62</xm:f>
              <xm:sqref>F62</xm:sqref>
            </x14:sparkline>
            <x14:sparkline>
              <xm:f>Statistics!C63:E63</xm:f>
              <xm:sqref>F63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96"/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99"/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/>
      <c r="G11" s="7"/>
      <c r="H11" s="89"/>
    </row>
    <row r="12" spans="1:11" ht="24" customHeight="1" x14ac:dyDescent="0.3">
      <c r="A12" s="15" t="s">
        <v>17</v>
      </c>
      <c r="B12" s="102"/>
      <c r="C12" s="102"/>
      <c r="D12" s="10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/>
      <c r="C16" s="105"/>
      <c r="D16" s="105"/>
      <c r="E16" s="109"/>
      <c r="F16" s="110"/>
      <c r="G16" s="111"/>
      <c r="H16" s="112"/>
      <c r="I16" s="9"/>
      <c r="J16" s="108"/>
      <c r="K16" s="108"/>
    </row>
    <row r="17" spans="1:11" ht="63" customHeight="1" x14ac:dyDescent="0.3">
      <c r="A17" s="9">
        <v>2</v>
      </c>
      <c r="B17" s="105"/>
      <c r="C17" s="105"/>
      <c r="D17" s="105"/>
      <c r="E17" s="109"/>
      <c r="F17" s="110"/>
      <c r="G17" s="111"/>
      <c r="H17" s="112"/>
      <c r="I17" s="9"/>
      <c r="J17" s="108"/>
      <c r="K17" s="108"/>
    </row>
    <row r="18" spans="1:11" ht="63" customHeight="1" x14ac:dyDescent="0.3">
      <c r="A18" s="9">
        <v>3</v>
      </c>
      <c r="B18" s="105"/>
      <c r="C18" s="105"/>
      <c r="D18" s="105"/>
      <c r="E18" s="109"/>
      <c r="F18" s="110"/>
      <c r="G18" s="111"/>
      <c r="H18" s="112"/>
      <c r="I18" s="9"/>
      <c r="J18" s="108"/>
      <c r="K18" s="108"/>
    </row>
    <row r="19" spans="1:11" ht="63" customHeight="1" x14ac:dyDescent="0.3">
      <c r="A19" s="9">
        <v>4</v>
      </c>
      <c r="B19" s="105"/>
      <c r="C19" s="105"/>
      <c r="D19" s="105"/>
      <c r="E19" s="117"/>
      <c r="F19" s="118"/>
      <c r="G19" s="113"/>
      <c r="H19" s="114"/>
      <c r="I19" s="9"/>
      <c r="J19" s="108"/>
      <c r="K19" s="108"/>
    </row>
    <row r="20" spans="1:11" ht="63" customHeight="1" x14ac:dyDescent="0.3">
      <c r="A20" s="9">
        <v>5</v>
      </c>
      <c r="B20" s="105"/>
      <c r="C20" s="105"/>
      <c r="D20" s="105"/>
      <c r="E20" s="109"/>
      <c r="F20" s="110"/>
      <c r="G20" s="111"/>
      <c r="H20" s="112"/>
      <c r="I20" s="9"/>
      <c r="J20" s="108"/>
      <c r="K20" s="108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365" priority="1" operator="containsText" text="Medium">
      <formula>NOT(ISERROR(SEARCH("Medium",F11)))</formula>
    </cfRule>
    <cfRule type="containsText" dxfId="364" priority="2" operator="containsText" text="Low">
      <formula>NOT(ISERROR(SEARCH("Low",F11)))</formula>
    </cfRule>
    <cfRule type="containsText" dxfId="363" priority="3" operator="containsText" text="High">
      <formula>NOT(ISERROR(SEARCH("High",F11)))</formula>
    </cfRule>
  </conditionalFormatting>
  <conditionalFormatting sqref="I16:I20">
    <cfRule type="containsText" dxfId="362" priority="4" operator="containsText" text="Not executed">
      <formula>NOT(ISERROR(SEARCH("Not executed",I16)))</formula>
    </cfRule>
    <cfRule type="containsText" dxfId="361" priority="5" operator="containsText" text="Pass">
      <formula>NOT(ISERROR(SEARCH("Pass",I16)))</formula>
    </cfRule>
    <cfRule type="containsText" dxfId="360" priority="6" operator="containsText" text="Fail">
      <formula>NOT(ISERROR(SEARCH("Fail",I16)))</formula>
    </cfRule>
  </conditionalFormatting>
  <conditionalFormatting sqref="J5">
    <cfRule type="containsText" dxfId="359" priority="7" operator="containsText" text="No run">
      <formula>NOT(ISERROR(SEARCH("No run",J5)))</formula>
    </cfRule>
    <cfRule type="containsText" dxfId="358" priority="8" operator="containsText" text="Pass">
      <formula>NOT(ISERROR(SEARCH("Pass",J5)))</formula>
    </cfRule>
    <cfRule type="containsText" dxfId="357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E2D-7C9C-4F0C-81C2-362A7D72D26B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283</v>
      </c>
      <c r="C2" s="2" t="s">
        <v>7</v>
      </c>
      <c r="D2" s="96" t="s">
        <v>282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46.2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46.8" customHeight="1" x14ac:dyDescent="0.3">
      <c r="A22" s="9">
        <v>7</v>
      </c>
      <c r="B22" s="105" t="s">
        <v>284</v>
      </c>
      <c r="C22" s="105"/>
      <c r="D22" s="105"/>
      <c r="E22" s="109" t="s">
        <v>285</v>
      </c>
      <c r="F22" s="110"/>
      <c r="G22" s="109" t="s">
        <v>285</v>
      </c>
      <c r="H22" s="110"/>
      <c r="I22" s="9" t="s">
        <v>41</v>
      </c>
      <c r="J22" s="108"/>
      <c r="K22" s="108"/>
    </row>
    <row r="23" spans="1:11" ht="47.4" customHeight="1" x14ac:dyDescent="0.3">
      <c r="A23" s="9">
        <v>9</v>
      </c>
      <c r="B23" s="105" t="s">
        <v>221</v>
      </c>
      <c r="C23" s="105"/>
      <c r="D23" s="105"/>
      <c r="E23" s="109" t="s">
        <v>286</v>
      </c>
      <c r="F23" s="110"/>
      <c r="G23" s="109" t="s">
        <v>286</v>
      </c>
      <c r="H23" s="110"/>
      <c r="I23" s="9" t="s">
        <v>41</v>
      </c>
      <c r="J23" s="146"/>
      <c r="K23" s="146"/>
    </row>
  </sheetData>
  <mergeCells count="48">
    <mergeCell ref="B23:D23"/>
    <mergeCell ref="E23:F23"/>
    <mergeCell ref="G23:H23"/>
    <mergeCell ref="J23:K23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11" priority="7" operator="containsText" text="Medium">
      <formula>NOT(ISERROR(SEARCH("Medium",F11)))</formula>
    </cfRule>
    <cfRule type="containsText" dxfId="10" priority="8" operator="containsText" text="Low">
      <formula>NOT(ISERROR(SEARCH("Low",F11)))</formula>
    </cfRule>
    <cfRule type="containsText" dxfId="9" priority="9" operator="containsText" text="High">
      <formula>NOT(ISERROR(SEARCH("High",F11)))</formula>
    </cfRule>
  </conditionalFormatting>
  <conditionalFormatting sqref="J5">
    <cfRule type="containsText" dxfId="8" priority="10" operator="containsText" text="No run">
      <formula>NOT(ISERROR(SEARCH("No run",J5)))</formula>
    </cfRule>
    <cfRule type="containsText" dxfId="7" priority="11" operator="containsText" text="Pass">
      <formula>NOT(ISERROR(SEARCH("Pass",J5)))</formula>
    </cfRule>
    <cfRule type="containsText" dxfId="6" priority="12" operator="containsText" text="Fail">
      <formula>NOT(ISERROR(SEARCH("Fail",J5)))</formula>
    </cfRule>
  </conditionalFormatting>
  <conditionalFormatting sqref="I20:I23">
    <cfRule type="containsText" dxfId="5" priority="4" operator="containsText" text="Not executed">
      <formula>NOT(ISERROR(SEARCH("Not executed",I20)))</formula>
    </cfRule>
    <cfRule type="containsText" dxfId="4" priority="5" operator="containsText" text="Pass">
      <formula>NOT(ISERROR(SEARCH("Pass",I20)))</formula>
    </cfRule>
    <cfRule type="containsText" dxfId="3" priority="6" operator="containsText" text="Fail">
      <formula>NOT(ISERROR(SEARCH("Fail",I20)))</formula>
    </cfRule>
  </conditionalFormatting>
  <conditionalFormatting sqref="I16:I19">
    <cfRule type="containsText" dxfId="2" priority="1" operator="containsText" text="Not executed">
      <formula>NOT(ISERROR(SEARCH("Not executed",I16)))</formula>
    </cfRule>
    <cfRule type="containsText" dxfId="1" priority="2" operator="containsText" text="Pass">
      <formula>NOT(ISERROR(SEARCH("Pass",I16)))</formula>
    </cfRule>
    <cfRule type="containsText" dxfId="0" priority="3" operator="containsText" text="Fail">
      <formula>NOT(ISERROR(SEARCH("Fail",I16)))</formula>
    </cfRule>
  </conditionalFormatting>
  <dataValidations count="3">
    <dataValidation type="list" allowBlank="1" showInputMessage="1" showErrorMessage="1" sqref="I16:I23" xr:uid="{EF395CCA-40C5-4510-96CA-64742B230950}">
      <formula1>"Pass,Fail,Not executed"</formula1>
    </dataValidation>
    <dataValidation type="list" allowBlank="1" showInputMessage="1" showErrorMessage="1" sqref="F11" xr:uid="{EC3D8299-65F2-4B5C-9630-B638FB0AC45A}">
      <formula1>"Low,Medium,High"</formula1>
    </dataValidation>
    <dataValidation type="list" allowBlank="1" showInputMessage="1" showErrorMessage="1" sqref="J5" xr:uid="{4A6CC7DC-72B0-484F-BF64-FC102BC00D5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524-0234-4F21-8627-ADAD00611B35}">
  <dimension ref="A1:K23"/>
  <sheetViews>
    <sheetView topLeftCell="B1" workbookViewId="0">
      <selection activeCell="B1" sqref="B1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271</v>
      </c>
      <c r="C2" s="2" t="s">
        <v>7</v>
      </c>
      <c r="D2" s="96" t="s">
        <v>270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 t="s">
        <v>275</v>
      </c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46.2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46.8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47.4" customHeight="1" x14ac:dyDescent="0.3">
      <c r="A23" s="9">
        <v>9</v>
      </c>
      <c r="B23" s="105" t="s">
        <v>272</v>
      </c>
      <c r="C23" s="105"/>
      <c r="D23" s="105"/>
      <c r="E23" s="109" t="s">
        <v>273</v>
      </c>
      <c r="F23" s="110"/>
      <c r="G23" s="109" t="s">
        <v>274</v>
      </c>
      <c r="H23" s="110"/>
      <c r="I23" s="9" t="s">
        <v>121</v>
      </c>
      <c r="J23" s="146" t="s">
        <v>274</v>
      </c>
      <c r="K23" s="146"/>
    </row>
  </sheetData>
  <mergeCells count="48">
    <mergeCell ref="J21:K21"/>
    <mergeCell ref="J22:K22"/>
    <mergeCell ref="J23:K23"/>
    <mergeCell ref="B23:D23"/>
    <mergeCell ref="E23:F23"/>
    <mergeCell ref="G23:H23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356" priority="7" operator="containsText" text="Medium">
      <formula>NOT(ISERROR(SEARCH("Medium",F11)))</formula>
    </cfRule>
    <cfRule type="containsText" dxfId="355" priority="8" operator="containsText" text="Low">
      <formula>NOT(ISERROR(SEARCH("Low",F11)))</formula>
    </cfRule>
    <cfRule type="containsText" dxfId="354" priority="9" operator="containsText" text="High">
      <formula>NOT(ISERROR(SEARCH("High",F11)))</formula>
    </cfRule>
  </conditionalFormatting>
  <conditionalFormatting sqref="J5">
    <cfRule type="containsText" dxfId="353" priority="10" operator="containsText" text="No run">
      <formula>NOT(ISERROR(SEARCH("No run",J5)))</formula>
    </cfRule>
    <cfRule type="containsText" dxfId="352" priority="11" operator="containsText" text="Pass">
      <formula>NOT(ISERROR(SEARCH("Pass",J5)))</formula>
    </cfRule>
    <cfRule type="containsText" dxfId="351" priority="12" operator="containsText" text="Fail">
      <formula>NOT(ISERROR(SEARCH("Fail",J5)))</formula>
    </cfRule>
  </conditionalFormatting>
  <conditionalFormatting sqref="I20:I23">
    <cfRule type="containsText" dxfId="350" priority="4" operator="containsText" text="Not executed">
      <formula>NOT(ISERROR(SEARCH("Not executed",I20)))</formula>
    </cfRule>
    <cfRule type="containsText" dxfId="349" priority="5" operator="containsText" text="Pass">
      <formula>NOT(ISERROR(SEARCH("Pass",I20)))</formula>
    </cfRule>
    <cfRule type="containsText" dxfId="348" priority="6" operator="containsText" text="Fail">
      <formula>NOT(ISERROR(SEARCH("Fail",I20)))</formula>
    </cfRule>
  </conditionalFormatting>
  <conditionalFormatting sqref="I16:I19">
    <cfRule type="containsText" dxfId="347" priority="1" operator="containsText" text="Not executed">
      <formula>NOT(ISERROR(SEARCH("Not executed",I16)))</formula>
    </cfRule>
    <cfRule type="containsText" dxfId="346" priority="2" operator="containsText" text="Pass">
      <formula>NOT(ISERROR(SEARCH("Pass",I16)))</formula>
    </cfRule>
    <cfRule type="containsText" dxfId="345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817E255E-8FBB-42F5-9AC1-C392D220D2BE}">
      <formula1>"Pass,Fail,No run"</formula1>
    </dataValidation>
    <dataValidation type="list" allowBlank="1" showInputMessage="1" showErrorMessage="1" sqref="F11" xr:uid="{45C07409-2575-47E6-BDEE-A7CDD44154BF}">
      <formula1>"Low,Medium,High"</formula1>
    </dataValidation>
    <dataValidation type="list" allowBlank="1" showInputMessage="1" showErrorMessage="1" sqref="I16:I23" xr:uid="{991E2C9C-E6F4-45A2-948D-9D69475E16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A64-F376-4F43-9E81-70FFC4FDED69}">
  <dimension ref="A1:K24"/>
  <sheetViews>
    <sheetView workbookViewId="0">
      <selection activeCell="J21" sqref="J21:K24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217</v>
      </c>
      <c r="C2" s="2" t="s">
        <v>7</v>
      </c>
      <c r="D2" s="96" t="s">
        <v>218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46.2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46.8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65.400000000000006" customHeight="1" x14ac:dyDescent="0.3">
      <c r="A23" s="9">
        <v>8</v>
      </c>
      <c r="B23" s="105" t="s">
        <v>268</v>
      </c>
      <c r="C23" s="105"/>
      <c r="D23" s="105"/>
      <c r="E23" s="109" t="s">
        <v>242</v>
      </c>
      <c r="F23" s="110"/>
      <c r="G23" s="109" t="s">
        <v>242</v>
      </c>
      <c r="H23" s="110"/>
      <c r="I23" s="9" t="s">
        <v>41</v>
      </c>
      <c r="J23" s="108"/>
      <c r="K23" s="108"/>
    </row>
    <row r="24" spans="1:11" ht="47.4" customHeight="1" x14ac:dyDescent="0.3">
      <c r="A24" s="9">
        <v>9</v>
      </c>
      <c r="B24" s="105" t="s">
        <v>189</v>
      </c>
      <c r="C24" s="105"/>
      <c r="D24" s="105"/>
      <c r="E24" s="109" t="s">
        <v>269</v>
      </c>
      <c r="F24" s="110"/>
      <c r="G24" s="109" t="s">
        <v>269</v>
      </c>
      <c r="H24" s="110"/>
      <c r="I24" s="9" t="s">
        <v>41</v>
      </c>
      <c r="J24" s="108"/>
      <c r="K24" s="108"/>
    </row>
  </sheetData>
  <mergeCells count="52">
    <mergeCell ref="J21:K21"/>
    <mergeCell ref="J22:K22"/>
    <mergeCell ref="J23:K23"/>
    <mergeCell ref="J24:K24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44" priority="7" operator="containsText" text="Medium">
      <formula>NOT(ISERROR(SEARCH("Medium",F11)))</formula>
    </cfRule>
    <cfRule type="containsText" dxfId="343" priority="8" operator="containsText" text="Low">
      <formula>NOT(ISERROR(SEARCH("Low",F11)))</formula>
    </cfRule>
    <cfRule type="containsText" dxfId="342" priority="9" operator="containsText" text="High">
      <formula>NOT(ISERROR(SEARCH("High",F11)))</formula>
    </cfRule>
  </conditionalFormatting>
  <conditionalFormatting sqref="J5">
    <cfRule type="containsText" dxfId="341" priority="13" operator="containsText" text="No run">
      <formula>NOT(ISERROR(SEARCH("No run",J5)))</formula>
    </cfRule>
    <cfRule type="containsText" dxfId="340" priority="14" operator="containsText" text="Pass">
      <formula>NOT(ISERROR(SEARCH("Pass",J5)))</formula>
    </cfRule>
    <cfRule type="containsText" dxfId="339" priority="15" operator="containsText" text="Fail">
      <formula>NOT(ISERROR(SEARCH("Fail",J5)))</formula>
    </cfRule>
  </conditionalFormatting>
  <conditionalFormatting sqref="I20:I24">
    <cfRule type="containsText" dxfId="338" priority="4" operator="containsText" text="Not executed">
      <formula>NOT(ISERROR(SEARCH("Not executed",I20)))</formula>
    </cfRule>
    <cfRule type="containsText" dxfId="337" priority="5" operator="containsText" text="Pass">
      <formula>NOT(ISERROR(SEARCH("Pass",I20)))</formula>
    </cfRule>
    <cfRule type="containsText" dxfId="336" priority="6" operator="containsText" text="Fail">
      <formula>NOT(ISERROR(SEARCH("Fail",I20)))</formula>
    </cfRule>
  </conditionalFormatting>
  <conditionalFormatting sqref="I16:I19">
    <cfRule type="containsText" dxfId="335" priority="1" operator="containsText" text="Not executed">
      <formula>NOT(ISERROR(SEARCH("Not executed",I16)))</formula>
    </cfRule>
    <cfRule type="containsText" dxfId="334" priority="2" operator="containsText" text="Pass">
      <formula>NOT(ISERROR(SEARCH("Pass",I16)))</formula>
    </cfRule>
    <cfRule type="containsText" dxfId="333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7176929-F4C8-4470-BDC4-ED574E12E958}">
      <formula1>"Low,Medium,High"</formula1>
    </dataValidation>
    <dataValidation type="list" allowBlank="1" showInputMessage="1" showErrorMessage="1" sqref="I16:I24" xr:uid="{A52A75EE-186A-482B-B830-61690AEF3F16}">
      <formula1>"Pass,Fail,Not executed"</formula1>
    </dataValidation>
    <dataValidation type="list" allowBlank="1" showInputMessage="1" showErrorMessage="1" sqref="J5" xr:uid="{2BA574F0-83CC-4105-8D2A-6AD721DF292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D1F6-575F-4ABC-8D2A-A48FB7909B7C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215</v>
      </c>
      <c r="C2" s="2" t="s">
        <v>7</v>
      </c>
      <c r="D2" s="96" t="s">
        <v>216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63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129.6" customHeight="1" x14ac:dyDescent="0.3">
      <c r="A23" s="9">
        <v>8</v>
      </c>
      <c r="B23" s="105" t="s">
        <v>266</v>
      </c>
      <c r="C23" s="105"/>
      <c r="D23" s="105"/>
      <c r="E23" s="109" t="s">
        <v>242</v>
      </c>
      <c r="F23" s="110"/>
      <c r="G23" s="109" t="s">
        <v>242</v>
      </c>
      <c r="H23" s="110"/>
      <c r="I23" s="9" t="s">
        <v>41</v>
      </c>
      <c r="J23" s="108"/>
      <c r="K23" s="108"/>
    </row>
    <row r="24" spans="1:11" ht="63" customHeight="1" x14ac:dyDescent="0.3">
      <c r="A24" s="9">
        <v>9</v>
      </c>
      <c r="B24" s="105" t="s">
        <v>189</v>
      </c>
      <c r="C24" s="105"/>
      <c r="D24" s="105"/>
      <c r="E24" s="109" t="s">
        <v>267</v>
      </c>
      <c r="F24" s="110"/>
      <c r="G24" s="109" t="s">
        <v>267</v>
      </c>
      <c r="H24" s="110"/>
      <c r="I24" s="9" t="s">
        <v>41</v>
      </c>
      <c r="J24" s="108"/>
      <c r="K24" s="108"/>
    </row>
  </sheetData>
  <mergeCells count="52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  <mergeCell ref="B24:D24"/>
    <mergeCell ref="E24:F24"/>
    <mergeCell ref="G24:H24"/>
    <mergeCell ref="J24:K24"/>
  </mergeCells>
  <conditionalFormatting sqref="F11">
    <cfRule type="containsText" dxfId="332" priority="7" operator="containsText" text="Medium">
      <formula>NOT(ISERROR(SEARCH("Medium",F11)))</formula>
    </cfRule>
    <cfRule type="containsText" dxfId="331" priority="8" operator="containsText" text="Low">
      <formula>NOT(ISERROR(SEARCH("Low",F11)))</formula>
    </cfRule>
    <cfRule type="containsText" dxfId="330" priority="9" operator="containsText" text="High">
      <formula>NOT(ISERROR(SEARCH("High",F11)))</formula>
    </cfRule>
  </conditionalFormatting>
  <conditionalFormatting sqref="J5">
    <cfRule type="containsText" dxfId="329" priority="13" operator="containsText" text="No run">
      <formula>NOT(ISERROR(SEARCH("No run",J5)))</formula>
    </cfRule>
    <cfRule type="containsText" dxfId="328" priority="14" operator="containsText" text="Pass">
      <formula>NOT(ISERROR(SEARCH("Pass",J5)))</formula>
    </cfRule>
    <cfRule type="containsText" dxfId="327" priority="15" operator="containsText" text="Fail">
      <formula>NOT(ISERROR(SEARCH("Fail",J5)))</formula>
    </cfRule>
  </conditionalFormatting>
  <conditionalFormatting sqref="I20:I24">
    <cfRule type="containsText" dxfId="326" priority="4" operator="containsText" text="Not executed">
      <formula>NOT(ISERROR(SEARCH("Not executed",I20)))</formula>
    </cfRule>
    <cfRule type="containsText" dxfId="325" priority="5" operator="containsText" text="Pass">
      <formula>NOT(ISERROR(SEARCH("Pass",I20)))</formula>
    </cfRule>
    <cfRule type="containsText" dxfId="324" priority="6" operator="containsText" text="Fail">
      <formula>NOT(ISERROR(SEARCH("Fail",I20)))</formula>
    </cfRule>
  </conditionalFormatting>
  <conditionalFormatting sqref="I16:I19">
    <cfRule type="containsText" dxfId="323" priority="1" operator="containsText" text="Not executed">
      <formula>NOT(ISERROR(SEARCH("Not executed",I16)))</formula>
    </cfRule>
    <cfRule type="containsText" dxfId="322" priority="2" operator="containsText" text="Pass">
      <formula>NOT(ISERROR(SEARCH("Pass",I16)))</formula>
    </cfRule>
    <cfRule type="containsText" dxfId="321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E1C8C396-F812-4C48-9743-2536BD4C427A}">
      <formula1>"Pass,Fail,No run"</formula1>
    </dataValidation>
    <dataValidation type="list" allowBlank="1" showInputMessage="1" showErrorMessage="1" sqref="I16:I24" xr:uid="{0B149199-56CD-4892-89E4-3C1A08065362}">
      <formula1>"Pass,Fail,Not executed"</formula1>
    </dataValidation>
    <dataValidation type="list" allowBlank="1" showInputMessage="1" showErrorMessage="1" sqref="F11" xr:uid="{62173674-FEC8-4DD0-9DFF-1D6E94E117D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26B-514C-4EC3-9F34-CF7C468DF2F1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213</v>
      </c>
      <c r="C2" s="2" t="s">
        <v>7</v>
      </c>
      <c r="D2" s="96" t="s">
        <v>214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63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63" customHeight="1" x14ac:dyDescent="0.3">
      <c r="A23" s="9">
        <v>8</v>
      </c>
      <c r="B23" s="105" t="s">
        <v>241</v>
      </c>
      <c r="C23" s="105"/>
      <c r="D23" s="105"/>
      <c r="E23" s="109" t="s">
        <v>242</v>
      </c>
      <c r="F23" s="110"/>
      <c r="G23" s="109" t="s">
        <v>242</v>
      </c>
      <c r="H23" s="110"/>
      <c r="I23" s="9" t="s">
        <v>41</v>
      </c>
      <c r="J23" s="108"/>
      <c r="K23" s="108"/>
    </row>
    <row r="24" spans="1:11" ht="63" customHeight="1" x14ac:dyDescent="0.3">
      <c r="A24" s="9">
        <v>9</v>
      </c>
      <c r="B24" s="105" t="s">
        <v>189</v>
      </c>
      <c r="C24" s="105"/>
      <c r="D24" s="105"/>
      <c r="E24" s="109" t="s">
        <v>243</v>
      </c>
      <c r="F24" s="110"/>
      <c r="G24" s="109" t="s">
        <v>243</v>
      </c>
      <c r="H24" s="110"/>
      <c r="I24" s="9" t="s">
        <v>41</v>
      </c>
      <c r="J24" s="108"/>
      <c r="K24" s="108"/>
    </row>
    <row r="25" spans="1:11" ht="63" customHeight="1" x14ac:dyDescent="0.3">
      <c r="A25" s="9">
        <v>10</v>
      </c>
      <c r="B25" s="105" t="s">
        <v>221</v>
      </c>
      <c r="C25" s="105"/>
      <c r="D25" s="105"/>
      <c r="E25" s="109" t="s">
        <v>244</v>
      </c>
      <c r="F25" s="110"/>
      <c r="G25" s="109" t="s">
        <v>244</v>
      </c>
      <c r="H25" s="110"/>
      <c r="I25" s="9" t="s">
        <v>41</v>
      </c>
      <c r="J25" s="108"/>
      <c r="K25" s="108"/>
    </row>
  </sheetData>
  <mergeCells count="56">
    <mergeCell ref="J19:K19"/>
    <mergeCell ref="B20:D20"/>
    <mergeCell ref="E20:F20"/>
    <mergeCell ref="G20:H20"/>
    <mergeCell ref="J20:K20"/>
    <mergeCell ref="J17:K17"/>
    <mergeCell ref="B18:D18"/>
    <mergeCell ref="E18:F18"/>
    <mergeCell ref="G18:H18"/>
    <mergeCell ref="J18:K18"/>
    <mergeCell ref="J15:K15"/>
    <mergeCell ref="B16:D16"/>
    <mergeCell ref="E16:F16"/>
    <mergeCell ref="G16:H16"/>
    <mergeCell ref="J16:K16"/>
    <mergeCell ref="B9:D9"/>
    <mergeCell ref="A10:A11"/>
    <mergeCell ref="B10:D11"/>
    <mergeCell ref="F11:F12"/>
    <mergeCell ref="H11:H12"/>
    <mergeCell ref="B12:D12"/>
    <mergeCell ref="D2:H2"/>
    <mergeCell ref="D3:H3"/>
    <mergeCell ref="D5:H5"/>
    <mergeCell ref="A7:D7"/>
    <mergeCell ref="B8:D8"/>
    <mergeCell ref="G21:H21"/>
    <mergeCell ref="B22:D22"/>
    <mergeCell ref="E22:F22"/>
    <mergeCell ref="G22:H22"/>
    <mergeCell ref="A14:B14"/>
    <mergeCell ref="B15:D15"/>
    <mergeCell ref="E15:F15"/>
    <mergeCell ref="G15:H15"/>
    <mergeCell ref="B17:D17"/>
    <mergeCell ref="E17:F17"/>
    <mergeCell ref="G17:H17"/>
    <mergeCell ref="B19:D19"/>
    <mergeCell ref="E19:F19"/>
    <mergeCell ref="G19:H19"/>
    <mergeCell ref="J21:K21"/>
    <mergeCell ref="J22:K22"/>
    <mergeCell ref="J23:K23"/>
    <mergeCell ref="J24:K24"/>
    <mergeCell ref="B25:D25"/>
    <mergeCell ref="E25:F25"/>
    <mergeCell ref="G25:H25"/>
    <mergeCell ref="J25:K25"/>
    <mergeCell ref="B23:D23"/>
    <mergeCell ref="E23:F23"/>
    <mergeCell ref="G23:H23"/>
    <mergeCell ref="B24:D24"/>
    <mergeCell ref="E24:F24"/>
    <mergeCell ref="G24:H24"/>
    <mergeCell ref="B21:D21"/>
    <mergeCell ref="E21:F21"/>
  </mergeCells>
  <conditionalFormatting sqref="F11">
    <cfRule type="containsText" dxfId="320" priority="13" operator="containsText" text="Medium">
      <formula>NOT(ISERROR(SEARCH("Medium",F11)))</formula>
    </cfRule>
    <cfRule type="containsText" dxfId="319" priority="14" operator="containsText" text="Low">
      <formula>NOT(ISERROR(SEARCH("Low",F11)))</formula>
    </cfRule>
    <cfRule type="containsText" dxfId="318" priority="15" operator="containsText" text="High">
      <formula>NOT(ISERROR(SEARCH("High",F11)))</formula>
    </cfRule>
  </conditionalFormatting>
  <conditionalFormatting sqref="J5">
    <cfRule type="containsText" dxfId="317" priority="19" operator="containsText" text="No run">
      <formula>NOT(ISERROR(SEARCH("No run",J5)))</formula>
    </cfRule>
    <cfRule type="containsText" dxfId="316" priority="20" operator="containsText" text="Pass">
      <formula>NOT(ISERROR(SEARCH("Pass",J5)))</formula>
    </cfRule>
    <cfRule type="containsText" dxfId="315" priority="21" operator="containsText" text="Fail">
      <formula>NOT(ISERROR(SEARCH("Fail",J5)))</formula>
    </cfRule>
  </conditionalFormatting>
  <conditionalFormatting sqref="I20:I25">
    <cfRule type="containsText" dxfId="314" priority="4" operator="containsText" text="Not executed">
      <formula>NOT(ISERROR(SEARCH("Not executed",I20)))</formula>
    </cfRule>
    <cfRule type="containsText" dxfId="313" priority="5" operator="containsText" text="Pass">
      <formula>NOT(ISERROR(SEARCH("Pass",I20)))</formula>
    </cfRule>
    <cfRule type="containsText" dxfId="312" priority="6" operator="containsText" text="Fail">
      <formula>NOT(ISERROR(SEARCH("Fail",I20)))</formula>
    </cfRule>
  </conditionalFormatting>
  <conditionalFormatting sqref="I16:I19">
    <cfRule type="containsText" dxfId="311" priority="1" operator="containsText" text="Not executed">
      <formula>NOT(ISERROR(SEARCH("Not executed",I16)))</formula>
    </cfRule>
    <cfRule type="containsText" dxfId="310" priority="2" operator="containsText" text="Pass">
      <formula>NOT(ISERROR(SEARCH("Pass",I16)))</formula>
    </cfRule>
    <cfRule type="containsText" dxfId="309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646D2555-E47E-4FC7-9D69-2029C9B63DD5}">
      <formula1>"Low,Medium,High"</formula1>
    </dataValidation>
    <dataValidation type="list" allowBlank="1" showInputMessage="1" showErrorMessage="1" sqref="I16:I25" xr:uid="{7C6371DC-60CD-42E6-91C4-4135FAEFD353}">
      <formula1>"Pass,Fail,Not executed"</formula1>
    </dataValidation>
    <dataValidation type="list" allowBlank="1" showInputMessage="1" showErrorMessage="1" sqref="J5" xr:uid="{1C84F39B-BC61-42DE-8CD5-516510877990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C7A-A27F-49F3-9C8F-585A5B05DEA0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212</v>
      </c>
      <c r="C2" s="2" t="s">
        <v>7</v>
      </c>
      <c r="D2" s="96" t="s">
        <v>210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70.2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67.2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49.2" customHeight="1" x14ac:dyDescent="0.3">
      <c r="A23" s="9">
        <v>8</v>
      </c>
      <c r="B23" s="105" t="s">
        <v>233</v>
      </c>
      <c r="C23" s="105"/>
      <c r="D23" s="105"/>
      <c r="E23" s="109" t="s">
        <v>234</v>
      </c>
      <c r="F23" s="110"/>
      <c r="G23" s="109" t="s">
        <v>234</v>
      </c>
      <c r="H23" s="110"/>
      <c r="I23" s="9" t="s">
        <v>41</v>
      </c>
      <c r="J23" s="108"/>
      <c r="K23" s="108"/>
    </row>
    <row r="24" spans="1:11" ht="62.4" customHeight="1" x14ac:dyDescent="0.3">
      <c r="A24" s="9">
        <v>9</v>
      </c>
      <c r="B24" s="105" t="s">
        <v>189</v>
      </c>
      <c r="C24" s="105"/>
      <c r="D24" s="105"/>
      <c r="E24" s="109" t="s">
        <v>240</v>
      </c>
      <c r="F24" s="110"/>
      <c r="G24" s="109" t="s">
        <v>240</v>
      </c>
      <c r="H24" s="110"/>
      <c r="I24" s="9" t="s">
        <v>41</v>
      </c>
      <c r="J24" s="121"/>
      <c r="K24" s="121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08" priority="7" operator="containsText" text="Medium">
      <formula>NOT(ISERROR(SEARCH("Medium",F11)))</formula>
    </cfRule>
    <cfRule type="containsText" dxfId="307" priority="8" operator="containsText" text="Low">
      <formula>NOT(ISERROR(SEARCH("Low",F11)))</formula>
    </cfRule>
    <cfRule type="containsText" dxfId="306" priority="9" operator="containsText" text="High">
      <formula>NOT(ISERROR(SEARCH("High",F11)))</formula>
    </cfRule>
  </conditionalFormatting>
  <conditionalFormatting sqref="J5">
    <cfRule type="containsText" dxfId="305" priority="13" operator="containsText" text="No run">
      <formula>NOT(ISERROR(SEARCH("No run",J5)))</formula>
    </cfRule>
    <cfRule type="containsText" dxfId="304" priority="14" operator="containsText" text="Pass">
      <formula>NOT(ISERROR(SEARCH("Pass",J5)))</formula>
    </cfRule>
    <cfRule type="containsText" dxfId="303" priority="15" operator="containsText" text="Fail">
      <formula>NOT(ISERROR(SEARCH("Fail",J5)))</formula>
    </cfRule>
  </conditionalFormatting>
  <conditionalFormatting sqref="I20:I24">
    <cfRule type="containsText" dxfId="302" priority="4" operator="containsText" text="Not executed">
      <formula>NOT(ISERROR(SEARCH("Not executed",I20)))</formula>
    </cfRule>
    <cfRule type="containsText" dxfId="301" priority="5" operator="containsText" text="Pass">
      <formula>NOT(ISERROR(SEARCH("Pass",I20)))</formula>
    </cfRule>
    <cfRule type="containsText" dxfId="300" priority="6" operator="containsText" text="Fail">
      <formula>NOT(ISERROR(SEARCH("Fail",I20)))</formula>
    </cfRule>
  </conditionalFormatting>
  <conditionalFormatting sqref="I16:I19">
    <cfRule type="containsText" dxfId="299" priority="1" operator="containsText" text="Not executed">
      <formula>NOT(ISERROR(SEARCH("Not executed",I16)))</formula>
    </cfRule>
    <cfRule type="containsText" dxfId="298" priority="2" operator="containsText" text="Pass">
      <formula>NOT(ISERROR(SEARCH("Pass",I16)))</formula>
    </cfRule>
    <cfRule type="containsText" dxfId="297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19E66FD6-C9CF-4297-BEFA-278F5922ED30}">
      <formula1>"Pass,Fail,No run"</formula1>
    </dataValidation>
    <dataValidation type="list" allowBlank="1" showInputMessage="1" showErrorMessage="1" sqref="I16:I24" xr:uid="{407274E1-5F69-453E-84F5-05D69FA3E203}">
      <formula1>"Pass,Fail,Not executed"</formula1>
    </dataValidation>
    <dataValidation type="list" allowBlank="1" showInputMessage="1" showErrorMessage="1" sqref="F11" xr:uid="{CEC01F6F-8974-4F79-8D35-C6CE0B1D4EE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C55-EE55-4F16-9CB3-550467DC3EC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211</v>
      </c>
      <c r="C2" s="2" t="s">
        <v>7</v>
      </c>
      <c r="D2" s="96" t="s">
        <v>209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 t="s">
        <v>239</v>
      </c>
    </row>
    <row r="12" spans="1:11" ht="75.599999999999994" customHeight="1" x14ac:dyDescent="0.3">
      <c r="A12" s="15" t="s">
        <v>17</v>
      </c>
      <c r="B12" s="119" t="s">
        <v>220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60.6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64.2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63.6" customHeight="1" x14ac:dyDescent="0.3">
      <c r="A23" s="9">
        <v>8</v>
      </c>
      <c r="B23" s="105" t="s">
        <v>233</v>
      </c>
      <c r="C23" s="105"/>
      <c r="D23" s="105"/>
      <c r="E23" s="109" t="s">
        <v>234</v>
      </c>
      <c r="F23" s="110"/>
      <c r="G23" s="109" t="s">
        <v>234</v>
      </c>
      <c r="H23" s="110"/>
      <c r="I23" s="9" t="s">
        <v>41</v>
      </c>
      <c r="J23" s="108"/>
      <c r="K23" s="108"/>
    </row>
    <row r="24" spans="1:11" ht="63" customHeight="1" x14ac:dyDescent="0.3">
      <c r="A24" s="9">
        <v>9</v>
      </c>
      <c r="B24" s="105" t="s">
        <v>189</v>
      </c>
      <c r="C24" s="105"/>
      <c r="D24" s="105"/>
      <c r="E24" s="109" t="s">
        <v>236</v>
      </c>
      <c r="F24" s="110"/>
      <c r="G24" s="109" t="s">
        <v>237</v>
      </c>
      <c r="H24" s="110"/>
      <c r="I24" s="9" t="s">
        <v>121</v>
      </c>
      <c r="J24" s="121" t="s">
        <v>238</v>
      </c>
      <c r="K24" s="121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96" priority="7" operator="containsText" text="Medium">
      <formula>NOT(ISERROR(SEARCH("Medium",F11)))</formula>
    </cfRule>
    <cfRule type="containsText" dxfId="295" priority="8" operator="containsText" text="Low">
      <formula>NOT(ISERROR(SEARCH("Low",F11)))</formula>
    </cfRule>
    <cfRule type="containsText" dxfId="294" priority="9" operator="containsText" text="High">
      <formula>NOT(ISERROR(SEARCH("High",F11)))</formula>
    </cfRule>
  </conditionalFormatting>
  <conditionalFormatting sqref="J5">
    <cfRule type="containsText" dxfId="293" priority="13" operator="containsText" text="No run">
      <formula>NOT(ISERROR(SEARCH("No run",J5)))</formula>
    </cfRule>
    <cfRule type="containsText" dxfId="292" priority="14" operator="containsText" text="Pass">
      <formula>NOT(ISERROR(SEARCH("Pass",J5)))</formula>
    </cfRule>
    <cfRule type="containsText" dxfId="291" priority="15" operator="containsText" text="Fail">
      <formula>NOT(ISERROR(SEARCH("Fail",J5)))</formula>
    </cfRule>
  </conditionalFormatting>
  <conditionalFormatting sqref="I20:I24">
    <cfRule type="containsText" dxfId="290" priority="4" operator="containsText" text="Not executed">
      <formula>NOT(ISERROR(SEARCH("Not executed",I20)))</formula>
    </cfRule>
    <cfRule type="containsText" dxfId="289" priority="5" operator="containsText" text="Pass">
      <formula>NOT(ISERROR(SEARCH("Pass",I20)))</formula>
    </cfRule>
    <cfRule type="containsText" dxfId="288" priority="6" operator="containsText" text="Fail">
      <formula>NOT(ISERROR(SEARCH("Fail",I20)))</formula>
    </cfRule>
  </conditionalFormatting>
  <conditionalFormatting sqref="I16:I19">
    <cfRule type="containsText" dxfId="287" priority="1" operator="containsText" text="Not executed">
      <formula>NOT(ISERROR(SEARCH("Not executed",I16)))</formula>
    </cfRule>
    <cfRule type="containsText" dxfId="286" priority="2" operator="containsText" text="Pass">
      <formula>NOT(ISERROR(SEARCH("Pass",I16)))</formula>
    </cfRule>
    <cfRule type="containsText" dxfId="285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222C41D5-D393-48F9-BDD9-783001EB2C7D}">
      <formula1>"Pass,Fail,No run"</formula1>
    </dataValidation>
    <dataValidation type="list" allowBlank="1" showInputMessage="1" showErrorMessage="1" sqref="I16:I24" xr:uid="{27A8DBE5-8AD5-4268-8C5A-6DA783716D53}">
      <formula1>"Pass,Fail,Not executed"</formula1>
    </dataValidation>
    <dataValidation type="list" allowBlank="1" showInputMessage="1" showErrorMessage="1" sqref="F11" xr:uid="{2E393489-3C9A-4752-A8B9-6F1BD96AAD9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0807-A51D-4EE9-BBC0-34092FCEBE4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208</v>
      </c>
      <c r="C2" s="2" t="s">
        <v>7</v>
      </c>
      <c r="D2" s="96" t="s">
        <v>207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45025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 t="s">
        <v>232</v>
      </c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221</v>
      </c>
      <c r="C20" s="105"/>
      <c r="D20" s="105"/>
      <c r="E20" s="109" t="s">
        <v>222</v>
      </c>
      <c r="F20" s="110"/>
      <c r="G20" s="109" t="s">
        <v>222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223</v>
      </c>
      <c r="C21" s="105"/>
      <c r="D21" s="105"/>
      <c r="E21" s="109" t="s">
        <v>224</v>
      </c>
      <c r="F21" s="110"/>
      <c r="G21" s="109" t="s">
        <v>224</v>
      </c>
      <c r="H21" s="110"/>
      <c r="I21" s="9" t="s">
        <v>41</v>
      </c>
      <c r="J21" s="108"/>
      <c r="K21" s="108"/>
    </row>
    <row r="22" spans="1:11" ht="63" customHeight="1" x14ac:dyDescent="0.3">
      <c r="A22" s="9">
        <v>7</v>
      </c>
      <c r="B22" s="105" t="s">
        <v>225</v>
      </c>
      <c r="C22" s="105"/>
      <c r="D22" s="105"/>
      <c r="E22" s="109" t="s">
        <v>226</v>
      </c>
      <c r="F22" s="110"/>
      <c r="G22" s="109" t="s">
        <v>226</v>
      </c>
      <c r="H22" s="110"/>
      <c r="I22" s="9" t="s">
        <v>41</v>
      </c>
      <c r="J22" s="108"/>
      <c r="K22" s="108"/>
    </row>
    <row r="23" spans="1:11" ht="63" customHeight="1" x14ac:dyDescent="0.3">
      <c r="A23" s="9">
        <v>8</v>
      </c>
      <c r="B23" s="105" t="s">
        <v>227</v>
      </c>
      <c r="C23" s="105"/>
      <c r="D23" s="105"/>
      <c r="E23" s="109" t="s">
        <v>228</v>
      </c>
      <c r="F23" s="110"/>
      <c r="G23" s="109" t="s">
        <v>229</v>
      </c>
      <c r="H23" s="110"/>
      <c r="I23" s="9" t="s">
        <v>41</v>
      </c>
      <c r="J23" s="108"/>
      <c r="K23" s="108"/>
    </row>
    <row r="24" spans="1:11" ht="63" customHeight="1" x14ac:dyDescent="0.3">
      <c r="A24" s="9">
        <v>9</v>
      </c>
      <c r="B24" s="105" t="s">
        <v>189</v>
      </c>
      <c r="C24" s="105"/>
      <c r="D24" s="105"/>
      <c r="E24" s="109" t="s">
        <v>230</v>
      </c>
      <c r="F24" s="110"/>
      <c r="G24" s="109" t="s">
        <v>235</v>
      </c>
      <c r="H24" s="110"/>
      <c r="I24" s="9" t="s">
        <v>121</v>
      </c>
      <c r="J24" s="121" t="s">
        <v>231</v>
      </c>
      <c r="K24" s="121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84" priority="7" operator="containsText" text="Medium">
      <formula>NOT(ISERROR(SEARCH("Medium",F11)))</formula>
    </cfRule>
    <cfRule type="containsText" dxfId="283" priority="8" operator="containsText" text="Low">
      <formula>NOT(ISERROR(SEARCH("Low",F11)))</formula>
    </cfRule>
    <cfRule type="containsText" dxfId="282" priority="9" operator="containsText" text="High">
      <formula>NOT(ISERROR(SEARCH("High",F11)))</formula>
    </cfRule>
  </conditionalFormatting>
  <conditionalFormatting sqref="J5">
    <cfRule type="containsText" dxfId="281" priority="13" operator="containsText" text="No run">
      <formula>NOT(ISERROR(SEARCH("No run",J5)))</formula>
    </cfRule>
    <cfRule type="containsText" dxfId="280" priority="14" operator="containsText" text="Pass">
      <formula>NOT(ISERROR(SEARCH("Pass",J5)))</formula>
    </cfRule>
    <cfRule type="containsText" dxfId="279" priority="15" operator="containsText" text="Fail">
      <formula>NOT(ISERROR(SEARCH("Fail",J5)))</formula>
    </cfRule>
  </conditionalFormatting>
  <conditionalFormatting sqref="I20:I24">
    <cfRule type="containsText" dxfId="278" priority="4" operator="containsText" text="Not executed">
      <formula>NOT(ISERROR(SEARCH("Not executed",I20)))</formula>
    </cfRule>
    <cfRule type="containsText" dxfId="277" priority="5" operator="containsText" text="Pass">
      <formula>NOT(ISERROR(SEARCH("Pass",I20)))</formula>
    </cfRule>
    <cfRule type="containsText" dxfId="276" priority="6" operator="containsText" text="Fail">
      <formula>NOT(ISERROR(SEARCH("Fail",I20)))</formula>
    </cfRule>
  </conditionalFormatting>
  <conditionalFormatting sqref="I16:I19">
    <cfRule type="containsText" dxfId="275" priority="1" operator="containsText" text="Not executed">
      <formula>NOT(ISERROR(SEARCH("Not executed",I16)))</formula>
    </cfRule>
    <cfRule type="containsText" dxfId="274" priority="2" operator="containsText" text="Pass">
      <formula>NOT(ISERROR(SEARCH("Pass",I16)))</formula>
    </cfRule>
    <cfRule type="containsText" dxfId="273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CB67A85-4524-46BE-8B7E-1F0F7AC7CF8B}">
      <formula1>"Low,Medium,High"</formula1>
    </dataValidation>
    <dataValidation type="list" allowBlank="1" showInputMessage="1" showErrorMessage="1" sqref="I16:I24" xr:uid="{D3D1E84C-CD54-404F-9214-991C02F40495}">
      <formula1>"Pass,Fail,Not executed"</formula1>
    </dataValidation>
    <dataValidation type="list" allowBlank="1" showInputMessage="1" showErrorMessage="1" sqref="J5" xr:uid="{E57FC4BF-BF8F-4774-8C6E-A2B63C9740D3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E87-CDBC-4B91-A332-DF97892C3CF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200</v>
      </c>
      <c r="C2" s="2" t="s">
        <v>7</v>
      </c>
      <c r="D2" s="96" t="s">
        <v>202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 t="s">
        <v>206</v>
      </c>
    </row>
    <row r="12" spans="1:11" ht="70.2" customHeight="1" x14ac:dyDescent="0.3">
      <c r="A12" s="15" t="s">
        <v>17</v>
      </c>
      <c r="B12" s="122" t="s">
        <v>201</v>
      </c>
      <c r="C12" s="122"/>
      <c r="D12" s="12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186</v>
      </c>
      <c r="C19" s="105"/>
      <c r="D19" s="105"/>
      <c r="E19" s="109" t="s">
        <v>187</v>
      </c>
      <c r="F19" s="110"/>
      <c r="G19" s="109" t="s">
        <v>187</v>
      </c>
      <c r="H19" s="110"/>
      <c r="I19" s="9" t="s">
        <v>41</v>
      </c>
      <c r="J19" s="108"/>
      <c r="K19" s="108"/>
    </row>
    <row r="20" spans="1:11" ht="318.60000000000002" customHeight="1" x14ac:dyDescent="0.3">
      <c r="A20" s="9">
        <v>5</v>
      </c>
      <c r="B20" s="105" t="s">
        <v>203</v>
      </c>
      <c r="C20" s="105"/>
      <c r="D20" s="105"/>
      <c r="E20" s="109" t="s">
        <v>188</v>
      </c>
      <c r="F20" s="110"/>
      <c r="G20" s="109" t="s">
        <v>188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189</v>
      </c>
      <c r="C21" s="105"/>
      <c r="D21" s="105"/>
      <c r="E21" s="109" t="s">
        <v>198</v>
      </c>
      <c r="F21" s="110"/>
      <c r="G21" s="109" t="s">
        <v>204</v>
      </c>
      <c r="H21" s="110"/>
      <c r="I21" s="9" t="s">
        <v>121</v>
      </c>
      <c r="J21" s="121" t="s">
        <v>205</v>
      </c>
      <c r="K21" s="121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72" priority="4" operator="containsText" text="Medium">
      <formula>NOT(ISERROR(SEARCH("Medium",F11)))</formula>
    </cfRule>
    <cfRule type="containsText" dxfId="271" priority="5" operator="containsText" text="Low">
      <formula>NOT(ISERROR(SEARCH("Low",F11)))</formula>
    </cfRule>
    <cfRule type="containsText" dxfId="270" priority="6" operator="containsText" text="High">
      <formula>NOT(ISERROR(SEARCH("High",F11)))</formula>
    </cfRule>
  </conditionalFormatting>
  <conditionalFormatting sqref="I19:I21">
    <cfRule type="containsText" dxfId="269" priority="7" operator="containsText" text="Not executed">
      <formula>NOT(ISERROR(SEARCH("Not executed",I19)))</formula>
    </cfRule>
    <cfRule type="containsText" dxfId="268" priority="8" operator="containsText" text="Pass">
      <formula>NOT(ISERROR(SEARCH("Pass",I19)))</formula>
    </cfRule>
    <cfRule type="containsText" dxfId="267" priority="9" operator="containsText" text="Fail">
      <formula>NOT(ISERROR(SEARCH("Fail",I19)))</formula>
    </cfRule>
  </conditionalFormatting>
  <conditionalFormatting sqref="J5">
    <cfRule type="containsText" dxfId="266" priority="10" operator="containsText" text="No run">
      <formula>NOT(ISERROR(SEARCH("No run",J5)))</formula>
    </cfRule>
    <cfRule type="containsText" dxfId="265" priority="11" operator="containsText" text="Pass">
      <formula>NOT(ISERROR(SEARCH("Pass",J5)))</formula>
    </cfRule>
    <cfRule type="containsText" dxfId="264" priority="12" operator="containsText" text="Fail">
      <formula>NOT(ISERROR(SEARCH("Fail",J5)))</formula>
    </cfRule>
  </conditionalFormatting>
  <conditionalFormatting sqref="I16:I18">
    <cfRule type="containsText" dxfId="263" priority="1" operator="containsText" text="Not executed">
      <formula>NOT(ISERROR(SEARCH("Not executed",I16)))</formula>
    </cfRule>
    <cfRule type="containsText" dxfId="262" priority="2" operator="containsText" text="Pass">
      <formula>NOT(ISERROR(SEARCH("Pass",I16)))</formula>
    </cfRule>
    <cfRule type="containsText" dxfId="261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41E5F20D-48D6-40DD-82D7-332EA41CF9D9}">
      <formula1>"Pass,Fail,No run"</formula1>
    </dataValidation>
    <dataValidation type="list" allowBlank="1" showInputMessage="1" showErrorMessage="1" sqref="F11" xr:uid="{2FF7CF06-E960-407E-AABF-7A82ABB9ADFF}">
      <formula1>"Low,Medium,High"</formula1>
    </dataValidation>
    <dataValidation type="list" allowBlank="1" showInputMessage="1" showErrorMessage="1" sqref="I16:I21" xr:uid="{D373BA18-1DD8-4CE2-B2BB-F0D8FFB5CF4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EC4D-72F0-4F74-A6C1-2556C5056DA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199</v>
      </c>
      <c r="C2" s="2" t="s">
        <v>7</v>
      </c>
      <c r="D2" s="96" t="s">
        <v>191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186</v>
      </c>
      <c r="C19" s="105"/>
      <c r="D19" s="105"/>
      <c r="E19" s="109" t="s">
        <v>187</v>
      </c>
      <c r="F19" s="110"/>
      <c r="G19" s="109" t="s">
        <v>187</v>
      </c>
      <c r="H19" s="110"/>
      <c r="I19" s="9" t="s">
        <v>41</v>
      </c>
      <c r="J19" s="108"/>
      <c r="K19" s="108"/>
    </row>
    <row r="20" spans="1:11" ht="273" customHeight="1" x14ac:dyDescent="0.3">
      <c r="A20" s="9">
        <v>5</v>
      </c>
      <c r="B20" s="105" t="s">
        <v>195</v>
      </c>
      <c r="C20" s="105"/>
      <c r="D20" s="105"/>
      <c r="E20" s="109" t="s">
        <v>188</v>
      </c>
      <c r="F20" s="110"/>
      <c r="G20" s="109" t="s">
        <v>188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189</v>
      </c>
      <c r="C21" s="105"/>
      <c r="D21" s="105"/>
      <c r="E21" s="109" t="s">
        <v>190</v>
      </c>
      <c r="F21" s="110"/>
      <c r="G21" s="109" t="s">
        <v>190</v>
      </c>
      <c r="H21" s="110"/>
      <c r="I21" s="9" t="s">
        <v>41</v>
      </c>
      <c r="J21" s="108"/>
      <c r="K21" s="108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60" priority="4" operator="containsText" text="Medium">
      <formula>NOT(ISERROR(SEARCH("Medium",F11)))</formula>
    </cfRule>
    <cfRule type="containsText" dxfId="259" priority="5" operator="containsText" text="Low">
      <formula>NOT(ISERROR(SEARCH("Low",F11)))</formula>
    </cfRule>
    <cfRule type="containsText" dxfId="258" priority="6" operator="containsText" text="High">
      <formula>NOT(ISERROR(SEARCH("High",F11)))</formula>
    </cfRule>
  </conditionalFormatting>
  <conditionalFormatting sqref="I19:I21">
    <cfRule type="containsText" dxfId="257" priority="7" operator="containsText" text="Not executed">
      <formula>NOT(ISERROR(SEARCH("Not executed",I19)))</formula>
    </cfRule>
    <cfRule type="containsText" dxfId="256" priority="8" operator="containsText" text="Pass">
      <formula>NOT(ISERROR(SEARCH("Pass",I19)))</formula>
    </cfRule>
    <cfRule type="containsText" dxfId="255" priority="9" operator="containsText" text="Fail">
      <formula>NOT(ISERROR(SEARCH("Fail",I19)))</formula>
    </cfRule>
  </conditionalFormatting>
  <conditionalFormatting sqref="J5">
    <cfRule type="containsText" dxfId="254" priority="10" operator="containsText" text="No run">
      <formula>NOT(ISERROR(SEARCH("No run",J5)))</formula>
    </cfRule>
    <cfRule type="containsText" dxfId="253" priority="11" operator="containsText" text="Pass">
      <formula>NOT(ISERROR(SEARCH("Pass",J5)))</formula>
    </cfRule>
    <cfRule type="containsText" dxfId="252" priority="12" operator="containsText" text="Fail">
      <formula>NOT(ISERROR(SEARCH("Fail",J5)))</formula>
    </cfRule>
  </conditionalFormatting>
  <conditionalFormatting sqref="I16:I18">
    <cfRule type="containsText" dxfId="251" priority="1" operator="containsText" text="Not executed">
      <formula>NOT(ISERROR(SEARCH("Not executed",I16)))</formula>
    </cfRule>
    <cfRule type="containsText" dxfId="250" priority="2" operator="containsText" text="Pass">
      <formula>NOT(ISERROR(SEARCH("Pass",I16)))</formula>
    </cfRule>
    <cfRule type="containsText" dxfId="24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7148E3B-C5BB-4A59-A435-B45EA07B1C4A}">
      <formula1>"Pass,Fail,No run"</formula1>
    </dataValidation>
    <dataValidation type="list" allowBlank="1" showInputMessage="1" showErrorMessage="1" sqref="F11" xr:uid="{24E24D1A-D84A-425F-AC50-3BB44C6CF760}">
      <formula1>"Low,Medium,High"</formula1>
    </dataValidation>
    <dataValidation type="list" allowBlank="1" showInputMessage="1" showErrorMessage="1" sqref="I16:I21" xr:uid="{EB9EEB98-9912-417B-BB8D-651AF21F795E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306-88A5-4623-B1F2-1A2873F96122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192</v>
      </c>
      <c r="C2" s="2" t="s">
        <v>7</v>
      </c>
      <c r="D2" s="96" t="s">
        <v>196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58</v>
      </c>
      <c r="G11" s="7"/>
      <c r="H11" s="89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186</v>
      </c>
      <c r="C19" s="105"/>
      <c r="D19" s="105"/>
      <c r="E19" s="109" t="s">
        <v>187</v>
      </c>
      <c r="F19" s="110"/>
      <c r="G19" s="109" t="s">
        <v>187</v>
      </c>
      <c r="H19" s="110"/>
      <c r="I19" s="9" t="s">
        <v>41</v>
      </c>
      <c r="J19" s="108"/>
      <c r="K19" s="108"/>
    </row>
    <row r="20" spans="1:11" ht="318.60000000000002" customHeight="1" x14ac:dyDescent="0.3">
      <c r="A20" s="9">
        <v>5</v>
      </c>
      <c r="B20" s="105" t="s">
        <v>197</v>
      </c>
      <c r="C20" s="105"/>
      <c r="D20" s="105"/>
      <c r="E20" s="109" t="s">
        <v>188</v>
      </c>
      <c r="F20" s="110"/>
      <c r="G20" s="109" t="s">
        <v>188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189</v>
      </c>
      <c r="C21" s="105"/>
      <c r="D21" s="105"/>
      <c r="E21" s="109" t="s">
        <v>198</v>
      </c>
      <c r="F21" s="110"/>
      <c r="G21" s="109" t="s">
        <v>198</v>
      </c>
      <c r="H21" s="110"/>
      <c r="I21" s="9" t="s">
        <v>41</v>
      </c>
      <c r="J21" s="108"/>
      <c r="K21" s="108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48" priority="4" operator="containsText" text="Medium">
      <formula>NOT(ISERROR(SEARCH("Medium",F11)))</formula>
    </cfRule>
    <cfRule type="containsText" dxfId="247" priority="5" operator="containsText" text="Low">
      <formula>NOT(ISERROR(SEARCH("Low",F11)))</formula>
    </cfRule>
    <cfRule type="containsText" dxfId="246" priority="6" operator="containsText" text="High">
      <formula>NOT(ISERROR(SEARCH("High",F11)))</formula>
    </cfRule>
  </conditionalFormatting>
  <conditionalFormatting sqref="I19:I21">
    <cfRule type="containsText" dxfId="245" priority="7" operator="containsText" text="Not executed">
      <formula>NOT(ISERROR(SEARCH("Not executed",I19)))</formula>
    </cfRule>
    <cfRule type="containsText" dxfId="244" priority="8" operator="containsText" text="Pass">
      <formula>NOT(ISERROR(SEARCH("Pass",I19)))</formula>
    </cfRule>
    <cfRule type="containsText" dxfId="243" priority="9" operator="containsText" text="Fail">
      <formula>NOT(ISERROR(SEARCH("Fail",I19)))</formula>
    </cfRule>
  </conditionalFormatting>
  <conditionalFormatting sqref="J5">
    <cfRule type="containsText" dxfId="242" priority="10" operator="containsText" text="No run">
      <formula>NOT(ISERROR(SEARCH("No run",J5)))</formula>
    </cfRule>
    <cfRule type="containsText" dxfId="241" priority="11" operator="containsText" text="Pass">
      <formula>NOT(ISERROR(SEARCH("Pass",J5)))</formula>
    </cfRule>
    <cfRule type="containsText" dxfId="240" priority="12" operator="containsText" text="Fail">
      <formula>NOT(ISERROR(SEARCH("Fail",J5)))</formula>
    </cfRule>
  </conditionalFormatting>
  <conditionalFormatting sqref="I16:I18">
    <cfRule type="containsText" dxfId="239" priority="1" operator="containsText" text="Not executed">
      <formula>NOT(ISERROR(SEARCH("Not executed",I16)))</formula>
    </cfRule>
    <cfRule type="containsText" dxfId="238" priority="2" operator="containsText" text="Pass">
      <formula>NOT(ISERROR(SEARCH("Pass",I16)))</formula>
    </cfRule>
    <cfRule type="containsText" dxfId="237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995417E-105E-4B65-8D27-A06F25A20E3A}">
      <formula1>"Low,Medium,High"</formula1>
    </dataValidation>
    <dataValidation type="list" allowBlank="1" showInputMessage="1" showErrorMessage="1" sqref="J5" xr:uid="{05DE37B0-9C07-443B-9453-42614F2C6C42}">
      <formula1>"Pass,Fail,No run"</formula1>
    </dataValidation>
    <dataValidation type="list" allowBlank="1" showInputMessage="1" showErrorMessage="1" sqref="I16:I21" xr:uid="{17A70ABC-B305-41CB-8A83-B47FE12920D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6C2-7096-43A8-8B50-62876F51A0E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178</v>
      </c>
      <c r="C2" s="2" t="s">
        <v>7</v>
      </c>
      <c r="D2" s="96" t="s">
        <v>185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179</v>
      </c>
      <c r="C20" s="105"/>
      <c r="D20" s="105"/>
      <c r="E20" s="109" t="s">
        <v>180</v>
      </c>
      <c r="F20" s="110"/>
      <c r="G20" s="111" t="s">
        <v>181</v>
      </c>
      <c r="H20" s="112"/>
      <c r="I20" s="9" t="s">
        <v>41</v>
      </c>
      <c r="J20" s="108"/>
      <c r="K20" s="108"/>
    </row>
    <row r="21" spans="1:11" ht="64.2" customHeight="1" x14ac:dyDescent="0.3">
      <c r="A21" s="9">
        <v>6</v>
      </c>
      <c r="B21" s="105" t="s">
        <v>111</v>
      </c>
      <c r="C21" s="105"/>
      <c r="D21" s="105"/>
      <c r="E21" s="109" t="s">
        <v>182</v>
      </c>
      <c r="F21" s="110"/>
      <c r="G21" s="109" t="s">
        <v>182</v>
      </c>
      <c r="H21" s="110"/>
      <c r="I21" s="9" t="s">
        <v>41</v>
      </c>
      <c r="J21" s="108"/>
      <c r="K21" s="108"/>
    </row>
    <row r="22" spans="1:11" ht="64.2" customHeight="1" x14ac:dyDescent="0.3">
      <c r="A22" s="9">
        <v>7</v>
      </c>
      <c r="B22" s="105" t="s">
        <v>183</v>
      </c>
      <c r="C22" s="105"/>
      <c r="D22" s="105"/>
      <c r="E22" s="109" t="s">
        <v>184</v>
      </c>
      <c r="F22" s="110"/>
      <c r="G22" s="109" t="s">
        <v>184</v>
      </c>
      <c r="H22" s="110"/>
      <c r="I22" s="9" t="s">
        <v>41</v>
      </c>
      <c r="J22" s="108"/>
      <c r="K22" s="108"/>
    </row>
  </sheetData>
  <mergeCells count="44"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36" priority="10" operator="containsText" text="Medium">
      <formula>NOT(ISERROR(SEARCH("Medium",F11)))</formula>
    </cfRule>
    <cfRule type="containsText" dxfId="235" priority="11" operator="containsText" text="Low">
      <formula>NOT(ISERROR(SEARCH("Low",F11)))</formula>
    </cfRule>
    <cfRule type="containsText" dxfId="234" priority="12" operator="containsText" text="High">
      <formula>NOT(ISERROR(SEARCH("High",F11)))</formula>
    </cfRule>
  </conditionalFormatting>
  <conditionalFormatting sqref="I20">
    <cfRule type="containsText" dxfId="233" priority="13" operator="containsText" text="Not executed">
      <formula>NOT(ISERROR(SEARCH("Not executed",I20)))</formula>
    </cfRule>
    <cfRule type="containsText" dxfId="232" priority="14" operator="containsText" text="Pass">
      <formula>NOT(ISERROR(SEARCH("Pass",I20)))</formula>
    </cfRule>
    <cfRule type="containsText" dxfId="231" priority="15" operator="containsText" text="Fail">
      <formula>NOT(ISERROR(SEARCH("Fail",I20)))</formula>
    </cfRule>
  </conditionalFormatting>
  <conditionalFormatting sqref="I16:I19">
    <cfRule type="containsText" dxfId="230" priority="7" operator="containsText" text="Not executed">
      <formula>NOT(ISERROR(SEARCH("Not executed",I16)))</formula>
    </cfRule>
    <cfRule type="containsText" dxfId="229" priority="8" operator="containsText" text="Pass">
      <formula>NOT(ISERROR(SEARCH("Pass",I16)))</formula>
    </cfRule>
    <cfRule type="containsText" dxfId="228" priority="9" operator="containsText" text="Fail">
      <formula>NOT(ISERROR(SEARCH("Fail",I16)))</formula>
    </cfRule>
  </conditionalFormatting>
  <conditionalFormatting sqref="I21:I22">
    <cfRule type="containsText" dxfId="227" priority="4" operator="containsText" text="Not executed">
      <formula>NOT(ISERROR(SEARCH("Not executed",I21)))</formula>
    </cfRule>
    <cfRule type="containsText" dxfId="226" priority="5" operator="containsText" text="Pass">
      <formula>NOT(ISERROR(SEARCH("Pass",I21)))</formula>
    </cfRule>
    <cfRule type="containsText" dxfId="225" priority="6" operator="containsText" text="Fail">
      <formula>NOT(ISERROR(SEARCH("Fail",I21)))</formula>
    </cfRule>
  </conditionalFormatting>
  <conditionalFormatting sqref="J5">
    <cfRule type="containsText" dxfId="224" priority="1" operator="containsText" text="No run">
      <formula>NOT(ISERROR(SEARCH("No run",J5)))</formula>
    </cfRule>
    <cfRule type="containsText" dxfId="223" priority="2" operator="containsText" text="Pass">
      <formula>NOT(ISERROR(SEARCH("Pass",J5)))</formula>
    </cfRule>
    <cfRule type="containsText" dxfId="22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1D439E8-6C33-467E-B09D-090909BB7F05}">
      <formula1>"Low,Medium,High"</formula1>
    </dataValidation>
    <dataValidation type="list" allowBlank="1" showInputMessage="1" showErrorMessage="1" sqref="I16:I22" xr:uid="{E5598805-6951-44AF-9FFC-45A02863AF13}">
      <formula1>"Pass,Fail,Not executed"</formula1>
    </dataValidation>
    <dataValidation type="list" allowBlank="1" showInputMessage="1" showErrorMessage="1" sqref="J5" xr:uid="{2138514D-6704-4C2F-B201-48818D7B9B3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442-15E4-4B4C-9DEE-8295A23574EC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166</v>
      </c>
      <c r="C2" s="2" t="s">
        <v>7</v>
      </c>
      <c r="D2" s="96" t="s">
        <v>174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32.4" customHeight="1" x14ac:dyDescent="0.3">
      <c r="A12" s="15" t="s">
        <v>17</v>
      </c>
      <c r="B12" s="122" t="s">
        <v>81</v>
      </c>
      <c r="C12" s="122"/>
      <c r="D12" s="122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175</v>
      </c>
      <c r="C20" s="105"/>
      <c r="D20" s="105"/>
      <c r="E20" s="109" t="s">
        <v>176</v>
      </c>
      <c r="F20" s="110"/>
      <c r="G20" s="109" t="s">
        <v>176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182</v>
      </c>
      <c r="F21" s="110"/>
      <c r="G21" s="109" t="s">
        <v>182</v>
      </c>
      <c r="H21" s="110"/>
      <c r="I21" s="9" t="s">
        <v>41</v>
      </c>
      <c r="J21" s="108"/>
      <c r="K21" s="108"/>
    </row>
    <row r="22" spans="1:11" ht="63" customHeight="1" x14ac:dyDescent="0.3">
      <c r="A22" s="9">
        <v>7</v>
      </c>
      <c r="B22" s="105" t="s">
        <v>101</v>
      </c>
      <c r="C22" s="105"/>
      <c r="D22" s="105"/>
      <c r="E22" s="123" t="s">
        <v>102</v>
      </c>
      <c r="F22" s="124"/>
      <c r="G22" s="123" t="s">
        <v>102</v>
      </c>
      <c r="H22" s="124"/>
      <c r="I22" s="9" t="s">
        <v>41</v>
      </c>
      <c r="J22" s="108"/>
      <c r="K22" s="108"/>
    </row>
    <row r="23" spans="1:11" ht="55.2" customHeight="1" x14ac:dyDescent="0.3">
      <c r="A23" s="9">
        <v>8</v>
      </c>
      <c r="B23" s="105" t="s">
        <v>82</v>
      </c>
      <c r="C23" s="105"/>
      <c r="D23" s="105"/>
      <c r="E23" s="109" t="s">
        <v>83</v>
      </c>
      <c r="F23" s="110"/>
      <c r="G23" s="111" t="s">
        <v>83</v>
      </c>
      <c r="H23" s="112"/>
      <c r="I23" s="9" t="s">
        <v>41</v>
      </c>
      <c r="J23" s="108"/>
      <c r="K23" s="108"/>
    </row>
    <row r="24" spans="1:11" ht="52.2" customHeight="1" x14ac:dyDescent="0.3">
      <c r="A24" s="9">
        <v>9</v>
      </c>
      <c r="B24" s="105" t="s">
        <v>177</v>
      </c>
      <c r="C24" s="105"/>
      <c r="D24" s="105"/>
      <c r="E24" s="109" t="s">
        <v>84</v>
      </c>
      <c r="F24" s="110"/>
      <c r="G24" s="111" t="s">
        <v>84</v>
      </c>
      <c r="H24" s="112"/>
      <c r="I24" s="9" t="s">
        <v>41</v>
      </c>
      <c r="J24" s="108"/>
      <c r="K24" s="108"/>
    </row>
    <row r="25" spans="1:11" ht="51.6" customHeight="1" x14ac:dyDescent="0.3">
      <c r="A25" s="9">
        <v>10</v>
      </c>
      <c r="B25" s="105" t="s">
        <v>85</v>
      </c>
      <c r="C25" s="105"/>
      <c r="D25" s="105"/>
      <c r="E25" s="109" t="s">
        <v>86</v>
      </c>
      <c r="F25" s="110"/>
      <c r="G25" s="111" t="s">
        <v>86</v>
      </c>
      <c r="H25" s="112"/>
      <c r="I25" s="9" t="s">
        <v>41</v>
      </c>
      <c r="J25" s="108"/>
      <c r="K25" s="108"/>
    </row>
  </sheetData>
  <mergeCells count="56">
    <mergeCell ref="B21:D21"/>
    <mergeCell ref="E21:F21"/>
    <mergeCell ref="G21:H21"/>
    <mergeCell ref="J21:K21"/>
    <mergeCell ref="B24:D24"/>
    <mergeCell ref="E24:F24"/>
    <mergeCell ref="G24:H24"/>
    <mergeCell ref="J24:K24"/>
    <mergeCell ref="B22:D22"/>
    <mergeCell ref="E22:F22"/>
    <mergeCell ref="G22:H22"/>
    <mergeCell ref="J22:K22"/>
    <mergeCell ref="B25:D25"/>
    <mergeCell ref="E25:F25"/>
    <mergeCell ref="G25:H25"/>
    <mergeCell ref="J25:K25"/>
    <mergeCell ref="B23:D23"/>
    <mergeCell ref="E23:F23"/>
    <mergeCell ref="G23:H23"/>
    <mergeCell ref="J23:K23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21" priority="19" operator="containsText" text="Medium">
      <formula>NOT(ISERROR(SEARCH("Medium",F11)))</formula>
    </cfRule>
    <cfRule type="containsText" dxfId="220" priority="20" operator="containsText" text="Low">
      <formula>NOT(ISERROR(SEARCH("Low",F11)))</formula>
    </cfRule>
    <cfRule type="containsText" dxfId="219" priority="21" operator="containsText" text="High">
      <formula>NOT(ISERROR(SEARCH("High",F11)))</formula>
    </cfRule>
  </conditionalFormatting>
  <conditionalFormatting sqref="I20">
    <cfRule type="containsText" dxfId="218" priority="22" operator="containsText" text="Not executed">
      <formula>NOT(ISERROR(SEARCH("Not executed",I20)))</formula>
    </cfRule>
    <cfRule type="containsText" dxfId="217" priority="23" operator="containsText" text="Pass">
      <formula>NOT(ISERROR(SEARCH("Pass",I20)))</formula>
    </cfRule>
    <cfRule type="containsText" dxfId="216" priority="24" operator="containsText" text="Fail">
      <formula>NOT(ISERROR(SEARCH("Fail",I20)))</formula>
    </cfRule>
  </conditionalFormatting>
  <conditionalFormatting sqref="I16:I19">
    <cfRule type="containsText" dxfId="215" priority="16" operator="containsText" text="Not executed">
      <formula>NOT(ISERROR(SEARCH("Not executed",I16)))</formula>
    </cfRule>
    <cfRule type="containsText" dxfId="214" priority="17" operator="containsText" text="Pass">
      <formula>NOT(ISERROR(SEARCH("Pass",I16)))</formula>
    </cfRule>
    <cfRule type="containsText" dxfId="213" priority="18" operator="containsText" text="Fail">
      <formula>NOT(ISERROR(SEARCH("Fail",I16)))</formula>
    </cfRule>
  </conditionalFormatting>
  <conditionalFormatting sqref="I22">
    <cfRule type="containsText" dxfId="212" priority="13" operator="containsText" text="Not executed">
      <formula>NOT(ISERROR(SEARCH("Not executed",I22)))</formula>
    </cfRule>
    <cfRule type="containsText" dxfId="211" priority="14" operator="containsText" text="Pass">
      <formula>NOT(ISERROR(SEARCH("Pass",I22)))</formula>
    </cfRule>
    <cfRule type="containsText" dxfId="210" priority="15" operator="containsText" text="Fail">
      <formula>NOT(ISERROR(SEARCH("Fail",I22)))</formula>
    </cfRule>
  </conditionalFormatting>
  <conditionalFormatting sqref="I23:I25">
    <cfRule type="containsText" dxfId="209" priority="10" operator="containsText" text="Not executed">
      <formula>NOT(ISERROR(SEARCH("Not executed",I23)))</formula>
    </cfRule>
    <cfRule type="containsText" dxfId="208" priority="11" operator="containsText" text="Pass">
      <formula>NOT(ISERROR(SEARCH("Pass",I23)))</formula>
    </cfRule>
    <cfRule type="containsText" dxfId="207" priority="12" operator="containsText" text="Fail">
      <formula>NOT(ISERROR(SEARCH("Fail",I23)))</formula>
    </cfRule>
  </conditionalFormatting>
  <conditionalFormatting sqref="I21">
    <cfRule type="containsText" dxfId="206" priority="4" operator="containsText" text="Not executed">
      <formula>NOT(ISERROR(SEARCH("Not executed",I21)))</formula>
    </cfRule>
    <cfRule type="containsText" dxfId="205" priority="5" operator="containsText" text="Pass">
      <formula>NOT(ISERROR(SEARCH("Pass",I21)))</formula>
    </cfRule>
    <cfRule type="containsText" dxfId="204" priority="6" operator="containsText" text="Fail">
      <formula>NOT(ISERROR(SEARCH("Fail",I21)))</formula>
    </cfRule>
  </conditionalFormatting>
  <conditionalFormatting sqref="J5">
    <cfRule type="containsText" dxfId="203" priority="1" operator="containsText" text="No run">
      <formula>NOT(ISERROR(SEARCH("No run",J5)))</formula>
    </cfRule>
    <cfRule type="containsText" dxfId="202" priority="2" operator="containsText" text="Pass">
      <formula>NOT(ISERROR(SEARCH("Pass",J5)))</formula>
    </cfRule>
    <cfRule type="containsText" dxfId="20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68B7D91-63DB-438C-A13C-4DBB8439BE36}">
      <formula1>"Low,Medium,High"</formula1>
    </dataValidation>
    <dataValidation type="list" allowBlank="1" showInputMessage="1" showErrorMessage="1" sqref="J5" xr:uid="{EEAC1921-1BBB-4AD0-AFE5-F787D32B5F81}">
      <formula1>"Pass,Fail,No run"</formula1>
    </dataValidation>
    <dataValidation type="list" allowBlank="1" showInputMessage="1" showErrorMessage="1" sqref="I16:I25" xr:uid="{1DCB95D3-0180-40B7-B50D-D8D3A2A2F1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2EC-DEBE-4749-B9C1-44CAD495D02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96" t="s">
        <v>167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 t="s">
        <v>194</v>
      </c>
    </row>
    <row r="12" spans="1:11" ht="65.400000000000006" customHeight="1" x14ac:dyDescent="0.3">
      <c r="A12" s="15" t="s">
        <v>17</v>
      </c>
      <c r="B12" s="101" t="s">
        <v>169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168</v>
      </c>
      <c r="C20" s="105"/>
      <c r="D20" s="105"/>
      <c r="E20" s="109" t="s">
        <v>162</v>
      </c>
      <c r="F20" s="110"/>
      <c r="G20" s="109" t="s">
        <v>170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171</v>
      </c>
      <c r="F21" s="110"/>
      <c r="G21" s="109" t="s">
        <v>172</v>
      </c>
      <c r="H21" s="110"/>
      <c r="I21" s="9" t="s">
        <v>121</v>
      </c>
      <c r="J21" s="121" t="s">
        <v>173</v>
      </c>
      <c r="K21" s="121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00" priority="7" operator="containsText" text="Medium">
      <formula>NOT(ISERROR(SEARCH("Medium",F11)))</formula>
    </cfRule>
    <cfRule type="containsText" dxfId="199" priority="8" operator="containsText" text="Low">
      <formula>NOT(ISERROR(SEARCH("Low",F11)))</formula>
    </cfRule>
    <cfRule type="containsText" dxfId="198" priority="9" operator="containsText" text="High">
      <formula>NOT(ISERROR(SEARCH("High",F11)))</formula>
    </cfRule>
  </conditionalFormatting>
  <conditionalFormatting sqref="I16:I21">
    <cfRule type="containsText" dxfId="197" priority="4" operator="containsText" text="Not executed">
      <formula>NOT(ISERROR(SEARCH("Not executed",I16)))</formula>
    </cfRule>
    <cfRule type="containsText" dxfId="196" priority="5" operator="containsText" text="Pass">
      <formula>NOT(ISERROR(SEARCH("Pass",I16)))</formula>
    </cfRule>
    <cfRule type="containsText" dxfId="195" priority="6" operator="containsText" text="Fail">
      <formula>NOT(ISERROR(SEARCH("Fail",I16)))</formula>
    </cfRule>
  </conditionalFormatting>
  <conditionalFormatting sqref="J5">
    <cfRule type="containsText" dxfId="194" priority="1" operator="containsText" text="No run">
      <formula>NOT(ISERROR(SEARCH("No run",J5)))</formula>
    </cfRule>
    <cfRule type="containsText" dxfId="193" priority="2" operator="containsText" text="Pass">
      <formula>NOT(ISERROR(SEARCH("Pass",J5)))</formula>
    </cfRule>
    <cfRule type="containsText" dxfId="19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7BDD59D-0A07-4200-82F5-F4895180B7DA}">
      <formula1>"Low,Medium,High"</formula1>
    </dataValidation>
    <dataValidation type="list" allowBlank="1" showInputMessage="1" showErrorMessage="1" sqref="I16:I21" xr:uid="{59CAEF04-DEF0-4FF0-89DA-73725A8298C9}">
      <formula1>"Pass,Fail,Not executed"</formula1>
    </dataValidation>
    <dataValidation type="list" allowBlank="1" showInputMessage="1" showErrorMessage="1" sqref="J5" xr:uid="{DCE80A39-C1A0-4DA4-B1C8-E6914CFA2B4D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1047-6B56-424E-9FF6-7B9693B11ABF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96" t="s">
        <v>159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61.8" customHeight="1" x14ac:dyDescent="0.3">
      <c r="A12" s="15" t="s">
        <v>17</v>
      </c>
      <c r="B12" s="101" t="s">
        <v>160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161</v>
      </c>
      <c r="C20" s="105"/>
      <c r="D20" s="105"/>
      <c r="E20" s="109" t="s">
        <v>162</v>
      </c>
      <c r="F20" s="110"/>
      <c r="G20" s="109" t="s">
        <v>163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164</v>
      </c>
      <c r="F21" s="110"/>
      <c r="G21" s="109" t="s">
        <v>164</v>
      </c>
      <c r="H21" s="110"/>
      <c r="I21" s="9" t="s">
        <v>41</v>
      </c>
      <c r="J21" s="121"/>
      <c r="K21" s="121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91" priority="7" operator="containsText" text="Medium">
      <formula>NOT(ISERROR(SEARCH("Medium",F11)))</formula>
    </cfRule>
    <cfRule type="containsText" dxfId="190" priority="8" operator="containsText" text="Low">
      <formula>NOT(ISERROR(SEARCH("Low",F11)))</formula>
    </cfRule>
    <cfRule type="containsText" dxfId="189" priority="9" operator="containsText" text="High">
      <formula>NOT(ISERROR(SEARCH("High",F11)))</formula>
    </cfRule>
  </conditionalFormatting>
  <conditionalFormatting sqref="I16:I21">
    <cfRule type="containsText" dxfId="188" priority="4" operator="containsText" text="Not executed">
      <formula>NOT(ISERROR(SEARCH("Not executed",I16)))</formula>
    </cfRule>
    <cfRule type="containsText" dxfId="187" priority="5" operator="containsText" text="Pass">
      <formula>NOT(ISERROR(SEARCH("Pass",I16)))</formula>
    </cfRule>
    <cfRule type="containsText" dxfId="186" priority="6" operator="containsText" text="Fail">
      <formula>NOT(ISERROR(SEARCH("Fail",I16)))</formula>
    </cfRule>
  </conditionalFormatting>
  <conditionalFormatting sqref="J5">
    <cfRule type="containsText" dxfId="185" priority="1" operator="containsText" text="No run">
      <formula>NOT(ISERROR(SEARCH("No run",J5)))</formula>
    </cfRule>
    <cfRule type="containsText" dxfId="184" priority="2" operator="containsText" text="Pass">
      <formula>NOT(ISERROR(SEARCH("Pass",J5)))</formula>
    </cfRule>
    <cfRule type="containsText" dxfId="183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CD6679CD-E222-4967-AA06-1C55B26D3829}">
      <formula1>"Pass,Fail,No run"</formula1>
    </dataValidation>
    <dataValidation type="list" allowBlank="1" showInputMessage="1" showErrorMessage="1" sqref="I16:I21" xr:uid="{D36A91D8-189B-45FF-B331-D5DAECA964D3}">
      <formula1>"Pass,Fail,Not executed"</formula1>
    </dataValidation>
    <dataValidation type="list" allowBlank="1" showInputMessage="1" showErrorMessage="1" sqref="F11" xr:uid="{A13D2F5F-7A5A-45E6-8423-6ADF4A859BD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76C-00CB-4CC1-9A14-70D274C094C3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141</v>
      </c>
      <c r="C2" s="2" t="s">
        <v>7</v>
      </c>
      <c r="D2" s="96" t="s">
        <v>149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38.4" customHeight="1" x14ac:dyDescent="0.3">
      <c r="A12" s="15" t="s">
        <v>17</v>
      </c>
      <c r="B12" s="101" t="s">
        <v>153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154</v>
      </c>
      <c r="C20" s="105"/>
      <c r="D20" s="105"/>
      <c r="E20" s="109" t="s">
        <v>155</v>
      </c>
      <c r="F20" s="110"/>
      <c r="G20" s="109" t="s">
        <v>156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157</v>
      </c>
      <c r="F21" s="110"/>
      <c r="G21" s="109" t="s">
        <v>157</v>
      </c>
      <c r="H21" s="110"/>
      <c r="I21" s="9" t="s">
        <v>41</v>
      </c>
      <c r="J21" s="121"/>
      <c r="K21" s="121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82" priority="7" operator="containsText" text="Medium">
      <formula>NOT(ISERROR(SEARCH("Medium",F11)))</formula>
    </cfRule>
    <cfRule type="containsText" dxfId="181" priority="8" operator="containsText" text="Low">
      <formula>NOT(ISERROR(SEARCH("Low",F11)))</formula>
    </cfRule>
    <cfRule type="containsText" dxfId="180" priority="9" operator="containsText" text="High">
      <formula>NOT(ISERROR(SEARCH("High",F11)))</formula>
    </cfRule>
  </conditionalFormatting>
  <conditionalFormatting sqref="I16:I21">
    <cfRule type="containsText" dxfId="179" priority="4" operator="containsText" text="Not executed">
      <formula>NOT(ISERROR(SEARCH("Not executed",I16)))</formula>
    </cfRule>
    <cfRule type="containsText" dxfId="178" priority="5" operator="containsText" text="Pass">
      <formula>NOT(ISERROR(SEARCH("Pass",I16)))</formula>
    </cfRule>
    <cfRule type="containsText" dxfId="177" priority="6" operator="containsText" text="Fail">
      <formula>NOT(ISERROR(SEARCH("Fail",I16)))</formula>
    </cfRule>
  </conditionalFormatting>
  <conditionalFormatting sqref="J5">
    <cfRule type="containsText" dxfId="176" priority="1" operator="containsText" text="No run">
      <formula>NOT(ISERROR(SEARCH("No run",J5)))</formula>
    </cfRule>
    <cfRule type="containsText" dxfId="175" priority="2" operator="containsText" text="Pass">
      <formula>NOT(ISERROR(SEARCH("Pass",J5)))</formula>
    </cfRule>
    <cfRule type="containsText" dxfId="17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758DCB11-F712-4CC6-AA8A-F2CC87D62614}">
      <formula1>"Low,Medium,High"</formula1>
    </dataValidation>
    <dataValidation type="list" allowBlank="1" showInputMessage="1" showErrorMessage="1" sqref="I16:I21" xr:uid="{B661D874-42B6-460B-85EA-660D64C97584}">
      <formula1>"Pass,Fail,Not executed"</formula1>
    </dataValidation>
    <dataValidation type="list" allowBlank="1" showInputMessage="1" showErrorMessage="1" sqref="J5" xr:uid="{AB77CA62-93F0-4965-B914-92402FD3E6B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48D-05C4-43EA-9B66-CD956130A05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140</v>
      </c>
      <c r="C2" s="2" t="s">
        <v>7</v>
      </c>
      <c r="D2" s="96" t="s">
        <v>142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 t="s">
        <v>145</v>
      </c>
    </row>
    <row r="12" spans="1:11" ht="70.8" customHeight="1" x14ac:dyDescent="0.3">
      <c r="A12" s="15" t="s">
        <v>17</v>
      </c>
      <c r="B12" s="101" t="s">
        <v>150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151</v>
      </c>
      <c r="C20" s="105"/>
      <c r="D20" s="105"/>
      <c r="E20" s="109" t="s">
        <v>147</v>
      </c>
      <c r="F20" s="110"/>
      <c r="G20" s="109" t="s">
        <v>152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144</v>
      </c>
      <c r="F21" s="110"/>
      <c r="G21" s="109" t="s">
        <v>133</v>
      </c>
      <c r="H21" s="110"/>
      <c r="I21" s="9" t="s">
        <v>121</v>
      </c>
      <c r="J21" s="121" t="s">
        <v>138</v>
      </c>
      <c r="K21" s="121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73" priority="7" operator="containsText" text="Medium">
      <formula>NOT(ISERROR(SEARCH("Medium",F11)))</formula>
    </cfRule>
    <cfRule type="containsText" dxfId="172" priority="8" operator="containsText" text="Low">
      <formula>NOT(ISERROR(SEARCH("Low",F11)))</formula>
    </cfRule>
    <cfRule type="containsText" dxfId="171" priority="9" operator="containsText" text="High">
      <formula>NOT(ISERROR(SEARCH("High",F11)))</formula>
    </cfRule>
  </conditionalFormatting>
  <conditionalFormatting sqref="I16:I21">
    <cfRule type="containsText" dxfId="170" priority="4" operator="containsText" text="Not executed">
      <formula>NOT(ISERROR(SEARCH("Not executed",I16)))</formula>
    </cfRule>
    <cfRule type="containsText" dxfId="169" priority="5" operator="containsText" text="Pass">
      <formula>NOT(ISERROR(SEARCH("Pass",I16)))</formula>
    </cfRule>
    <cfRule type="containsText" dxfId="168" priority="6" operator="containsText" text="Fail">
      <formula>NOT(ISERROR(SEARCH("Fail",I16)))</formula>
    </cfRule>
  </conditionalFormatting>
  <conditionalFormatting sqref="J5">
    <cfRule type="containsText" dxfId="167" priority="1" operator="containsText" text="No run">
      <formula>NOT(ISERROR(SEARCH("No run",J5)))</formula>
    </cfRule>
    <cfRule type="containsText" dxfId="166" priority="2" operator="containsText" text="Pass">
      <formula>NOT(ISERROR(SEARCH("Pass",J5)))</formula>
    </cfRule>
    <cfRule type="containsText" dxfId="16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A16C984-281B-4659-8798-37AFA4947A1F}">
      <formula1>"Pass,Fail,No run"</formula1>
    </dataValidation>
    <dataValidation type="list" allowBlank="1" showInputMessage="1" showErrorMessage="1" sqref="I16:I21" xr:uid="{89A8C874-0E2B-4A56-A607-62C94480391B}">
      <formula1>"Pass,Fail,Not executed"</formula1>
    </dataValidation>
    <dataValidation type="list" allowBlank="1" showInputMessage="1" showErrorMessage="1" sqref="F11" xr:uid="{E278C279-D316-4286-A5DD-90195CF64B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86-F216-46A9-82A1-8DB62F0478F8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139</v>
      </c>
      <c r="C2" s="2" t="s">
        <v>7</v>
      </c>
      <c r="D2" s="96" t="s">
        <v>146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48.6" customHeight="1" x14ac:dyDescent="0.3">
      <c r="A12" s="15" t="s">
        <v>17</v>
      </c>
      <c r="B12" s="101" t="s">
        <v>143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132</v>
      </c>
      <c r="C20" s="105"/>
      <c r="D20" s="105"/>
      <c r="E20" s="109" t="s">
        <v>147</v>
      </c>
      <c r="F20" s="110"/>
      <c r="G20" s="109" t="s">
        <v>148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133</v>
      </c>
      <c r="F21" s="110"/>
      <c r="G21" s="109" t="s">
        <v>133</v>
      </c>
      <c r="H21" s="110"/>
      <c r="I21" s="9" t="s">
        <v>41</v>
      </c>
      <c r="J21" s="108"/>
      <c r="K21" s="108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64" priority="7" operator="containsText" text="Medium">
      <formula>NOT(ISERROR(SEARCH("Medium",F11)))</formula>
    </cfRule>
    <cfRule type="containsText" dxfId="163" priority="8" operator="containsText" text="Low">
      <formula>NOT(ISERROR(SEARCH("Low",F11)))</formula>
    </cfRule>
    <cfRule type="containsText" dxfId="162" priority="9" operator="containsText" text="High">
      <formula>NOT(ISERROR(SEARCH("High",F11)))</formula>
    </cfRule>
  </conditionalFormatting>
  <conditionalFormatting sqref="I16:I21">
    <cfRule type="containsText" dxfId="161" priority="4" operator="containsText" text="Not executed">
      <formula>NOT(ISERROR(SEARCH("Not executed",I16)))</formula>
    </cfRule>
    <cfRule type="containsText" dxfId="160" priority="5" operator="containsText" text="Pass">
      <formula>NOT(ISERROR(SEARCH("Pass",I16)))</formula>
    </cfRule>
    <cfRule type="containsText" dxfId="159" priority="6" operator="containsText" text="Fail">
      <formula>NOT(ISERROR(SEARCH("Fail",I16)))</formula>
    </cfRule>
  </conditionalFormatting>
  <conditionalFormatting sqref="J5">
    <cfRule type="containsText" dxfId="158" priority="1" operator="containsText" text="No run">
      <formula>NOT(ISERROR(SEARCH("No run",J5)))</formula>
    </cfRule>
    <cfRule type="containsText" dxfId="157" priority="2" operator="containsText" text="Pass">
      <formula>NOT(ISERROR(SEARCH("Pass",J5)))</formula>
    </cfRule>
    <cfRule type="containsText" dxfId="15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03892C5-DA8F-474A-88F5-6E1CB5BE8B88}">
      <formula1>"Low,Medium,High"</formula1>
    </dataValidation>
    <dataValidation type="list" allowBlank="1" showInputMessage="1" showErrorMessage="1" sqref="I16:I21" xr:uid="{8B8C7201-805F-4BCB-8255-0561258C30AB}">
      <formula1>"Pass,Fail,Not executed"</formula1>
    </dataValidation>
    <dataValidation type="list" allowBlank="1" showInputMessage="1" showErrorMessage="1" sqref="J5" xr:uid="{1F5F491F-C5D9-4A53-A377-75C7A3D030D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D27F-028A-407A-85E8-F12BEB7E9890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126</v>
      </c>
      <c r="C2" s="2" t="s">
        <v>7</v>
      </c>
      <c r="D2" s="96" t="s">
        <v>127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45022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31.8" customHeight="1" x14ac:dyDescent="0.3">
      <c r="A12" s="15" t="s">
        <v>17</v>
      </c>
      <c r="B12" s="101" t="s">
        <v>81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128</v>
      </c>
      <c r="C20" s="105"/>
      <c r="D20" s="105"/>
      <c r="E20" s="109" t="s">
        <v>129</v>
      </c>
      <c r="F20" s="110"/>
      <c r="G20" s="109" t="s">
        <v>130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131</v>
      </c>
      <c r="F21" s="110"/>
      <c r="G21" s="109" t="s">
        <v>131</v>
      </c>
      <c r="H21" s="110"/>
      <c r="I21" s="9" t="s">
        <v>41</v>
      </c>
      <c r="J21" s="108"/>
      <c r="K21" s="108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55" priority="7" operator="containsText" text="Medium">
      <formula>NOT(ISERROR(SEARCH("Medium",F11)))</formula>
    </cfRule>
    <cfRule type="containsText" dxfId="154" priority="8" operator="containsText" text="Low">
      <formula>NOT(ISERROR(SEARCH("Low",F11)))</formula>
    </cfRule>
    <cfRule type="containsText" dxfId="153" priority="9" operator="containsText" text="High">
      <formula>NOT(ISERROR(SEARCH("High",F11)))</formula>
    </cfRule>
  </conditionalFormatting>
  <conditionalFormatting sqref="I16:I21">
    <cfRule type="containsText" dxfId="152" priority="4" operator="containsText" text="Not executed">
      <formula>NOT(ISERROR(SEARCH("Not executed",I16)))</formula>
    </cfRule>
    <cfRule type="containsText" dxfId="151" priority="5" operator="containsText" text="Pass">
      <formula>NOT(ISERROR(SEARCH("Pass",I16)))</formula>
    </cfRule>
    <cfRule type="containsText" dxfId="150" priority="6" operator="containsText" text="Fail">
      <formula>NOT(ISERROR(SEARCH("Fail",I16)))</formula>
    </cfRule>
  </conditionalFormatting>
  <conditionalFormatting sqref="J5">
    <cfRule type="containsText" dxfId="149" priority="1" operator="containsText" text="No run">
      <formula>NOT(ISERROR(SEARCH("No run",J5)))</formula>
    </cfRule>
    <cfRule type="containsText" dxfId="148" priority="2" operator="containsText" text="Pass">
      <formula>NOT(ISERROR(SEARCH("Pass",J5)))</formula>
    </cfRule>
    <cfRule type="containsText" dxfId="147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5301F0E4-7B99-4727-9407-EA804D542B1F}">
      <formula1>"Pass,Fail,No run"</formula1>
    </dataValidation>
    <dataValidation type="list" allowBlank="1" showInputMessage="1" showErrorMessage="1" sqref="I16:I21" xr:uid="{52839CDC-D713-4555-B539-C753653A3FF1}">
      <formula1>"Pass,Fail,Not executed"</formula1>
    </dataValidation>
    <dataValidation type="list" allowBlank="1" showInputMessage="1" showErrorMessage="1" sqref="F11" xr:uid="{2B746C82-BCC6-4D85-AC8D-CE5617B14FE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A5-0F9E-46E1-9774-825FFC8B4C9D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125</v>
      </c>
      <c r="C2" s="2" t="s">
        <v>7</v>
      </c>
      <c r="D2" s="96" t="s">
        <v>114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45021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35</v>
      </c>
      <c r="G11" s="7"/>
      <c r="H11" s="89"/>
    </row>
    <row r="12" spans="1:11" ht="31.8" customHeight="1" x14ac:dyDescent="0.3">
      <c r="A12" s="15" t="s">
        <v>17</v>
      </c>
      <c r="B12" s="101" t="s">
        <v>81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115</v>
      </c>
      <c r="C20" s="105"/>
      <c r="D20" s="105"/>
      <c r="E20" s="109" t="s">
        <v>116</v>
      </c>
      <c r="F20" s="110"/>
      <c r="G20" s="109" t="s">
        <v>116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117</v>
      </c>
      <c r="F21" s="110"/>
      <c r="G21" s="109" t="s">
        <v>117</v>
      </c>
      <c r="H21" s="110"/>
      <c r="I21" s="9" t="s">
        <v>41</v>
      </c>
      <c r="J21" s="108"/>
      <c r="K21" s="108"/>
    </row>
    <row r="22" spans="1:11" ht="63" customHeight="1" x14ac:dyDescent="0.3">
      <c r="A22" s="9">
        <v>7</v>
      </c>
      <c r="B22" s="105" t="s">
        <v>118</v>
      </c>
      <c r="C22" s="105"/>
      <c r="D22" s="105"/>
      <c r="E22" s="109" t="s">
        <v>119</v>
      </c>
      <c r="F22" s="110"/>
      <c r="G22" s="109" t="s">
        <v>119</v>
      </c>
      <c r="H22" s="110"/>
      <c r="I22" s="9" t="s">
        <v>41</v>
      </c>
      <c r="J22" s="108"/>
      <c r="K22" s="108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146" priority="7" operator="containsText" text="Medium">
      <formula>NOT(ISERROR(SEARCH("Medium",F11)))</formula>
    </cfRule>
    <cfRule type="containsText" dxfId="145" priority="8" operator="containsText" text="Low">
      <formula>NOT(ISERROR(SEARCH("Low",F11)))</formula>
    </cfRule>
    <cfRule type="containsText" dxfId="144" priority="9" operator="containsText" text="High">
      <formula>NOT(ISERROR(SEARCH("High",F11)))</formula>
    </cfRule>
  </conditionalFormatting>
  <conditionalFormatting sqref="I16:I22">
    <cfRule type="containsText" dxfId="143" priority="4" operator="containsText" text="Not executed">
      <formula>NOT(ISERROR(SEARCH("Not executed",I16)))</formula>
    </cfRule>
    <cfRule type="containsText" dxfId="142" priority="5" operator="containsText" text="Pass">
      <formula>NOT(ISERROR(SEARCH("Pass",I16)))</formula>
    </cfRule>
    <cfRule type="containsText" dxfId="141" priority="6" operator="containsText" text="Fail">
      <formula>NOT(ISERROR(SEARCH("Fail",I16)))</formula>
    </cfRule>
  </conditionalFormatting>
  <conditionalFormatting sqref="J5">
    <cfRule type="containsText" dxfId="140" priority="1" operator="containsText" text="No run">
      <formula>NOT(ISERROR(SEARCH("No run",J5)))</formula>
    </cfRule>
    <cfRule type="containsText" dxfId="139" priority="2" operator="containsText" text="Pass">
      <formula>NOT(ISERROR(SEARCH("Pass",J5)))</formula>
    </cfRule>
    <cfRule type="containsText" dxfId="138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2FBD5C2B-665C-4839-A770-4CA42F232428}">
      <formula1>"Pass,Fail,No run"</formula1>
    </dataValidation>
    <dataValidation type="list" allowBlank="1" showInputMessage="1" showErrorMessage="1" sqref="I16:I22" xr:uid="{C5DD1C56-C871-460D-B0FB-C79C22EF0B0C}">
      <formula1>"Pass,Fail,Not executed"</formula1>
    </dataValidation>
    <dataValidation type="list" allowBlank="1" showInputMessage="1" showErrorMessage="1" sqref="F11" xr:uid="{7BCC953F-4DAB-465F-A2CB-3F755DAF21E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6076-929C-494C-A09B-80C046BB0CC4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113</v>
      </c>
      <c r="C2" s="2" t="s">
        <v>7</v>
      </c>
      <c r="D2" s="96" t="s">
        <v>105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45021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67</v>
      </c>
      <c r="G11" s="7"/>
      <c r="H11" s="89"/>
    </row>
    <row r="12" spans="1:11" ht="31.8" customHeight="1" x14ac:dyDescent="0.3">
      <c r="A12" s="15" t="s">
        <v>17</v>
      </c>
      <c r="B12" s="101" t="s">
        <v>81</v>
      </c>
      <c r="C12" s="101"/>
      <c r="D12" s="101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106</v>
      </c>
      <c r="C19" s="105"/>
      <c r="D19" s="105"/>
      <c r="E19" s="111" t="s">
        <v>107</v>
      </c>
      <c r="F19" s="112"/>
      <c r="G19" s="111" t="s">
        <v>107</v>
      </c>
      <c r="H19" s="112"/>
      <c r="I19" s="9" t="s">
        <v>41</v>
      </c>
      <c r="J19" s="108"/>
      <c r="K19" s="108"/>
    </row>
    <row r="20" spans="1:11" ht="63" customHeight="1" x14ac:dyDescent="0.3">
      <c r="A20" s="9">
        <v>5</v>
      </c>
      <c r="B20" s="105" t="s">
        <v>108</v>
      </c>
      <c r="C20" s="105"/>
      <c r="D20" s="105"/>
      <c r="E20" s="109" t="s">
        <v>109</v>
      </c>
      <c r="F20" s="110"/>
      <c r="G20" s="109" t="s">
        <v>110</v>
      </c>
      <c r="H20" s="110"/>
      <c r="I20" s="9" t="s">
        <v>41</v>
      </c>
      <c r="J20" s="108"/>
      <c r="K20" s="108"/>
    </row>
    <row r="21" spans="1:11" ht="63" customHeight="1" x14ac:dyDescent="0.3">
      <c r="A21" s="9">
        <v>6</v>
      </c>
      <c r="B21" s="105" t="s">
        <v>111</v>
      </c>
      <c r="C21" s="105"/>
      <c r="D21" s="105"/>
      <c r="E21" s="109" t="s">
        <v>112</v>
      </c>
      <c r="F21" s="110"/>
      <c r="G21" s="109" t="s">
        <v>112</v>
      </c>
      <c r="H21" s="110"/>
      <c r="I21" s="9" t="s">
        <v>41</v>
      </c>
      <c r="J21" s="108"/>
      <c r="K21" s="108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37" priority="7" operator="containsText" text="Medium">
      <formula>NOT(ISERROR(SEARCH("Medium",F11)))</formula>
    </cfRule>
    <cfRule type="containsText" dxfId="136" priority="8" operator="containsText" text="Low">
      <formula>NOT(ISERROR(SEARCH("Low",F11)))</formula>
    </cfRule>
    <cfRule type="containsText" dxfId="135" priority="9" operator="containsText" text="High">
      <formula>NOT(ISERROR(SEARCH("High",F11)))</formula>
    </cfRule>
  </conditionalFormatting>
  <conditionalFormatting sqref="I16:I21">
    <cfRule type="containsText" dxfId="134" priority="4" operator="containsText" text="Not executed">
      <formula>NOT(ISERROR(SEARCH("Not executed",I16)))</formula>
    </cfRule>
    <cfRule type="containsText" dxfId="133" priority="5" operator="containsText" text="Pass">
      <formula>NOT(ISERROR(SEARCH("Pass",I16)))</formula>
    </cfRule>
    <cfRule type="containsText" dxfId="132" priority="6" operator="containsText" text="Fail">
      <formula>NOT(ISERROR(SEARCH("Fail",I16)))</formula>
    </cfRule>
  </conditionalFormatting>
  <conditionalFormatting sqref="J5">
    <cfRule type="containsText" dxfId="131" priority="1" operator="containsText" text="No run">
      <formula>NOT(ISERROR(SEARCH("No run",J5)))</formula>
    </cfRule>
    <cfRule type="containsText" dxfId="130" priority="2" operator="containsText" text="Pass">
      <formula>NOT(ISERROR(SEARCH("Pass",J5)))</formula>
    </cfRule>
    <cfRule type="containsText" dxfId="12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0211E3A-711E-4D57-B382-D803A128FFE3}">
      <formula1>"Low,Medium,High"</formula1>
    </dataValidation>
    <dataValidation type="list" allowBlank="1" showInputMessage="1" showErrorMessage="1" sqref="I16:I21" xr:uid="{5A72718F-AEDA-4F86-B030-BB656CE991D1}">
      <formula1>"Pass,Fail,Not executed"</formula1>
    </dataValidation>
    <dataValidation type="list" allowBlank="1" showInputMessage="1" showErrorMessage="1" sqref="J5" xr:uid="{80F3022D-151E-4B6C-83B0-50895D326D3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104</v>
      </c>
      <c r="C2" s="2" t="s">
        <v>7</v>
      </c>
      <c r="D2" s="96" t="s">
        <v>100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0">
        <v>45011</v>
      </c>
      <c r="E5" s="99"/>
      <c r="F5" s="99"/>
      <c r="G5" s="99"/>
      <c r="H5" s="9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1" t="s">
        <v>31</v>
      </c>
      <c r="C8" s="101"/>
      <c r="D8" s="101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1" t="s">
        <v>18</v>
      </c>
      <c r="C9" s="101"/>
      <c r="D9" s="101"/>
      <c r="E9" s="17"/>
      <c r="F9" s="17"/>
      <c r="G9" s="17"/>
    </row>
    <row r="10" spans="1:11" x14ac:dyDescent="0.3">
      <c r="A10" s="87" t="s">
        <v>16</v>
      </c>
      <c r="B10" s="90" t="s">
        <v>19</v>
      </c>
      <c r="C10" s="91"/>
      <c r="D10" s="92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93"/>
      <c r="C11" s="94"/>
      <c r="D11" s="95"/>
      <c r="E11" s="7"/>
      <c r="F11" s="87" t="s">
        <v>58</v>
      </c>
      <c r="G11" s="7"/>
      <c r="H11" s="89"/>
    </row>
    <row r="12" spans="1:11" ht="33" customHeight="1" x14ac:dyDescent="0.3">
      <c r="A12" s="15" t="s">
        <v>17</v>
      </c>
      <c r="B12" s="119" t="s">
        <v>81</v>
      </c>
      <c r="C12" s="119"/>
      <c r="D12" s="119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  <row r="19" spans="1:11" ht="63" customHeight="1" x14ac:dyDescent="0.3">
      <c r="A19" s="9">
        <v>4</v>
      </c>
      <c r="B19" s="105" t="s">
        <v>101</v>
      </c>
      <c r="C19" s="105"/>
      <c r="D19" s="105"/>
      <c r="E19" s="125" t="s">
        <v>102</v>
      </c>
      <c r="F19" s="126"/>
      <c r="G19" s="125" t="s">
        <v>102</v>
      </c>
      <c r="H19" s="126"/>
      <c r="I19" s="9" t="s">
        <v>41</v>
      </c>
      <c r="J19" s="108"/>
      <c r="K19" s="108"/>
    </row>
  </sheetData>
  <mergeCells count="32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28" priority="4" operator="containsText" text="Medium">
      <formula>NOT(ISERROR(SEARCH("Medium",F11)))</formula>
    </cfRule>
    <cfRule type="containsText" dxfId="127" priority="5" operator="containsText" text="Low">
      <formula>NOT(ISERROR(SEARCH("Low",F11)))</formula>
    </cfRule>
    <cfRule type="containsText" dxfId="126" priority="6" operator="containsText" text="High">
      <formula>NOT(ISERROR(SEARCH("High",F11)))</formula>
    </cfRule>
  </conditionalFormatting>
  <conditionalFormatting sqref="I16:I19">
    <cfRule type="containsText" dxfId="125" priority="7" operator="containsText" text="Not executed">
      <formula>NOT(ISERROR(SEARCH("Not executed",I16)))</formula>
    </cfRule>
    <cfRule type="containsText" dxfId="124" priority="8" operator="containsText" text="Pass">
      <formula>NOT(ISERROR(SEARCH("Pass",I16)))</formula>
    </cfRule>
    <cfRule type="containsText" dxfId="123" priority="9" operator="containsText" text="Fail">
      <formula>NOT(ISERROR(SEARCH("Fail",I16)))</formula>
    </cfRule>
  </conditionalFormatting>
  <conditionalFormatting sqref="J5">
    <cfRule type="containsText" dxfId="122" priority="1" operator="containsText" text="No run">
      <formula>NOT(ISERROR(SEARCH("No run",J5)))</formula>
    </cfRule>
    <cfRule type="containsText" dxfId="121" priority="2" operator="containsText" text="Pass">
      <formula>NOT(ISERROR(SEARCH("Pass",J5)))</formula>
    </cfRule>
    <cfRule type="containsText" dxfId="12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7F727F64-23F3-4250-AC26-EC4E7021038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99</v>
      </c>
      <c r="C2" s="2" t="s">
        <v>7</v>
      </c>
      <c r="D2" s="96" t="s">
        <v>94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87" t="s">
        <v>16</v>
      </c>
      <c r="B10" s="131" t="s">
        <v>19</v>
      </c>
      <c r="C10" s="132"/>
      <c r="D10" s="133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34"/>
      <c r="C11" s="135"/>
      <c r="D11" s="136"/>
      <c r="E11" s="7"/>
      <c r="F11" s="87" t="s">
        <v>58</v>
      </c>
      <c r="G11" s="7"/>
      <c r="H11" s="89"/>
    </row>
    <row r="12" spans="1:11" ht="30.6" customHeight="1" x14ac:dyDescent="0.3">
      <c r="A12" s="15" t="s">
        <v>17</v>
      </c>
      <c r="B12" s="137" t="s">
        <v>81</v>
      </c>
      <c r="C12" s="138"/>
      <c r="D12" s="138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49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86</v>
      </c>
      <c r="F18" s="110"/>
      <c r="G18" s="111" t="s">
        <v>86</v>
      </c>
      <c r="H18" s="112"/>
      <c r="I18" s="9" t="s">
        <v>41</v>
      </c>
      <c r="J18" s="108"/>
      <c r="K18" s="108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9" priority="4" operator="containsText" text="Medium">
      <formula>NOT(ISERROR(SEARCH("Medium",F11)))</formula>
    </cfRule>
    <cfRule type="containsText" dxfId="118" priority="5" operator="containsText" text="Low">
      <formula>NOT(ISERROR(SEARCH("Low",F11)))</formula>
    </cfRule>
    <cfRule type="containsText" dxfId="117" priority="6" operator="containsText" text="High">
      <formula>NOT(ISERROR(SEARCH("High",F11)))</formula>
    </cfRule>
  </conditionalFormatting>
  <conditionalFormatting sqref="I16:I18">
    <cfRule type="containsText" dxfId="116" priority="7" operator="containsText" text="Not executed">
      <formula>NOT(ISERROR(SEARCH("Not executed",I16)))</formula>
    </cfRule>
    <cfRule type="containsText" dxfId="115" priority="8" operator="containsText" text="Pass">
      <formula>NOT(ISERROR(SEARCH("Pass",I16)))</formula>
    </cfRule>
    <cfRule type="containsText" dxfId="114" priority="9" operator="containsText" text="Fail">
      <formula>NOT(ISERROR(SEARCH("Fail",I16)))</formula>
    </cfRule>
  </conditionalFormatting>
  <conditionalFormatting sqref="J5">
    <cfRule type="containsText" dxfId="113" priority="1" operator="containsText" text="No run">
      <formula>NOT(ISERROR(SEARCH("No run",J5)))</formula>
    </cfRule>
    <cfRule type="containsText" dxfId="112" priority="2" operator="containsText" text="Pass">
      <formula>NOT(ISERROR(SEARCH("Pass",J5)))</formula>
    </cfRule>
    <cfRule type="containsText" dxfId="11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E2776B2-0E51-4328-9C90-C535FEA41E9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77</v>
      </c>
      <c r="C2" s="2" t="s">
        <v>7</v>
      </c>
      <c r="D2" s="96" t="s">
        <v>87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87" t="s">
        <v>16</v>
      </c>
      <c r="B10" s="131" t="s">
        <v>19</v>
      </c>
      <c r="C10" s="132"/>
      <c r="D10" s="133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34"/>
      <c r="C11" s="135"/>
      <c r="D11" s="136"/>
      <c r="E11" s="7"/>
      <c r="F11" s="87" t="s">
        <v>35</v>
      </c>
      <c r="G11" s="7"/>
      <c r="H11" s="89"/>
    </row>
    <row r="12" spans="1:11" ht="30.6" customHeight="1" x14ac:dyDescent="0.3">
      <c r="A12" s="15" t="s">
        <v>17</v>
      </c>
      <c r="B12" s="137" t="s">
        <v>81</v>
      </c>
      <c r="C12" s="138"/>
      <c r="D12" s="138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88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89</v>
      </c>
      <c r="F18" s="110"/>
      <c r="G18" s="111" t="s">
        <v>89</v>
      </c>
      <c r="H18" s="112"/>
      <c r="I18" s="9" t="s">
        <v>41</v>
      </c>
      <c r="J18" s="108"/>
      <c r="K18" s="108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0" priority="4" operator="containsText" text="Medium">
      <formula>NOT(ISERROR(SEARCH("Medium",F11)))</formula>
    </cfRule>
    <cfRule type="containsText" dxfId="109" priority="5" operator="containsText" text="Low">
      <formula>NOT(ISERROR(SEARCH("Low",F11)))</formula>
    </cfRule>
    <cfRule type="containsText" dxfId="108" priority="6" operator="containsText" text="High">
      <formula>NOT(ISERROR(SEARCH("High",F11)))</formula>
    </cfRule>
  </conditionalFormatting>
  <conditionalFormatting sqref="I16:I18">
    <cfRule type="containsText" dxfId="107" priority="7" operator="containsText" text="Not executed">
      <formula>NOT(ISERROR(SEARCH("Not executed",I16)))</formula>
    </cfRule>
    <cfRule type="containsText" dxfId="106" priority="8" operator="containsText" text="Pass">
      <formula>NOT(ISERROR(SEARCH("Pass",I16)))</formula>
    </cfRule>
    <cfRule type="containsText" dxfId="105" priority="9" operator="containsText" text="Fail">
      <formula>NOT(ISERROR(SEARCH("Fail",I16)))</formula>
    </cfRule>
  </conditionalFormatting>
  <conditionalFormatting sqref="J5">
    <cfRule type="containsText" dxfId="104" priority="1" operator="containsText" text="No run">
      <formula>NOT(ISERROR(SEARCH("No run",J5)))</formula>
    </cfRule>
    <cfRule type="containsText" dxfId="103" priority="2" operator="containsText" text="Pass">
      <formula>NOT(ISERROR(SEARCH("Pass",J5)))</formula>
    </cfRule>
    <cfRule type="containsText" dxfId="102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FBA5698-AB41-4099-B906-A4F6C85D5A75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80</v>
      </c>
      <c r="C2" s="2" t="s">
        <v>7</v>
      </c>
      <c r="D2" s="96" t="s">
        <v>90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87" t="s">
        <v>16</v>
      </c>
      <c r="B10" s="131" t="s">
        <v>19</v>
      </c>
      <c r="C10" s="132"/>
      <c r="D10" s="133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34"/>
      <c r="C11" s="135"/>
      <c r="D11" s="136"/>
      <c r="E11" s="7"/>
      <c r="F11" s="87" t="s">
        <v>35</v>
      </c>
      <c r="G11" s="7"/>
      <c r="H11" s="89"/>
    </row>
    <row r="12" spans="1:11" ht="30.6" customHeight="1" x14ac:dyDescent="0.3">
      <c r="A12" s="15" t="s">
        <v>17</v>
      </c>
      <c r="B12" s="137" t="s">
        <v>91</v>
      </c>
      <c r="C12" s="138"/>
      <c r="D12" s="138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92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89</v>
      </c>
      <c r="F18" s="110"/>
      <c r="G18" s="111" t="s">
        <v>89</v>
      </c>
      <c r="H18" s="112"/>
      <c r="I18" s="9" t="s">
        <v>41</v>
      </c>
      <c r="J18" s="108"/>
      <c r="K18" s="108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01" priority="4" operator="containsText" text="Medium">
      <formula>NOT(ISERROR(SEARCH("Medium",F11)))</formula>
    </cfRule>
    <cfRule type="containsText" dxfId="100" priority="5" operator="containsText" text="Low">
      <formula>NOT(ISERROR(SEARCH("Low",F11)))</formula>
    </cfRule>
    <cfRule type="containsText" dxfId="99" priority="6" operator="containsText" text="High">
      <formula>NOT(ISERROR(SEARCH("High",F11)))</formula>
    </cfRule>
  </conditionalFormatting>
  <conditionalFormatting sqref="I16:I18">
    <cfRule type="containsText" dxfId="98" priority="7" operator="containsText" text="Not executed">
      <formula>NOT(ISERROR(SEARCH("Not executed",I16)))</formula>
    </cfRule>
    <cfRule type="containsText" dxfId="97" priority="8" operator="containsText" text="Pass">
      <formula>NOT(ISERROR(SEARCH("Pass",I16)))</formula>
    </cfRule>
    <cfRule type="containsText" dxfId="96" priority="9" operator="containsText" text="Fail">
      <formula>NOT(ISERROR(SEARCH("Fail",I16)))</formula>
    </cfRule>
  </conditionalFormatting>
  <conditionalFormatting sqref="J5">
    <cfRule type="containsText" dxfId="95" priority="1" operator="containsText" text="No run">
      <formula>NOT(ISERROR(SEARCH("No run",J5)))</formula>
    </cfRule>
    <cfRule type="containsText" dxfId="94" priority="2" operator="containsText" text="Pass">
      <formula>NOT(ISERROR(SEARCH("Pass",J5)))</formula>
    </cfRule>
    <cfRule type="containsText" dxfId="9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15ABA381-1AFA-4472-A33C-9CC1F328DC84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79</v>
      </c>
      <c r="C2" s="2" t="s">
        <v>7</v>
      </c>
      <c r="D2" s="96" t="s">
        <v>93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87" t="s">
        <v>16</v>
      </c>
      <c r="B10" s="131" t="s">
        <v>19</v>
      </c>
      <c r="C10" s="132"/>
      <c r="D10" s="133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34"/>
      <c r="C11" s="135"/>
      <c r="D11" s="136"/>
      <c r="E11" s="7"/>
      <c r="F11" s="87" t="s">
        <v>67</v>
      </c>
      <c r="G11" s="7"/>
      <c r="H11" s="89"/>
    </row>
    <row r="12" spans="1:11" ht="30.6" customHeight="1" x14ac:dyDescent="0.3">
      <c r="A12" s="15" t="s">
        <v>17</v>
      </c>
      <c r="B12" s="137" t="s">
        <v>81</v>
      </c>
      <c r="C12" s="138"/>
      <c r="D12" s="138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95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96</v>
      </c>
      <c r="F18" s="110"/>
      <c r="G18" s="111" t="s">
        <v>96</v>
      </c>
      <c r="H18" s="112"/>
      <c r="I18" s="9" t="s">
        <v>41</v>
      </c>
      <c r="J18" s="108"/>
      <c r="K18" s="108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2" priority="4" operator="containsText" text="Medium">
      <formula>NOT(ISERROR(SEARCH("Medium",F11)))</formula>
    </cfRule>
    <cfRule type="containsText" dxfId="91" priority="5" operator="containsText" text="Low">
      <formula>NOT(ISERROR(SEARCH("Low",F11)))</formula>
    </cfRule>
    <cfRule type="containsText" dxfId="90" priority="6" operator="containsText" text="High">
      <formula>NOT(ISERROR(SEARCH("High",F11)))</formula>
    </cfRule>
  </conditionalFormatting>
  <conditionalFormatting sqref="I16:I18">
    <cfRule type="containsText" dxfId="89" priority="7" operator="containsText" text="Not executed">
      <formula>NOT(ISERROR(SEARCH("Not executed",I16)))</formula>
    </cfRule>
    <cfRule type="containsText" dxfId="88" priority="8" operator="containsText" text="Pass">
      <formula>NOT(ISERROR(SEARCH("Pass",I16)))</formula>
    </cfRule>
    <cfRule type="containsText" dxfId="87" priority="9" operator="containsText" text="Fail">
      <formula>NOT(ISERROR(SEARCH("Fail",I16)))</formula>
    </cfRule>
  </conditionalFormatting>
  <conditionalFormatting sqref="J5">
    <cfRule type="containsText" dxfId="86" priority="1" operator="containsText" text="No run">
      <formula>NOT(ISERROR(SEARCH("No run",J5)))</formula>
    </cfRule>
    <cfRule type="containsText" dxfId="85" priority="2" operator="containsText" text="Pass">
      <formula>NOT(ISERROR(SEARCH("Pass",J5)))</formula>
    </cfRule>
    <cfRule type="containsText" dxfId="84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BAE6F2C-4E3F-46D4-B605-5DE4C8FBD37A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78</v>
      </c>
      <c r="C2" s="2" t="s">
        <v>7</v>
      </c>
      <c r="D2" s="96" t="s">
        <v>97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87" t="s">
        <v>16</v>
      </c>
      <c r="B10" s="131" t="s">
        <v>19</v>
      </c>
      <c r="C10" s="132"/>
      <c r="D10" s="133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34"/>
      <c r="C11" s="135"/>
      <c r="D11" s="136"/>
      <c r="E11" s="7"/>
      <c r="F11" s="87" t="s">
        <v>67</v>
      </c>
      <c r="G11" s="7"/>
      <c r="H11" s="89"/>
    </row>
    <row r="12" spans="1:11" ht="30.6" customHeight="1" x14ac:dyDescent="0.3">
      <c r="A12" s="15" t="s">
        <v>17</v>
      </c>
      <c r="B12" s="137" t="s">
        <v>81</v>
      </c>
      <c r="C12" s="138"/>
      <c r="D12" s="138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74</v>
      </c>
      <c r="J15" s="106" t="s">
        <v>26</v>
      </c>
      <c r="K15" s="107"/>
    </row>
    <row r="16" spans="1:11" ht="63" customHeight="1" x14ac:dyDescent="0.3">
      <c r="A16" s="9">
        <v>1</v>
      </c>
      <c r="B16" s="105" t="s">
        <v>82</v>
      </c>
      <c r="C16" s="105"/>
      <c r="D16" s="105"/>
      <c r="E16" s="109" t="s">
        <v>83</v>
      </c>
      <c r="F16" s="110"/>
      <c r="G16" s="111" t="s">
        <v>83</v>
      </c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98</v>
      </c>
      <c r="C17" s="105"/>
      <c r="D17" s="105"/>
      <c r="E17" s="109" t="s">
        <v>84</v>
      </c>
      <c r="F17" s="110"/>
      <c r="G17" s="111" t="s">
        <v>84</v>
      </c>
      <c r="H17" s="112"/>
      <c r="I17" s="9" t="s">
        <v>41</v>
      </c>
      <c r="J17" s="108"/>
      <c r="K17" s="108"/>
    </row>
    <row r="18" spans="1:11" ht="63" customHeight="1" x14ac:dyDescent="0.3">
      <c r="A18" s="9">
        <v>3</v>
      </c>
      <c r="B18" s="105" t="s">
        <v>85</v>
      </c>
      <c r="C18" s="105"/>
      <c r="D18" s="105"/>
      <c r="E18" s="109" t="s">
        <v>103</v>
      </c>
      <c r="F18" s="110"/>
      <c r="G18" s="111" t="s">
        <v>103</v>
      </c>
      <c r="H18" s="112"/>
      <c r="I18" s="9" t="s">
        <v>41</v>
      </c>
      <c r="J18" s="108"/>
      <c r="K18" s="108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3" priority="4" operator="containsText" text="Medium">
      <formula>NOT(ISERROR(SEARCH("Medium",F11)))</formula>
    </cfRule>
    <cfRule type="containsText" dxfId="82" priority="5" operator="containsText" text="Low">
      <formula>NOT(ISERROR(SEARCH("Low",F11)))</formula>
    </cfRule>
    <cfRule type="containsText" dxfId="81" priority="6" operator="containsText" text="High">
      <formula>NOT(ISERROR(SEARCH("High",F11)))</formula>
    </cfRule>
  </conditionalFormatting>
  <conditionalFormatting sqref="I16:I18">
    <cfRule type="containsText" dxfId="80" priority="7" operator="containsText" text="Not executed">
      <formula>NOT(ISERROR(SEARCH("Not executed",I16)))</formula>
    </cfRule>
    <cfRule type="containsText" dxfId="79" priority="8" operator="containsText" text="Pass">
      <formula>NOT(ISERROR(SEARCH("Pass",I16)))</formula>
    </cfRule>
    <cfRule type="containsText" dxfId="78" priority="9" operator="containsText" text="Fail">
      <formula>NOT(ISERROR(SEARCH("Fail",I16)))</formula>
    </cfRule>
  </conditionalFormatting>
  <conditionalFormatting sqref="J5">
    <cfRule type="containsText" dxfId="77" priority="1" operator="containsText" text="No run">
      <formula>NOT(ISERROR(SEARCH("No run",J5)))</formula>
    </cfRule>
    <cfRule type="containsText" dxfId="76" priority="2" operator="containsText" text="Pass">
      <formula>NOT(ISERROR(SEARCH("Pass",J5)))</formula>
    </cfRule>
    <cfRule type="containsText" dxfId="75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EC3832D5-3044-476F-902C-A32E762AFB8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76</v>
      </c>
      <c r="C2" s="2" t="s">
        <v>7</v>
      </c>
      <c r="D2" s="96" t="s">
        <v>71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/>
      <c r="C9" s="130"/>
      <c r="D9" s="130"/>
      <c r="E9" s="17"/>
      <c r="F9" s="17"/>
      <c r="G9" s="17"/>
    </row>
    <row r="10" spans="1:11" x14ac:dyDescent="0.3">
      <c r="A10" s="87" t="s">
        <v>16</v>
      </c>
      <c r="B10" s="139"/>
      <c r="C10" s="140"/>
      <c r="D10" s="141"/>
      <c r="E10" s="7"/>
      <c r="F10" s="22" t="s">
        <v>34</v>
      </c>
      <c r="G10" s="7"/>
      <c r="H10" s="20" t="s">
        <v>37</v>
      </c>
    </row>
    <row r="11" spans="1:11" x14ac:dyDescent="0.3">
      <c r="A11" s="88"/>
      <c r="B11" s="142"/>
      <c r="C11" s="143"/>
      <c r="D11" s="144"/>
      <c r="E11" s="7"/>
      <c r="F11" s="87" t="s">
        <v>67</v>
      </c>
      <c r="G11" s="7"/>
      <c r="H11" s="89"/>
    </row>
    <row r="12" spans="1:11" ht="24" customHeight="1" x14ac:dyDescent="0.3">
      <c r="A12" s="15" t="s">
        <v>17</v>
      </c>
      <c r="B12" s="145"/>
      <c r="C12" s="145"/>
      <c r="D12" s="145"/>
      <c r="E12" s="18"/>
      <c r="F12" s="88"/>
      <c r="G12" s="18"/>
      <c r="H12" s="89"/>
    </row>
    <row r="14" spans="1:11" x14ac:dyDescent="0.3">
      <c r="A14" s="103" t="s">
        <v>20</v>
      </c>
      <c r="B14" s="104"/>
    </row>
    <row r="15" spans="1:11" ht="31.2" x14ac:dyDescent="0.3">
      <c r="A15" s="19" t="s">
        <v>21</v>
      </c>
      <c r="B15" s="100" t="s">
        <v>22</v>
      </c>
      <c r="C15" s="100"/>
      <c r="D15" s="100"/>
      <c r="E15" s="115" t="s">
        <v>23</v>
      </c>
      <c r="F15" s="116"/>
      <c r="G15" s="106" t="s">
        <v>24</v>
      </c>
      <c r="H15" s="107"/>
      <c r="I15" s="20" t="s">
        <v>25</v>
      </c>
      <c r="J15" s="106" t="s">
        <v>26</v>
      </c>
      <c r="K15" s="107"/>
    </row>
    <row r="16" spans="1:11" ht="70.2" customHeight="1" x14ac:dyDescent="0.3">
      <c r="A16" s="9">
        <v>1</v>
      </c>
      <c r="B16" s="105" t="s">
        <v>72</v>
      </c>
      <c r="C16" s="105"/>
      <c r="D16" s="105"/>
      <c r="E16" s="109" t="s">
        <v>70</v>
      </c>
      <c r="F16" s="110"/>
      <c r="G16" s="111"/>
      <c r="H16" s="112"/>
      <c r="I16" s="9" t="s">
        <v>41</v>
      </c>
      <c r="J16" s="108"/>
      <c r="K16" s="108"/>
    </row>
    <row r="17" spans="1:11" ht="63" customHeight="1" x14ac:dyDescent="0.3">
      <c r="A17" s="9">
        <v>2</v>
      </c>
      <c r="B17" s="105" t="s">
        <v>68</v>
      </c>
      <c r="C17" s="105"/>
      <c r="D17" s="105"/>
      <c r="E17" s="109" t="s">
        <v>69</v>
      </c>
      <c r="F17" s="110"/>
      <c r="G17" s="111"/>
      <c r="H17" s="112"/>
      <c r="I17" s="9" t="s">
        <v>41</v>
      </c>
      <c r="J17" s="108"/>
      <c r="K17" s="108"/>
    </row>
  </sheetData>
  <mergeCells count="2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</mergeCells>
  <conditionalFormatting sqref="F11">
    <cfRule type="containsText" dxfId="74" priority="4" operator="containsText" text="Medium">
      <formula>NOT(ISERROR(SEARCH("Medium",F11)))</formula>
    </cfRule>
    <cfRule type="containsText" dxfId="73" priority="5" operator="containsText" text="Low">
      <formula>NOT(ISERROR(SEARCH("Low",F11)))</formula>
    </cfRule>
    <cfRule type="containsText" dxfId="72" priority="6" operator="containsText" text="High">
      <formula>NOT(ISERROR(SEARCH("High",F11)))</formula>
    </cfRule>
  </conditionalFormatting>
  <conditionalFormatting sqref="I16:I17">
    <cfRule type="containsText" dxfId="71" priority="7" operator="containsText" text="Not executed">
      <formula>NOT(ISERROR(SEARCH("Not executed",I16)))</formula>
    </cfRule>
    <cfRule type="containsText" dxfId="70" priority="8" operator="containsText" text="Pass">
      <formula>NOT(ISERROR(SEARCH("Pass",I16)))</formula>
    </cfRule>
    <cfRule type="containsText" dxfId="69" priority="9" operator="containsText" text="Fail">
      <formula>NOT(ISERROR(SEARCH("Fail",I16)))</formula>
    </cfRule>
  </conditionalFormatting>
  <conditionalFormatting sqref="J5">
    <cfRule type="containsText" dxfId="68" priority="1" operator="containsText" text="No run">
      <formula>NOT(ISERROR(SEARCH("No run",J5)))</formula>
    </cfRule>
    <cfRule type="containsText" dxfId="67" priority="2" operator="containsText" text="Pass">
      <formula>NOT(ISERROR(SEARCH("Pass",J5)))</formula>
    </cfRule>
    <cfRule type="containsText" dxfId="6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EBAD52E8-8AEE-4E2D-A917-063F148C967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9010-BF0C-4AB1-9024-A42EBBCC9D08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40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96" t="s">
        <v>134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Fail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61.2" customHeight="1" x14ac:dyDescent="0.3">
      <c r="A11" s="15" t="s">
        <v>17</v>
      </c>
      <c r="B11" s="130" t="s">
        <v>135</v>
      </c>
      <c r="C11" s="130"/>
      <c r="D11" s="130"/>
      <c r="E11" s="18"/>
      <c r="F11" s="15" t="s">
        <v>35</v>
      </c>
      <c r="G11" s="18"/>
      <c r="H11" s="4" t="s">
        <v>193</v>
      </c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136</v>
      </c>
      <c r="C16" s="105"/>
      <c r="D16" s="105"/>
      <c r="E16" s="109" t="s">
        <v>44</v>
      </c>
      <c r="F16" s="110"/>
      <c r="G16" s="111" t="s">
        <v>44</v>
      </c>
      <c r="H16" s="112"/>
      <c r="I16" s="9" t="s">
        <v>41</v>
      </c>
      <c r="J16" s="108"/>
      <c r="K16" s="108"/>
    </row>
    <row r="17" spans="1:11" ht="82.8" customHeight="1" x14ac:dyDescent="0.3">
      <c r="A17" s="9">
        <v>3</v>
      </c>
      <c r="B17" s="105" t="s">
        <v>45</v>
      </c>
      <c r="C17" s="105"/>
      <c r="D17" s="105"/>
      <c r="E17" s="109" t="s">
        <v>137</v>
      </c>
      <c r="F17" s="110"/>
      <c r="G17" s="111" t="s">
        <v>46</v>
      </c>
      <c r="H17" s="112"/>
      <c r="I17" s="9" t="s">
        <v>121</v>
      </c>
      <c r="J17" s="121" t="s">
        <v>138</v>
      </c>
      <c r="K17" s="121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65" priority="4" operator="containsText" text="Medium">
      <formula>NOT(ISERROR(SEARCH("Medium",F11)))</formula>
    </cfRule>
    <cfRule type="containsText" dxfId="64" priority="5" operator="containsText" text="Low">
      <formula>NOT(ISERROR(SEARCH("Low",F11)))</formula>
    </cfRule>
    <cfRule type="containsText" dxfId="63" priority="6" operator="containsText" text="High">
      <formula>NOT(ISERROR(SEARCH("High",F11)))</formula>
    </cfRule>
  </conditionalFormatting>
  <conditionalFormatting sqref="I15:I17">
    <cfRule type="containsText" dxfId="62" priority="7" operator="containsText" text="Not executed">
      <formula>NOT(ISERROR(SEARCH("Not executed",I15)))</formula>
    </cfRule>
    <cfRule type="containsText" dxfId="61" priority="8" operator="containsText" text="Pass">
      <formula>NOT(ISERROR(SEARCH("Pass",I15)))</formula>
    </cfRule>
    <cfRule type="containsText" dxfId="60" priority="9" operator="containsText" text="Fail">
      <formula>NOT(ISERROR(SEARCH("Fail",I15)))</formula>
    </cfRule>
  </conditionalFormatting>
  <conditionalFormatting sqref="J5">
    <cfRule type="containsText" dxfId="59" priority="1" operator="containsText" text="No run">
      <formula>NOT(ISERROR(SEARCH("No run",J5)))</formula>
    </cfRule>
    <cfRule type="containsText" dxfId="58" priority="2" operator="containsText" text="Pass">
      <formula>NOT(ISERROR(SEARCH("Pass",J5)))</formula>
    </cfRule>
    <cfRule type="containsText" dxfId="57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2C8437B-9EC4-4FEB-AA8F-11FCA748B6D3}">
      <formula1>"Pass,Fail,No run"</formula1>
    </dataValidation>
    <dataValidation type="list" allowBlank="1" showInputMessage="1" showErrorMessage="1" sqref="I15:I17" xr:uid="{581149AD-2138-4693-BECD-EF754CD16353}">
      <formula1>"Pass,Fail,Not executed"</formula1>
    </dataValidation>
    <dataValidation type="list" allowBlank="1" showInputMessage="1" showErrorMessage="1" sqref="F11" xr:uid="{622B950E-8A97-481A-8BD5-4C84B0D77E4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62</v>
      </c>
      <c r="C2" s="2" t="s">
        <v>7</v>
      </c>
      <c r="D2" s="96" t="s">
        <v>63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32.4" customHeight="1" x14ac:dyDescent="0.3">
      <c r="A11" s="15" t="s">
        <v>17</v>
      </c>
      <c r="B11" s="130" t="s">
        <v>64</v>
      </c>
      <c r="C11" s="130"/>
      <c r="D11" s="130"/>
      <c r="E11" s="18"/>
      <c r="F11" s="15" t="s">
        <v>35</v>
      </c>
      <c r="G11" s="18"/>
      <c r="H11" s="4"/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43</v>
      </c>
      <c r="C16" s="105"/>
      <c r="D16" s="105"/>
      <c r="E16" s="109" t="s">
        <v>44</v>
      </c>
      <c r="F16" s="110"/>
      <c r="G16" s="111" t="s">
        <v>44</v>
      </c>
      <c r="H16" s="112"/>
      <c r="I16" s="9" t="s">
        <v>41</v>
      </c>
      <c r="J16" s="108"/>
      <c r="K16" s="108"/>
    </row>
    <row r="17" spans="1:11" ht="60" customHeight="1" x14ac:dyDescent="0.3">
      <c r="A17" s="9">
        <v>3</v>
      </c>
      <c r="B17" s="105" t="s">
        <v>45</v>
      </c>
      <c r="C17" s="105"/>
      <c r="D17" s="105"/>
      <c r="E17" s="109" t="s">
        <v>65</v>
      </c>
      <c r="F17" s="110"/>
      <c r="G17" s="111" t="s">
        <v>65</v>
      </c>
      <c r="H17" s="112"/>
      <c r="I17" s="9" t="s">
        <v>41</v>
      </c>
      <c r="J17" s="108"/>
      <c r="K17" s="108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56" priority="4" operator="containsText" text="Medium">
      <formula>NOT(ISERROR(SEARCH("Medium",F11)))</formula>
    </cfRule>
    <cfRule type="containsText" dxfId="55" priority="5" operator="containsText" text="Low">
      <formula>NOT(ISERROR(SEARCH("Low",F11)))</formula>
    </cfRule>
    <cfRule type="containsText" dxfId="54" priority="6" operator="containsText" text="High">
      <formula>NOT(ISERROR(SEARCH("High",F11)))</formula>
    </cfRule>
  </conditionalFormatting>
  <conditionalFormatting sqref="I15:I17">
    <cfRule type="containsText" dxfId="53" priority="7" operator="containsText" text="Not executed">
      <formula>NOT(ISERROR(SEARCH("Not executed",I15)))</formula>
    </cfRule>
    <cfRule type="containsText" dxfId="52" priority="8" operator="containsText" text="Pass">
      <formula>NOT(ISERROR(SEARCH("Pass",I15)))</formula>
    </cfRule>
    <cfRule type="containsText" dxfId="51" priority="9" operator="containsText" text="Fail">
      <formula>NOT(ISERROR(SEARCH("Fail",I15)))</formula>
    </cfRule>
  </conditionalFormatting>
  <conditionalFormatting sqref="J5">
    <cfRule type="containsText" dxfId="50" priority="1" operator="containsText" text="No run">
      <formula>NOT(ISERROR(SEARCH("No run",J5)))</formula>
    </cfRule>
    <cfRule type="containsText" dxfId="49" priority="2" operator="containsText" text="Pass">
      <formula>NOT(ISERROR(SEARCH("Pass",J5)))</formula>
    </cfRule>
    <cfRule type="containsText" dxfId="48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EE8A5910-5BC2-4268-97F4-A2219EA3CE19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57</v>
      </c>
      <c r="C2" s="2" t="s">
        <v>7</v>
      </c>
      <c r="D2" s="96" t="s">
        <v>38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0" t="s">
        <v>39</v>
      </c>
      <c r="C11" s="130"/>
      <c r="D11" s="130"/>
      <c r="E11" s="18"/>
      <c r="F11" s="15" t="s">
        <v>58</v>
      </c>
      <c r="G11" s="18"/>
      <c r="H11" s="4"/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43</v>
      </c>
      <c r="C16" s="105"/>
      <c r="D16" s="105"/>
      <c r="E16" s="109" t="s">
        <v>44</v>
      </c>
      <c r="F16" s="110"/>
      <c r="G16" s="111" t="s">
        <v>44</v>
      </c>
      <c r="H16" s="112"/>
      <c r="I16" s="9" t="s">
        <v>41</v>
      </c>
      <c r="J16" s="108"/>
      <c r="K16" s="108"/>
    </row>
    <row r="17" spans="1:11" ht="108" customHeight="1" x14ac:dyDescent="0.3">
      <c r="A17" s="9">
        <v>3</v>
      </c>
      <c r="B17" s="105" t="s">
        <v>45</v>
      </c>
      <c r="C17" s="105"/>
      <c r="D17" s="105"/>
      <c r="E17" s="109" t="s">
        <v>46</v>
      </c>
      <c r="F17" s="110"/>
      <c r="G17" s="111" t="s">
        <v>46</v>
      </c>
      <c r="H17" s="112"/>
      <c r="I17" s="9" t="s">
        <v>41</v>
      </c>
      <c r="J17" s="108"/>
      <c r="K17" s="108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47" priority="4" operator="containsText" text="Medium">
      <formula>NOT(ISERROR(SEARCH("Medium",F11)))</formula>
    </cfRule>
    <cfRule type="containsText" dxfId="46" priority="5" operator="containsText" text="Low">
      <formula>NOT(ISERROR(SEARCH("Low",F11)))</formula>
    </cfRule>
    <cfRule type="containsText" dxfId="45" priority="6" operator="containsText" text="High">
      <formula>NOT(ISERROR(SEARCH("High",F11)))</formula>
    </cfRule>
  </conditionalFormatting>
  <conditionalFormatting sqref="I15:I17">
    <cfRule type="containsText" dxfId="44" priority="7" operator="containsText" text="Not executed">
      <formula>NOT(ISERROR(SEARCH("Not executed",I15)))</formula>
    </cfRule>
    <cfRule type="containsText" dxfId="43" priority="8" operator="containsText" text="Pass">
      <formula>NOT(ISERROR(SEARCH("Pass",I15)))</formula>
    </cfRule>
    <cfRule type="containsText" dxfId="42" priority="9" operator="containsText" text="Fail">
      <formula>NOT(ISERROR(SEARCH("Fail",I15)))</formula>
    </cfRule>
  </conditionalFormatting>
  <conditionalFormatting sqref="J5">
    <cfRule type="containsText" dxfId="41" priority="1" operator="containsText" text="No run">
      <formula>NOT(ISERROR(SEARCH("No run",J5)))</formula>
    </cfRule>
    <cfRule type="containsText" dxfId="40" priority="2" operator="containsText" text="Pass">
      <formula>NOT(ISERROR(SEARCH("Pass",J5)))</formula>
    </cfRule>
    <cfRule type="containsText" dxfId="39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731EE9D6-0982-49A1-9F01-1BF95A309398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56</v>
      </c>
      <c r="C2" s="2" t="s">
        <v>7</v>
      </c>
      <c r="D2" s="96" t="s">
        <v>55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0" t="s">
        <v>48</v>
      </c>
      <c r="C11" s="130"/>
      <c r="D11" s="130"/>
      <c r="E11" s="18"/>
      <c r="F11" s="15" t="s">
        <v>35</v>
      </c>
      <c r="G11" s="18"/>
      <c r="H11" s="4"/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59</v>
      </c>
      <c r="C16" s="105"/>
      <c r="D16" s="105"/>
      <c r="E16" s="109" t="s">
        <v>61</v>
      </c>
      <c r="F16" s="110"/>
      <c r="G16" s="111" t="s">
        <v>61</v>
      </c>
      <c r="H16" s="112"/>
      <c r="I16" s="9" t="s">
        <v>41</v>
      </c>
      <c r="J16" s="108"/>
      <c r="K16" s="108"/>
    </row>
    <row r="17" spans="1:11" ht="60.6" customHeight="1" x14ac:dyDescent="0.3">
      <c r="A17" s="9">
        <v>3</v>
      </c>
      <c r="B17" s="105" t="s">
        <v>45</v>
      </c>
      <c r="C17" s="105"/>
      <c r="D17" s="105"/>
      <c r="E17" s="109" t="s">
        <v>60</v>
      </c>
      <c r="F17" s="110"/>
      <c r="G17" s="111" t="s">
        <v>60</v>
      </c>
      <c r="H17" s="112"/>
      <c r="I17" s="9" t="s">
        <v>41</v>
      </c>
      <c r="J17" s="108"/>
      <c r="K17" s="108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38" priority="4" operator="containsText" text="Medium">
      <formula>NOT(ISERROR(SEARCH("Medium",F11)))</formula>
    </cfRule>
    <cfRule type="containsText" dxfId="37" priority="5" operator="containsText" text="Low">
      <formula>NOT(ISERROR(SEARCH("Low",F11)))</formula>
    </cfRule>
    <cfRule type="containsText" dxfId="36" priority="6" operator="containsText" text="High">
      <formula>NOT(ISERROR(SEARCH("High",F11)))</formula>
    </cfRule>
  </conditionalFormatting>
  <conditionalFormatting sqref="I15:I17">
    <cfRule type="containsText" dxfId="35" priority="7" operator="containsText" text="Not executed">
      <formula>NOT(ISERROR(SEARCH("Not executed",I15)))</formula>
    </cfRule>
    <cfRule type="containsText" dxfId="34" priority="8" operator="containsText" text="Pass">
      <formula>NOT(ISERROR(SEARCH("Pass",I15)))</formula>
    </cfRule>
    <cfRule type="containsText" dxfId="33" priority="9" operator="containsText" text="Fail">
      <formula>NOT(ISERROR(SEARCH("Fail",I15)))</formula>
    </cfRule>
  </conditionalFormatting>
  <conditionalFormatting sqref="J5">
    <cfRule type="containsText" dxfId="32" priority="1" operator="containsText" text="No run">
      <formula>NOT(ISERROR(SEARCH("No run",J5)))</formula>
    </cfRule>
    <cfRule type="containsText" dxfId="31" priority="2" operator="containsText" text="Pass">
      <formula>NOT(ISERROR(SEARCH("Pass",J5)))</formula>
    </cfRule>
    <cfRule type="containsText" dxfId="3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36331CD1-CC4C-4BEB-A903-7CAE651D530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51</v>
      </c>
      <c r="C2" s="2" t="s">
        <v>7</v>
      </c>
      <c r="D2" s="96" t="s">
        <v>52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0" t="s">
        <v>48</v>
      </c>
      <c r="C11" s="130"/>
      <c r="D11" s="130"/>
      <c r="E11" s="18"/>
      <c r="F11" s="15" t="s">
        <v>35</v>
      </c>
      <c r="G11" s="18"/>
      <c r="H11" s="4"/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53</v>
      </c>
      <c r="C16" s="105"/>
      <c r="D16" s="105"/>
      <c r="E16" s="109" t="s">
        <v>44</v>
      </c>
      <c r="F16" s="110"/>
      <c r="G16" s="111" t="s">
        <v>44</v>
      </c>
      <c r="H16" s="112"/>
      <c r="I16" s="9" t="s">
        <v>41</v>
      </c>
      <c r="J16" s="108"/>
      <c r="K16" s="108"/>
    </row>
    <row r="17" spans="1:11" ht="64.8" customHeight="1" x14ac:dyDescent="0.3">
      <c r="A17" s="9">
        <v>3</v>
      </c>
      <c r="B17" s="105" t="s">
        <v>45</v>
      </c>
      <c r="C17" s="105"/>
      <c r="D17" s="105"/>
      <c r="E17" s="109" t="s">
        <v>54</v>
      </c>
      <c r="F17" s="110"/>
      <c r="G17" s="111" t="s">
        <v>54</v>
      </c>
      <c r="H17" s="112"/>
      <c r="I17" s="9" t="s">
        <v>41</v>
      </c>
      <c r="J17" s="108"/>
      <c r="K17" s="108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9" priority="4" operator="containsText" text="Medium">
      <formula>NOT(ISERROR(SEARCH("Medium",F11)))</formula>
    </cfRule>
    <cfRule type="containsText" dxfId="28" priority="5" operator="containsText" text="Low">
      <formula>NOT(ISERROR(SEARCH("Low",F11)))</formula>
    </cfRule>
    <cfRule type="containsText" dxfId="27" priority="6" operator="containsText" text="High">
      <formula>NOT(ISERROR(SEARCH("High",F11)))</formula>
    </cfRule>
  </conditionalFormatting>
  <conditionalFormatting sqref="I15:I17">
    <cfRule type="containsText" dxfId="26" priority="7" operator="containsText" text="Not executed">
      <formula>NOT(ISERROR(SEARCH("Not executed",I15)))</formula>
    </cfRule>
    <cfRule type="containsText" dxfId="25" priority="8" operator="containsText" text="Pass">
      <formula>NOT(ISERROR(SEARCH("Pass",I15)))</formula>
    </cfRule>
    <cfRule type="containsText" dxfId="24" priority="9" operator="containsText" text="Fail">
      <formula>NOT(ISERROR(SEARCH("Fail",I15)))</formula>
    </cfRule>
  </conditionalFormatting>
  <conditionalFormatting sqref="J5">
    <cfRule type="containsText" dxfId="23" priority="1" operator="containsText" text="No run">
      <formula>NOT(ISERROR(SEARCH("No run",J5)))</formula>
    </cfRule>
    <cfRule type="containsText" dxfId="22" priority="2" operator="containsText" text="Pass">
      <formula>NOT(ISERROR(SEARCH("Pass",J5)))</formula>
    </cfRule>
    <cfRule type="containsText" dxfId="21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453F1E1F-CFDE-4CAF-880F-FFB0AE651E4D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96" t="s">
        <v>47</v>
      </c>
      <c r="E2" s="97"/>
      <c r="F2" s="97"/>
      <c r="G2" s="97"/>
      <c r="H2" s="98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99" t="s">
        <v>120</v>
      </c>
      <c r="E3" s="99"/>
      <c r="F3" s="99"/>
      <c r="G3" s="99"/>
      <c r="H3" s="99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0" t="s">
        <v>13</v>
      </c>
      <c r="B7" s="100"/>
      <c r="C7" s="100"/>
      <c r="D7" s="100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0" t="s">
        <v>31</v>
      </c>
      <c r="C8" s="130"/>
      <c r="D8" s="130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0" t="s">
        <v>18</v>
      </c>
      <c r="C9" s="130"/>
      <c r="D9" s="130"/>
      <c r="E9" s="17"/>
      <c r="F9" s="17"/>
      <c r="G9" s="17"/>
    </row>
    <row r="10" spans="1:11" x14ac:dyDescent="0.3">
      <c r="A10" s="15" t="s">
        <v>16</v>
      </c>
      <c r="B10" s="99" t="s">
        <v>19</v>
      </c>
      <c r="C10" s="99"/>
      <c r="D10" s="99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0" t="s">
        <v>48</v>
      </c>
      <c r="C11" s="130"/>
      <c r="D11" s="130"/>
      <c r="E11" s="18"/>
      <c r="F11" s="15" t="s">
        <v>35</v>
      </c>
      <c r="G11" s="18"/>
      <c r="H11" s="4"/>
    </row>
    <row r="13" spans="1:11" x14ac:dyDescent="0.3">
      <c r="A13" s="103" t="s">
        <v>20</v>
      </c>
      <c r="B13" s="104"/>
    </row>
    <row r="14" spans="1:11" ht="31.2" x14ac:dyDescent="0.3">
      <c r="A14" s="19" t="s">
        <v>21</v>
      </c>
      <c r="B14" s="100" t="s">
        <v>22</v>
      </c>
      <c r="C14" s="100"/>
      <c r="D14" s="100"/>
      <c r="E14" s="115" t="s">
        <v>23</v>
      </c>
      <c r="F14" s="116"/>
      <c r="G14" s="106" t="s">
        <v>24</v>
      </c>
      <c r="H14" s="107"/>
      <c r="I14" s="20" t="s">
        <v>25</v>
      </c>
      <c r="J14" s="106" t="s">
        <v>26</v>
      </c>
      <c r="K14" s="107"/>
    </row>
    <row r="15" spans="1:11" ht="63" customHeight="1" x14ac:dyDescent="0.3">
      <c r="A15" s="9">
        <v>1</v>
      </c>
      <c r="B15" s="105" t="s">
        <v>40</v>
      </c>
      <c r="C15" s="105"/>
      <c r="D15" s="105"/>
      <c r="E15" s="109" t="s">
        <v>42</v>
      </c>
      <c r="F15" s="110"/>
      <c r="G15" s="111" t="s">
        <v>42</v>
      </c>
      <c r="H15" s="112"/>
      <c r="I15" s="9" t="s">
        <v>41</v>
      </c>
      <c r="J15" s="108"/>
      <c r="K15" s="108"/>
    </row>
    <row r="16" spans="1:11" ht="70.2" customHeight="1" x14ac:dyDescent="0.3">
      <c r="A16" s="9">
        <v>2</v>
      </c>
      <c r="B16" s="105" t="s">
        <v>49</v>
      </c>
      <c r="C16" s="105"/>
      <c r="D16" s="105"/>
      <c r="E16" s="109" t="s">
        <v>44</v>
      </c>
      <c r="F16" s="110"/>
      <c r="G16" s="111" t="s">
        <v>44</v>
      </c>
      <c r="H16" s="112"/>
      <c r="I16" s="9" t="s">
        <v>41</v>
      </c>
      <c r="J16" s="108"/>
      <c r="K16" s="108"/>
    </row>
    <row r="17" spans="1:11" ht="70.2" customHeight="1" x14ac:dyDescent="0.3">
      <c r="A17" s="9">
        <v>3</v>
      </c>
      <c r="B17" s="105" t="s">
        <v>45</v>
      </c>
      <c r="C17" s="105"/>
      <c r="D17" s="105"/>
      <c r="E17" s="109" t="s">
        <v>50</v>
      </c>
      <c r="F17" s="110"/>
      <c r="G17" s="111" t="s">
        <v>75</v>
      </c>
      <c r="H17" s="112"/>
      <c r="I17" s="9" t="s">
        <v>41</v>
      </c>
      <c r="J17" s="108"/>
      <c r="K17" s="108"/>
    </row>
  </sheetData>
  <mergeCells count="25">
    <mergeCell ref="B17:D17"/>
    <mergeCell ref="E17:F17"/>
    <mergeCell ref="G17:H17"/>
    <mergeCell ref="J17:K17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9:D9"/>
    <mergeCell ref="D2:H2"/>
    <mergeCell ref="D3:H3"/>
    <mergeCell ref="D5:H5"/>
    <mergeCell ref="A7:D7"/>
    <mergeCell ref="B8:D8"/>
  </mergeCells>
  <conditionalFormatting sqref="F11">
    <cfRule type="containsText" dxfId="20" priority="4" operator="containsText" text="Medium">
      <formula>NOT(ISERROR(SEARCH("Medium",F11)))</formula>
    </cfRule>
    <cfRule type="containsText" dxfId="19" priority="5" operator="containsText" text="Low">
      <formula>NOT(ISERROR(SEARCH("Low",F11)))</formula>
    </cfRule>
    <cfRule type="containsText" dxfId="18" priority="6" operator="containsText" text="High">
      <formula>NOT(ISERROR(SEARCH("High",F11)))</formula>
    </cfRule>
  </conditionalFormatting>
  <conditionalFormatting sqref="I15:I17">
    <cfRule type="containsText" dxfId="17" priority="7" operator="containsText" text="Not executed">
      <formula>NOT(ISERROR(SEARCH("Not executed",I15)))</formula>
    </cfRule>
    <cfRule type="containsText" dxfId="16" priority="8" operator="containsText" text="Pass">
      <formula>NOT(ISERROR(SEARCH("Pass",I15)))</formula>
    </cfRule>
    <cfRule type="containsText" dxfId="15" priority="9" operator="containsText" text="Fail">
      <formula>NOT(ISERROR(SEARCH("Fail",I15)))</formula>
    </cfRule>
  </conditionalFormatting>
  <conditionalFormatting sqref="J5">
    <cfRule type="containsText" dxfId="14" priority="1" operator="containsText" text="No run">
      <formula>NOT(ISERROR(SEARCH("No run",J5)))</formula>
    </cfRule>
    <cfRule type="containsText" dxfId="13" priority="2" operator="containsText" text="Pass">
      <formula>NOT(ISERROR(SEARCH("Pass",J5)))</formula>
    </cfRule>
    <cfRule type="containsText" dxfId="1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6D34644A-2534-43E2-8C37-8C44897B862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37</vt:i4>
      </vt:variant>
    </vt:vector>
  </HeadingPairs>
  <TitlesOfParts>
    <vt:vector size="37" baseType="lpstr">
      <vt:lpstr>Summary</vt:lpstr>
      <vt:lpstr>Statistics</vt:lpstr>
      <vt:lpstr>Sablon</vt:lpstr>
      <vt:lpstr>TC_034</vt:lpstr>
      <vt:lpstr>TC_033</vt:lpstr>
      <vt:lpstr>TC_032</vt:lpstr>
      <vt:lpstr>TC_031</vt:lpstr>
      <vt:lpstr>TC_030</vt:lpstr>
      <vt:lpstr>TC_029</vt:lpstr>
      <vt:lpstr>TC_028</vt:lpstr>
      <vt:lpstr>TC_027</vt:lpstr>
      <vt:lpstr>TC_026</vt:lpstr>
      <vt:lpstr>TC_025</vt:lpstr>
      <vt:lpstr>TC_024</vt:lpstr>
      <vt:lpstr>TC_023</vt:lpstr>
      <vt:lpstr>TC_022</vt:lpstr>
      <vt:lpstr>TC_021</vt:lpstr>
      <vt:lpstr>TC_020</vt:lpstr>
      <vt:lpstr>TC_019</vt:lpstr>
      <vt:lpstr>TC_018</vt:lpstr>
      <vt:lpstr>TC_017</vt:lpstr>
      <vt:lpstr>TC_016</vt:lpstr>
      <vt:lpstr>TC_015</vt:lpstr>
      <vt:lpstr>TC_014</vt:lpstr>
      <vt:lpstr>TC_013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2023-04-09T13:30:57Z</dcterms:modified>
</cp:coreProperties>
</file>