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ley\Documents\course\mechatronics\guides\"/>
    </mc:Choice>
  </mc:AlternateContent>
  <xr:revisionPtr revIDLastSave="0" documentId="13_ncr:1_{FCA1F574-CD87-4B55-BF67-B128A2135A04}" xr6:coauthVersionLast="36" xr6:coauthVersionMax="36" xr10:uidLastSave="{00000000-0000-0000-0000-000000000000}"/>
  <bookViews>
    <workbookView xWindow="0" yWindow="0" windowWidth="13425" windowHeight="8190" tabRatio="988" xr2:uid="{00000000-000D-0000-FFFF-FFFF00000000}"/>
  </bookViews>
  <sheets>
    <sheet name="template" sheetId="3" r:id="rId1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7" i="3" l="1"/>
  <c r="B27" i="3" s="1"/>
  <c r="B52" i="3" l="1"/>
  <c r="B31" i="3"/>
  <c r="B36" i="3"/>
  <c r="B18" i="3"/>
  <c r="B17" i="3"/>
  <c r="B16" i="3"/>
  <c r="B26" i="3"/>
  <c r="B25" i="3"/>
  <c r="B51" i="3" l="1"/>
  <c r="B50" i="3"/>
  <c r="B49" i="3"/>
  <c r="E8" i="3" l="1"/>
  <c r="C30" i="3" s="1"/>
  <c r="B30" i="3" s="1"/>
  <c r="C19" i="3" l="1"/>
  <c r="B39" i="3"/>
  <c r="B37" i="3"/>
  <c r="B33" i="3"/>
  <c r="C48" i="3" l="1"/>
  <c r="B38" i="3" l="1"/>
  <c r="E9" i="3"/>
  <c r="B19" i="3" l="1"/>
  <c r="B42" i="3"/>
  <c r="B32" i="3" l="1"/>
  <c r="B24" i="3"/>
  <c r="B23" i="3"/>
  <c r="B22" i="3"/>
  <c r="E10" i="3" l="1"/>
  <c r="E11" i="3" s="1"/>
  <c r="B48" i="3"/>
  <c r="B47" i="3"/>
  <c r="B46" i="3" l="1"/>
  <c r="E12" i="3" s="1"/>
  <c r="E13" i="3" s="1"/>
</calcChain>
</file>

<file path=xl/sharedStrings.xml><?xml version="1.0" encoding="utf-8"?>
<sst xmlns="http://schemas.openxmlformats.org/spreadsheetml/2006/main" count="68" uniqueCount="64">
  <si>
    <t>Due Date</t>
  </si>
  <si>
    <t>Max</t>
  </si>
  <si>
    <t>Credit</t>
  </si>
  <si>
    <t>Penalties</t>
  </si>
  <si>
    <t>Value</t>
  </si>
  <si>
    <t>Comments</t>
  </si>
  <si>
    <t xml:space="preserve">Penalties
</t>
  </si>
  <si>
    <t xml:space="preserve">These can be deducted multiple times:
</t>
  </si>
  <si>
    <t>Analysis</t>
  </si>
  <si>
    <t>ANA</t>
  </si>
  <si>
    <t>Extra Credit</t>
  </si>
  <si>
    <t>Name</t>
  </si>
  <si>
    <t>Previous Date</t>
  </si>
  <si>
    <t>Submitted</t>
  </si>
  <si>
    <t>Percentage</t>
  </si>
  <si>
    <t>Total</t>
  </si>
  <si>
    <t>Page numbers on all pages?</t>
  </si>
  <si>
    <t>At least as many entries as class periods</t>
  </si>
  <si>
    <t>Format</t>
  </si>
  <si>
    <t>FOR</t>
  </si>
  <si>
    <t>Process</t>
  </si>
  <si>
    <t>PRO</t>
  </si>
  <si>
    <t>FIG</t>
  </si>
  <si>
    <t>At least as many figures as class periods?</t>
  </si>
  <si>
    <t>Quality of figures?</t>
  </si>
  <si>
    <t>This can include (but is not limited to): FRDPARRC, Axiomatic Design process, risk assessment, pros and cons, team decisions.</t>
  </si>
  <si>
    <t>#</t>
  </si>
  <si>
    <t>Loss</t>
  </si>
  <si>
    <t>ECRED</t>
  </si>
  <si>
    <t>Late per day (by document and code time-stamp during check-off). Maximum -60%.</t>
  </si>
  <si>
    <t>Contact information and project/course name on front cover?</t>
  </si>
  <si>
    <t>Conceptual details:  equations and data?</t>
  </si>
  <si>
    <t>Enough annotation (dimentions, etc) on figures?</t>
  </si>
  <si>
    <t>Tool and physical details: software with versions, mechanical part numbers, costs, vendors, people you talked to</t>
  </si>
  <si>
    <t>Note that these include tables, charts, CAD drawings, sketches, flowcharts, spreadsheets, and similar items.</t>
  </si>
  <si>
    <t>Tables/Figures</t>
  </si>
  <si>
    <t>Meeting attendance and individual attribution for ideas/information: who did what?</t>
  </si>
  <si>
    <t>Organized enough so that someone else can build upon what was written?</t>
  </si>
  <si>
    <t>Date with each entry?</t>
  </si>
  <si>
    <t>Introduction: Problem/issue/idea described?  What &amp; Why?  Who else has worked on this problem?</t>
  </si>
  <si>
    <t>Method:  Explain choice of methodology.  Gather data.  Process the data.</t>
  </si>
  <si>
    <t>Results:  Processing the data gives what result?</t>
  </si>
  <si>
    <t>Discussion:  What does the result mean? Justify an outcome/decision on the stated problem/issue/idea.  How will you use this result on your project?</t>
  </si>
  <si>
    <t>Classes per week</t>
  </si>
  <si>
    <t>Total Class Periods</t>
  </si>
  <si>
    <t>Missing sources on pictures/text not by author</t>
  </si>
  <si>
    <t>ENotebook Eval.</t>
  </si>
  <si>
    <t>Paper notebook:  crossouts without initials</t>
  </si>
  <si>
    <t>Paper notebook:  no horizontal line, crossout, and signature on corner at bottom of each page</t>
  </si>
  <si>
    <t>Paper notebook:  writing not in Ink!  (pencil and erasable pen not allowed)</t>
  </si>
  <si>
    <t>Read penalties, especially paper notbooks</t>
  </si>
  <si>
    <t>Appropriate number of discussion questions and discussion results</t>
  </si>
  <si>
    <t>Notes about what occurred in class or was discussed at team meetings?</t>
  </si>
  <si>
    <t>Unified Rev 2021-02</t>
  </si>
  <si>
    <t>Did not create any of the figures in the notebook.</t>
  </si>
  <si>
    <t>LATE!</t>
  </si>
  <si>
    <t>XOUT!</t>
  </si>
  <si>
    <t>SIG!</t>
  </si>
  <si>
    <t>MOD!</t>
  </si>
  <si>
    <t>ART!</t>
  </si>
  <si>
    <t>CITE!</t>
  </si>
  <si>
    <t>Informative uniquely numbered captions on figures?</t>
  </si>
  <si>
    <t>TEACHER NAME HERE</t>
  </si>
  <si>
    <t>Evaluator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</si>
</sst>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\-mm\-dd"/>
    <numFmt numFmtId="166" formatCode="0.0%"/>
  </numFmts>
  <fonts count="1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8"/>
      <name val="Arial"/>
      <family val="2"/>
      <charset val="1"/>
    </font>
    <font>
      <i/>
      <sz val="8"/>
      <name val="Arial"/>
      <family val="2"/>
      <charset val="1"/>
    </font>
    <font>
      <b/>
      <sz val="8"/>
      <name val="Arial"/>
      <family val="2"/>
      <charset val="1"/>
    </font>
    <font>
      <b/>
      <sz val="8"/>
      <name val="Arial"/>
      <family val="2"/>
    </font>
    <font>
      <b/>
      <sz val="10"/>
      <color rgb="FF0070C0"/>
      <name val="Arial"/>
      <family val="2"/>
      <charset val="1"/>
    </font>
    <font>
      <sz val="10"/>
      <color rgb="FF0070C0"/>
      <name val="Arial"/>
      <family val="2"/>
      <charset val="1"/>
    </font>
    <font>
      <i/>
      <sz val="12"/>
      <name val="Arial"/>
      <family val="2"/>
      <charset val="1"/>
    </font>
    <font>
      <b/>
      <sz val="10"/>
      <name val="Arial"/>
      <family val="2"/>
    </font>
    <font>
      <sz val="8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  <charset val="1"/>
    </font>
    <font>
      <b/>
      <sz val="8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165" fontId="5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top"/>
    </xf>
    <xf numFmtId="0" fontId="8" fillId="0" borderId="0" xfId="0" applyFont="1" applyBorder="1" applyAlignment="1"/>
    <xf numFmtId="0" fontId="9" fillId="0" borderId="0" xfId="0" applyFont="1" applyBorder="1" applyAlignment="1"/>
    <xf numFmtId="0" fontId="4" fillId="0" borderId="0" xfId="0" applyFont="1" applyBorder="1"/>
    <xf numFmtId="164" fontId="10" fillId="0" borderId="0" xfId="0" applyNumberFormat="1" applyFont="1" applyBorder="1" applyAlignment="1">
      <alignment horizontal="right" wrapText="1"/>
    </xf>
    <xf numFmtId="164" fontId="0" fillId="0" borderId="0" xfId="0" applyNumberFormat="1" applyFont="1" applyBorder="1"/>
    <xf numFmtId="166" fontId="0" fillId="0" borderId="0" xfId="0" applyNumberFormat="1" applyFont="1" applyBorder="1"/>
    <xf numFmtId="0" fontId="4" fillId="0" borderId="0" xfId="0" applyFont="1" applyFill="1" applyBorder="1" applyAlignment="1">
      <alignment wrapText="1"/>
    </xf>
    <xf numFmtId="9" fontId="0" fillId="0" borderId="0" xfId="0" applyNumberFormat="1" applyBorder="1"/>
    <xf numFmtId="166" fontId="1" fillId="0" borderId="0" xfId="0" applyNumberFormat="1" applyFont="1" applyBorder="1"/>
    <xf numFmtId="0" fontId="12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13" fillId="0" borderId="0" xfId="0" applyFont="1" applyBorder="1" applyAlignment="1"/>
    <xf numFmtId="0" fontId="14" fillId="0" borderId="0" xfId="0" applyFont="1" applyBorder="1"/>
    <xf numFmtId="0" fontId="15" fillId="0" borderId="0" xfId="0" applyFont="1" applyBorder="1"/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wrapText="1"/>
    </xf>
    <xf numFmtId="0" fontId="1" fillId="0" borderId="0" xfId="0" applyFont="1" applyBorder="1" applyAlignment="1"/>
    <xf numFmtId="0" fontId="11" fillId="0" borderId="0" xfId="0" applyFont="1" applyBorder="1" applyAlignment="1"/>
    <xf numFmtId="0" fontId="2" fillId="0" borderId="0" xfId="0" applyFont="1" applyBorder="1" applyAlignment="1"/>
    <xf numFmtId="9" fontId="3" fillId="0" borderId="0" xfId="0" applyNumberFormat="1" applyFont="1" applyBorder="1"/>
    <xf numFmtId="0" fontId="16" fillId="0" borderId="0" xfId="0" applyFont="1" applyBorder="1" applyAlignment="1">
      <alignment horizontal="left" wrapText="1"/>
    </xf>
    <xf numFmtId="14" fontId="0" fillId="0" borderId="0" xfId="0" applyNumberFormat="1" applyFont="1" applyBorder="1"/>
    <xf numFmtId="0" fontId="0" fillId="0" borderId="0" xfId="0" applyNumberFormat="1" applyFont="1" applyBorder="1"/>
    <xf numFmtId="164" fontId="11" fillId="0" borderId="0" xfId="0" applyNumberFormat="1" applyFont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7" fillId="0" borderId="0" xfId="0" applyFont="1" applyBorder="1" applyAlignment="1">
      <alignment vertical="top" wrapText="1"/>
    </xf>
    <xf numFmtId="9" fontId="2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vertical="top" wrapText="1"/>
    </xf>
    <xf numFmtId="9" fontId="2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17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2"/>
  <sheetViews>
    <sheetView tabSelected="1" zoomScaleNormal="100" workbookViewId="0">
      <selection activeCell="A4" sqref="A4"/>
    </sheetView>
  </sheetViews>
  <sheetFormatPr defaultRowHeight="12.75" x14ac:dyDescent="0.2"/>
  <cols>
    <col min="1" max="1" width="8.28515625" style="19" customWidth="1"/>
    <col min="2" max="2" width="5.7109375" style="7" bestFit="1" customWidth="1"/>
    <col min="3" max="3" width="5.7109375" style="3" bestFit="1" customWidth="1"/>
    <col min="4" max="4" width="8" style="11" bestFit="1" customWidth="1"/>
    <col min="5" max="5" width="37" style="4" customWidth="1"/>
    <col min="6" max="6" width="29" style="20" customWidth="1"/>
    <col min="7" max="7" width="4.7109375" style="2" bestFit="1" customWidth="1"/>
    <col min="8" max="16384" width="9.140625" style="2"/>
  </cols>
  <sheetData>
    <row r="1" spans="1:6" x14ac:dyDescent="0.2">
      <c r="A1" s="18" t="s">
        <v>46</v>
      </c>
      <c r="B1" s="6"/>
      <c r="C1" s="2"/>
      <c r="E1" s="4" t="s">
        <v>53</v>
      </c>
      <c r="F1" s="53" t="s">
        <v>50</v>
      </c>
    </row>
    <row r="2" spans="1:6" ht="12.75" customHeight="1" x14ac:dyDescent="0.2">
      <c r="A2" s="17" t="s">
        <v>11</v>
      </c>
      <c r="B2" s="52"/>
      <c r="C2" s="1"/>
      <c r="D2" s="8"/>
    </row>
    <row r="3" spans="1:6" x14ac:dyDescent="0.2">
      <c r="A3" s="16" t="s">
        <v>63</v>
      </c>
      <c r="B3" s="1"/>
      <c r="C3" s="1"/>
      <c r="D3" s="8"/>
      <c r="E3" s="4" t="s">
        <v>62</v>
      </c>
    </row>
    <row r="4" spans="1:6" ht="15" x14ac:dyDescent="0.2">
      <c r="A4" s="34" t="s">
        <v>12</v>
      </c>
      <c r="B4" s="21"/>
      <c r="C4" s="2"/>
      <c r="D4" s="8"/>
      <c r="E4" s="39">
        <v>44462</v>
      </c>
    </row>
    <row r="5" spans="1:6" x14ac:dyDescent="0.2">
      <c r="A5" s="34" t="s">
        <v>0</v>
      </c>
      <c r="C5" s="2"/>
      <c r="D5" s="8"/>
      <c r="E5" s="39">
        <v>44504</v>
      </c>
    </row>
    <row r="6" spans="1:6" x14ac:dyDescent="0.2">
      <c r="A6" s="34" t="s">
        <v>13</v>
      </c>
      <c r="C6" s="2"/>
      <c r="D6" s="8"/>
      <c r="E6" s="39">
        <v>44504</v>
      </c>
    </row>
    <row r="7" spans="1:6" x14ac:dyDescent="0.2">
      <c r="A7" s="34" t="s">
        <v>43</v>
      </c>
      <c r="C7" s="2"/>
      <c r="D7" s="8"/>
      <c r="E7" s="40">
        <v>3</v>
      </c>
    </row>
    <row r="8" spans="1:6" x14ac:dyDescent="0.2">
      <c r="A8" s="34" t="s">
        <v>44</v>
      </c>
      <c r="C8" s="2"/>
      <c r="D8" s="8"/>
      <c r="E8" s="40">
        <f>ROUNDDOWN(E7*(E5-E4)/7,0)</f>
        <v>18</v>
      </c>
    </row>
    <row r="9" spans="1:6" x14ac:dyDescent="0.2">
      <c r="A9" s="34" t="s">
        <v>1</v>
      </c>
      <c r="C9" s="2"/>
      <c r="D9" s="9"/>
      <c r="E9" s="22">
        <f>SUM(D15:D39)</f>
        <v>95</v>
      </c>
    </row>
    <row r="10" spans="1:6" x14ac:dyDescent="0.2">
      <c r="A10" s="35" t="s">
        <v>2</v>
      </c>
      <c r="C10" s="2"/>
      <c r="D10" s="9"/>
      <c r="E10" s="41">
        <f>SUM(B15:B43)</f>
        <v>95</v>
      </c>
    </row>
    <row r="11" spans="1:6" x14ac:dyDescent="0.2">
      <c r="A11" s="34" t="s">
        <v>14</v>
      </c>
      <c r="C11" s="25"/>
      <c r="D11" s="9"/>
      <c r="E11" s="23">
        <f>E10/E9</f>
        <v>1</v>
      </c>
      <c r="F11" s="2"/>
    </row>
    <row r="12" spans="1:6" x14ac:dyDescent="0.2">
      <c r="A12" s="36" t="s">
        <v>3</v>
      </c>
      <c r="C12" s="37"/>
      <c r="D12" s="38"/>
      <c r="E12" s="37">
        <f>B46</f>
        <v>0</v>
      </c>
      <c r="F12" s="2"/>
    </row>
    <row r="13" spans="1:6" x14ac:dyDescent="0.2">
      <c r="A13" s="34" t="s">
        <v>15</v>
      </c>
      <c r="C13" s="2"/>
      <c r="D13" s="10"/>
      <c r="E13" s="26">
        <f>E12+E11</f>
        <v>1</v>
      </c>
    </row>
    <row r="14" spans="1:6" ht="26.1" customHeight="1" x14ac:dyDescent="0.2">
      <c r="B14" s="13" t="s">
        <v>4</v>
      </c>
      <c r="C14" s="7" t="s">
        <v>26</v>
      </c>
      <c r="D14" s="14" t="s">
        <v>1</v>
      </c>
      <c r="E14" s="12"/>
      <c r="F14" s="12" t="s">
        <v>5</v>
      </c>
    </row>
    <row r="15" spans="1:6" x14ac:dyDescent="0.2">
      <c r="A15" s="19" t="s">
        <v>19</v>
      </c>
      <c r="B15" s="13"/>
      <c r="C15" s="7"/>
      <c r="D15" s="14"/>
      <c r="E15" s="12" t="s">
        <v>18</v>
      </c>
      <c r="F15" s="11"/>
    </row>
    <row r="16" spans="1:6" ht="22.5" x14ac:dyDescent="0.2">
      <c r="A16" s="19">
        <v>1</v>
      </c>
      <c r="B16" s="2">
        <f t="shared" ref="B16:B18" si="0">D16-C16</f>
        <v>3</v>
      </c>
      <c r="C16" s="7">
        <v>0</v>
      </c>
      <c r="D16" s="14">
        <v>3</v>
      </c>
      <c r="E16" s="33" t="s">
        <v>30</v>
      </c>
      <c r="F16" s="11"/>
    </row>
    <row r="17" spans="1:6" x14ac:dyDescent="0.2">
      <c r="A17" s="19">
        <v>2</v>
      </c>
      <c r="B17" s="2">
        <f t="shared" si="0"/>
        <v>3</v>
      </c>
      <c r="C17" s="7">
        <v>0</v>
      </c>
      <c r="D17" s="14">
        <v>3</v>
      </c>
      <c r="E17" s="33" t="s">
        <v>38</v>
      </c>
      <c r="F17" s="11"/>
    </row>
    <row r="18" spans="1:6" x14ac:dyDescent="0.2">
      <c r="A18" s="19">
        <v>3</v>
      </c>
      <c r="B18" s="2">
        <f t="shared" si="0"/>
        <v>3</v>
      </c>
      <c r="C18" s="7">
        <v>0</v>
      </c>
      <c r="D18" s="3">
        <v>3</v>
      </c>
      <c r="E18" s="11" t="s">
        <v>16</v>
      </c>
      <c r="F18" s="11"/>
    </row>
    <row r="19" spans="1:6" x14ac:dyDescent="0.2">
      <c r="A19" s="19">
        <v>4</v>
      </c>
      <c r="B19" s="42">
        <f>MIN((C19/$E$8)*D19, D19)</f>
        <v>10</v>
      </c>
      <c r="C19" s="43">
        <f>E8</f>
        <v>18</v>
      </c>
      <c r="D19" s="44">
        <v>10</v>
      </c>
      <c r="E19" s="11" t="s">
        <v>17</v>
      </c>
      <c r="F19" s="11"/>
    </row>
    <row r="20" spans="1:6" x14ac:dyDescent="0.2">
      <c r="B20" s="2"/>
      <c r="C20" s="7"/>
      <c r="D20" s="3"/>
      <c r="E20" s="11"/>
      <c r="F20" s="11"/>
    </row>
    <row r="21" spans="1:6" x14ac:dyDescent="0.2">
      <c r="A21" s="19" t="s">
        <v>21</v>
      </c>
      <c r="B21" s="2"/>
      <c r="C21" s="7"/>
      <c r="D21" s="3"/>
      <c r="E21" s="12" t="s">
        <v>20</v>
      </c>
      <c r="F21" s="12"/>
    </row>
    <row r="22" spans="1:6" ht="22.5" x14ac:dyDescent="0.2">
      <c r="A22" s="19">
        <v>1</v>
      </c>
      <c r="B22" s="2">
        <f t="shared" ref="B22:B26" si="1">D22-C22</f>
        <v>5</v>
      </c>
      <c r="C22" s="7">
        <v>0</v>
      </c>
      <c r="D22" s="3">
        <v>5</v>
      </c>
      <c r="E22" s="11" t="s">
        <v>52</v>
      </c>
      <c r="F22" s="11"/>
    </row>
    <row r="23" spans="1:6" ht="22.5" x14ac:dyDescent="0.2">
      <c r="A23" s="19">
        <v>2</v>
      </c>
      <c r="B23" s="2">
        <f t="shared" si="1"/>
        <v>5</v>
      </c>
      <c r="C23" s="7">
        <v>0</v>
      </c>
      <c r="D23" s="3">
        <v>5</v>
      </c>
      <c r="E23" s="11" t="s">
        <v>36</v>
      </c>
      <c r="F23" s="11"/>
    </row>
    <row r="24" spans="1:6" ht="22.5" x14ac:dyDescent="0.2">
      <c r="A24" s="19">
        <v>3</v>
      </c>
      <c r="B24" s="2">
        <f t="shared" si="1"/>
        <v>5</v>
      </c>
      <c r="C24" s="7">
        <v>0</v>
      </c>
      <c r="D24" s="3">
        <v>5</v>
      </c>
      <c r="E24" s="11" t="s">
        <v>37</v>
      </c>
      <c r="F24" s="11"/>
    </row>
    <row r="25" spans="1:6" x14ac:dyDescent="0.2">
      <c r="A25" s="19">
        <v>4</v>
      </c>
      <c r="B25" s="2">
        <f t="shared" si="1"/>
        <v>5</v>
      </c>
      <c r="C25" s="7">
        <v>0</v>
      </c>
      <c r="D25" s="3">
        <v>5</v>
      </c>
      <c r="E25" s="11" t="s">
        <v>31</v>
      </c>
      <c r="F25" s="11"/>
    </row>
    <row r="26" spans="1:6" ht="33.75" x14ac:dyDescent="0.2">
      <c r="A26" s="19">
        <v>5</v>
      </c>
      <c r="B26" s="2">
        <f t="shared" si="1"/>
        <v>5</v>
      </c>
      <c r="C26" s="7">
        <v>0</v>
      </c>
      <c r="D26" s="3">
        <v>5</v>
      </c>
      <c r="E26" s="11" t="s">
        <v>33</v>
      </c>
      <c r="F26" s="11"/>
    </row>
    <row r="27" spans="1:6" ht="22.5" x14ac:dyDescent="0.2">
      <c r="A27" s="19">
        <v>6</v>
      </c>
      <c r="B27" s="42">
        <f>C27</f>
        <v>5</v>
      </c>
      <c r="C27" s="43">
        <f>D27</f>
        <v>5</v>
      </c>
      <c r="D27" s="44">
        <v>5</v>
      </c>
      <c r="E27" s="11" t="s">
        <v>51</v>
      </c>
      <c r="F27" s="11"/>
    </row>
    <row r="28" spans="1:6" x14ac:dyDescent="0.2">
      <c r="B28" s="2"/>
      <c r="C28" s="7"/>
      <c r="D28" s="3"/>
      <c r="E28" s="11"/>
      <c r="F28" s="11"/>
    </row>
    <row r="29" spans="1:6" ht="33.75" x14ac:dyDescent="0.2">
      <c r="A29" s="19" t="s">
        <v>22</v>
      </c>
      <c r="B29" s="13"/>
      <c r="C29" s="7"/>
      <c r="D29" s="14"/>
      <c r="E29" s="12" t="s">
        <v>35</v>
      </c>
      <c r="F29" s="11" t="s">
        <v>34</v>
      </c>
    </row>
    <row r="30" spans="1:6" x14ac:dyDescent="0.2">
      <c r="A30" s="19">
        <v>1</v>
      </c>
      <c r="B30" s="42">
        <f>MIN((C30/$E$8)*D30, D30)</f>
        <v>8</v>
      </c>
      <c r="C30" s="43">
        <f>E8</f>
        <v>18</v>
      </c>
      <c r="D30" s="44">
        <v>8</v>
      </c>
      <c r="E30" s="11" t="s">
        <v>23</v>
      </c>
      <c r="F30" s="11"/>
    </row>
    <row r="31" spans="1:6" x14ac:dyDescent="0.2">
      <c r="A31" s="19">
        <v>2</v>
      </c>
      <c r="B31" s="2">
        <f t="shared" ref="B31:B32" si="2">D31-C31</f>
        <v>8</v>
      </c>
      <c r="C31" s="7">
        <v>0</v>
      </c>
      <c r="D31" s="3">
        <v>8</v>
      </c>
      <c r="E31" s="11" t="s">
        <v>24</v>
      </c>
      <c r="F31" s="11"/>
    </row>
    <row r="32" spans="1:6" ht="22.5" x14ac:dyDescent="0.2">
      <c r="A32" s="19">
        <v>3</v>
      </c>
      <c r="B32" s="2">
        <f t="shared" si="2"/>
        <v>5</v>
      </c>
      <c r="C32" s="7">
        <v>0</v>
      </c>
      <c r="D32" s="3">
        <v>5</v>
      </c>
      <c r="E32" s="11" t="s">
        <v>61</v>
      </c>
      <c r="F32" s="11"/>
    </row>
    <row r="33" spans="1:6" x14ac:dyDescent="0.2">
      <c r="A33" s="19">
        <v>4</v>
      </c>
      <c r="B33" s="2">
        <f t="shared" ref="B33" si="3">D33-C33</f>
        <v>5</v>
      </c>
      <c r="C33" s="7">
        <v>0</v>
      </c>
      <c r="D33" s="3">
        <v>5</v>
      </c>
      <c r="E33" s="11" t="s">
        <v>32</v>
      </c>
      <c r="F33" s="11"/>
    </row>
    <row r="34" spans="1:6" x14ac:dyDescent="0.2">
      <c r="B34" s="2"/>
      <c r="C34" s="7"/>
      <c r="D34" s="3"/>
      <c r="E34" s="11"/>
      <c r="F34" s="11"/>
    </row>
    <row r="35" spans="1:6" ht="45" x14ac:dyDescent="0.2">
      <c r="A35" s="19" t="s">
        <v>9</v>
      </c>
      <c r="B35" s="13"/>
      <c r="C35" s="7"/>
      <c r="D35" s="14"/>
      <c r="E35" s="12" t="s">
        <v>8</v>
      </c>
      <c r="F35" s="11" t="s">
        <v>25</v>
      </c>
    </row>
    <row r="36" spans="1:6" ht="22.5" x14ac:dyDescent="0.2">
      <c r="A36" s="19">
        <v>1</v>
      </c>
      <c r="B36" s="2">
        <f t="shared" ref="B36:B37" si="4">D36-C36</f>
        <v>5</v>
      </c>
      <c r="C36" s="7">
        <v>0</v>
      </c>
      <c r="D36" s="3">
        <v>5</v>
      </c>
      <c r="E36" s="11" t="s">
        <v>39</v>
      </c>
      <c r="F36" s="11"/>
    </row>
    <row r="37" spans="1:6" ht="22.5" x14ac:dyDescent="0.2">
      <c r="A37" s="19">
        <v>2</v>
      </c>
      <c r="B37" s="2">
        <f t="shared" si="4"/>
        <v>5</v>
      </c>
      <c r="C37" s="7">
        <v>0</v>
      </c>
      <c r="D37" s="3">
        <v>5</v>
      </c>
      <c r="E37" s="11" t="s">
        <v>40</v>
      </c>
      <c r="F37" s="11"/>
    </row>
    <row r="38" spans="1:6" x14ac:dyDescent="0.2">
      <c r="A38" s="19">
        <v>3</v>
      </c>
      <c r="B38" s="2">
        <f t="shared" ref="B38" si="5">D38-C38</f>
        <v>5</v>
      </c>
      <c r="C38" s="7">
        <v>0</v>
      </c>
      <c r="D38" s="3">
        <v>5</v>
      </c>
      <c r="E38" s="24" t="s">
        <v>41</v>
      </c>
      <c r="F38" s="11"/>
    </row>
    <row r="39" spans="1:6" ht="45" x14ac:dyDescent="0.2">
      <c r="A39" s="19">
        <v>4</v>
      </c>
      <c r="B39" s="2">
        <f t="shared" ref="B39" si="6">D39-C39</f>
        <v>5</v>
      </c>
      <c r="C39" s="7">
        <v>0</v>
      </c>
      <c r="D39" s="3">
        <v>5</v>
      </c>
      <c r="E39" s="24" t="s">
        <v>42</v>
      </c>
      <c r="F39" s="11"/>
    </row>
    <row r="40" spans="1:6" x14ac:dyDescent="0.2">
      <c r="B40" s="2"/>
      <c r="C40" s="7"/>
      <c r="D40" s="5"/>
      <c r="E40" s="15"/>
      <c r="F40" s="11"/>
    </row>
    <row r="41" spans="1:6" x14ac:dyDescent="0.2">
      <c r="A41" s="19" t="s">
        <v>28</v>
      </c>
      <c r="B41" s="2"/>
      <c r="C41" s="7"/>
      <c r="D41" s="5"/>
      <c r="E41" s="28" t="s">
        <v>10</v>
      </c>
      <c r="F41" s="11"/>
    </row>
    <row r="42" spans="1:6" s="30" customFormat="1" x14ac:dyDescent="0.2">
      <c r="A42" s="29"/>
      <c r="B42" s="2">
        <f t="shared" ref="B42" si="7">D42-C42</f>
        <v>0</v>
      </c>
      <c r="C42" s="7"/>
      <c r="D42" s="32"/>
      <c r="E42" s="27"/>
      <c r="F42" s="33"/>
    </row>
    <row r="43" spans="1:6" s="30" customFormat="1" x14ac:dyDescent="0.2">
      <c r="A43" s="29"/>
      <c r="C43" s="31"/>
      <c r="D43" s="32"/>
      <c r="E43" s="27"/>
      <c r="F43" s="33"/>
    </row>
    <row r="44" spans="1:6" x14ac:dyDescent="0.2">
      <c r="B44" s="2"/>
      <c r="C44" s="7"/>
      <c r="D44" s="5"/>
      <c r="E44" s="11"/>
      <c r="F44" s="11"/>
    </row>
    <row r="45" spans="1:6" ht="22.5" x14ac:dyDescent="0.2">
      <c r="B45" s="7" t="s">
        <v>27</v>
      </c>
      <c r="C45" s="7" t="s">
        <v>26</v>
      </c>
      <c r="D45" s="45" t="s">
        <v>1</v>
      </c>
      <c r="E45" s="46" t="s">
        <v>6</v>
      </c>
      <c r="F45" s="51" t="s">
        <v>5</v>
      </c>
    </row>
    <row r="46" spans="1:6" ht="22.5" x14ac:dyDescent="0.2">
      <c r="B46" s="37">
        <f>SUM(B47:B55)</f>
        <v>0</v>
      </c>
      <c r="C46" s="7">
        <v>0</v>
      </c>
      <c r="D46" s="47">
        <v>-1</v>
      </c>
      <c r="E46" s="48" t="s">
        <v>7</v>
      </c>
      <c r="F46" s="50"/>
    </row>
    <row r="47" spans="1:6" x14ac:dyDescent="0.2">
      <c r="A47" s="19" t="s">
        <v>60</v>
      </c>
      <c r="B47" s="37">
        <f>C47*D47</f>
        <v>0</v>
      </c>
      <c r="C47" s="7">
        <v>0</v>
      </c>
      <c r="D47" s="49">
        <v>-0.1</v>
      </c>
      <c r="E47" s="50" t="s">
        <v>45</v>
      </c>
      <c r="F47" s="50"/>
    </row>
    <row r="48" spans="1:6" ht="22.5" x14ac:dyDescent="0.2">
      <c r="A48" s="19" t="s">
        <v>55</v>
      </c>
      <c r="B48" s="37">
        <f t="shared" ref="B48" si="8">C48*D48</f>
        <v>0</v>
      </c>
      <c r="C48" s="7">
        <f>MIN(6,E6-E5)</f>
        <v>0</v>
      </c>
      <c r="D48" s="49">
        <v>-0.1</v>
      </c>
      <c r="E48" s="50" t="s">
        <v>29</v>
      </c>
      <c r="F48" s="50"/>
    </row>
    <row r="49" spans="1:5" x14ac:dyDescent="0.2">
      <c r="A49" s="19" t="s">
        <v>56</v>
      </c>
      <c r="B49" s="37">
        <f>C49*D49</f>
        <v>0</v>
      </c>
      <c r="C49" s="7">
        <v>0</v>
      </c>
      <c r="D49" s="49">
        <v>-0.01</v>
      </c>
      <c r="E49" s="50" t="s">
        <v>47</v>
      </c>
    </row>
    <row r="50" spans="1:5" ht="22.5" x14ac:dyDescent="0.2">
      <c r="A50" s="19" t="s">
        <v>57</v>
      </c>
      <c r="B50" s="37">
        <f>C50*D50</f>
        <v>0</v>
      </c>
      <c r="C50" s="7">
        <v>0</v>
      </c>
      <c r="D50" s="49">
        <v>-0.01</v>
      </c>
      <c r="E50" s="50" t="s">
        <v>48</v>
      </c>
    </row>
    <row r="51" spans="1:5" ht="22.5" x14ac:dyDescent="0.2">
      <c r="A51" s="19" t="s">
        <v>58</v>
      </c>
      <c r="B51" s="37">
        <f>C51*D51</f>
        <v>0</v>
      </c>
      <c r="C51" s="7">
        <v>0</v>
      </c>
      <c r="D51" s="49">
        <v>-0.05</v>
      </c>
      <c r="E51" s="50" t="s">
        <v>49</v>
      </c>
    </row>
    <row r="52" spans="1:5" x14ac:dyDescent="0.2">
      <c r="A52" s="19" t="s">
        <v>59</v>
      </c>
      <c r="B52" s="37">
        <f>C52*D52</f>
        <v>0</v>
      </c>
      <c r="C52" s="7">
        <v>0</v>
      </c>
      <c r="D52" s="49">
        <v>-0.1</v>
      </c>
      <c r="E52" s="50" t="s">
        <v>54</v>
      </c>
    </row>
  </sheetData>
  <printOptions gridLines="1"/>
  <pageMargins left="0.25" right="0.25" top="0.75" bottom="0.75" header="0.3" footer="0.3"/>
  <pageSetup paperSize="9" orientation="portrait" useFirstPageNumber="1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Timothy Foley</dc:creator>
  <dc:description/>
  <cp:lastModifiedBy>Joseph Timothy Foley</cp:lastModifiedBy>
  <cp:revision>1</cp:revision>
  <cp:lastPrinted>2021-11-30T09:17:54Z</cp:lastPrinted>
  <dcterms:created xsi:type="dcterms:W3CDTF">2019-02-16T10:15:27Z</dcterms:created>
  <dcterms:modified xsi:type="dcterms:W3CDTF">2021-11-30T10:39:46Z</dcterms:modified>
  <dc:language/>
</cp:coreProperties>
</file>