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 и время</t>
        </is>
      </c>
      <c r="B1" t="inlineStr">
        <is>
          <t>Название поста</t>
        </is>
      </c>
      <c r="C1" t="inlineStr">
        <is>
          <t>Реклама</t>
        </is>
      </c>
      <c r="D1" t="inlineStr">
        <is>
          <t>Колличество комментов</t>
        </is>
      </c>
      <c r="E1" t="inlineStr">
        <is>
          <t>Текст лучшего коммента</t>
        </is>
      </c>
      <c r="F1" t="inlineStr">
        <is>
          <t>Колличество лайков лучшего коммента</t>
        </is>
      </c>
      <c r="G1" t="inlineStr">
        <is>
          <t>Название Файла</t>
        </is>
      </c>
      <c r="H1" t="inlineStr">
        <is>
          <t>Ссылка на гифку для скачивания</t>
        </is>
      </c>
    </row>
    <row r="2">
      <c r="A2" s="1" t="n">
        <v>43577.57640046296</v>
      </c>
      <c r="B2" t="inlineStr">
        <is>
          <t>точно !</t>
        </is>
      </c>
      <c r="C2" t="n">
        <v>0</v>
      </c>
      <c r="D2" t="n">
        <v>12</v>
      </c>
      <c r="E2" t="inlineStr">
        <is>
          <t>Какая на хуй зарплата????? Человек всю жизнь на пенсию работает, а государство пытается все это втюхать как чуть ли не подарок, лицемеры ебаные</t>
        </is>
      </c>
      <c r="F2" t="n">
        <v>9</v>
      </c>
      <c r="G2" t="inlineStr">
        <is>
          <t>wmbqhwgG72M.jpg</t>
        </is>
      </c>
      <c r="H2">
        <f>HYPERLINK("https://sun9-58.userapi.com/c7004/v7004371/61f3a/wmbqhwgG72M.jpg", "Ссылка на Объект")</f>
        <v/>
      </c>
    </row>
    <row r="3">
      <c r="A3" s="1" t="n">
        <v>43584.66666666666</v>
      </c>
      <c r="B3" t="inlineStr"/>
      <c r="C3" t="n">
        <v>0</v>
      </c>
      <c r="D3" t="n">
        <v>21</v>
      </c>
      <c r="E3" t="inlineStr">
        <is>
          <t>идешь такой..подскользнулся и ногу сломал..а тебе поебать! ползешь дальше!</t>
        </is>
      </c>
      <c r="F3" t="n">
        <v>7</v>
      </c>
      <c r="G3" t="inlineStr">
        <is>
          <t>XfFpqL2fldQ.jpg</t>
        </is>
      </c>
      <c r="H3">
        <f>HYPERLINK("https://sun9-49.userapi.com/c846217/v846217034/1e4dc7/XfFpqL2fldQ.jpg", "Ссылка на Объект")</f>
        <v/>
      </c>
    </row>
    <row r="4">
      <c r="A4" s="1" t="n">
        <v>43584.60416666666</v>
      </c>
      <c r="B4" t="inlineStr"/>
      <c r="C4" t="n">
        <v>0</v>
      </c>
      <c r="D4" t="n">
        <v>10</v>
      </c>
      <c r="E4" t="inlineStr">
        <is>
          <t>Мужик захотел и не сделал - импотент</t>
        </is>
      </c>
      <c r="F4" t="n">
        <v>6</v>
      </c>
      <c r="G4" t="inlineStr">
        <is>
          <t>M8lol0nmYlg.jpg</t>
        </is>
      </c>
      <c r="H4">
        <f>HYPERLINK("https://sun9-58.userapi.com/c846217/v846217034/1e4db5/M8lol0nmYlg.jpg", "Ссылка на Объект")</f>
        <v/>
      </c>
    </row>
    <row r="5">
      <c r="A5" s="1" t="n">
        <v>43583.95833333334</v>
      </c>
      <c r="B5" t="inlineStr"/>
      <c r="C5" t="n">
        <v>0</v>
      </c>
      <c r="D5" t="n">
        <v>45</v>
      </c>
      <c r="E5" t="inlineStr">
        <is>
          <t>Она беременна</t>
        </is>
      </c>
      <c r="F5" t="n">
        <v>19</v>
      </c>
      <c r="G5" t="inlineStr">
        <is>
          <t>NmOBbXAmadc.jpg</t>
        </is>
      </c>
      <c r="H5">
        <f>HYPERLINK("https://sun9-19.userapi.com/c846021/v846021157/1eb44b/NmOBbXAmadc.jpg", "Ссылка на Объект")</f>
        <v/>
      </c>
    </row>
    <row r="6">
      <c r="A6" s="1" t="n">
        <v>43583.91666666666</v>
      </c>
      <c r="B6" t="inlineStr"/>
      <c r="C6" t="n">
        <v>0</v>
      </c>
      <c r="D6" t="n">
        <v>9</v>
      </c>
      <c r="E6" t="inlineStr">
        <is>
          <t>Это отдельный вид животных обитающих, на земле, способные выживать в самых суровых условиях</t>
        </is>
      </c>
      <c r="F6" t="n">
        <v>6</v>
      </c>
      <c r="G6" t="inlineStr">
        <is>
          <t>ycyJ9iaQ73c.jpg</t>
        </is>
      </c>
      <c r="H6">
        <f>HYPERLINK("https://sun9-59.userapi.com/c846021/v846021157/1eb439/ycyJ9iaQ73c.jpg", "Ссылка на Объект")</f>
        <v/>
      </c>
    </row>
    <row r="7">
      <c r="A7" s="1" t="n">
        <v>43583.854375</v>
      </c>
      <c r="B7" t="inlineStr">
        <is>
          <t>Какой у Вас рост?)
В комменты ⤵️</t>
        </is>
      </c>
      <c r="C7" t="n">
        <v>0</v>
      </c>
      <c r="D7" t="n">
        <v>676</v>
      </c>
      <c r="E7" t="inlineStr">
        <is>
          <t>180+</t>
        </is>
      </c>
      <c r="F7" t="n">
        <v>7</v>
      </c>
      <c r="G7" t="inlineStr">
        <is>
          <t>C-vImZo8vxo.jpg</t>
        </is>
      </c>
      <c r="H7">
        <f>HYPERLINK("https://sun9-54.userapi.com/c635102/v635102624/42c43/C-vImZo8vxo.jpg", "Ссылка на Объект")</f>
        <v/>
      </c>
    </row>
    <row r="8">
      <c r="A8" s="1" t="n">
        <v>43583.60416666666</v>
      </c>
      <c r="B8" t="inlineStr"/>
      <c r="C8" t="n">
        <v>0</v>
      </c>
      <c r="D8" t="n">
        <v>5</v>
      </c>
      <c r="E8" t="inlineStr">
        <is>
          <t>Господи! Одни дилетанты собрались! Видели бы вы, как я разогреваю в микроволновке!</t>
        </is>
      </c>
      <c r="F8" t="n">
        <v>6</v>
      </c>
      <c r="G8" t="inlineStr">
        <is>
          <t>CaHtHot_p3I.jpg</t>
        </is>
      </c>
      <c r="H8">
        <f>HYPERLINK("https://sun9-43.userapi.com/c846021/v846021157/1eb3d7/CaHtHot_p3I.jpg", "Ссылка на Объект")</f>
        <v/>
      </c>
    </row>
    <row r="9">
      <c r="A9" s="1" t="n">
        <v>43583.03125</v>
      </c>
      <c r="B9" t="inlineStr"/>
      <c r="C9" t="n">
        <v>0</v>
      </c>
      <c r="D9" t="n">
        <v>22</v>
      </c>
      <c r="E9" t="inlineStr">
        <is>
          <t>А если еще и котейка дома то вообще заебумба</t>
        </is>
      </c>
      <c r="F9" t="n">
        <v>11</v>
      </c>
      <c r="G9" t="inlineStr">
        <is>
          <t>nhErE-yIxyU.jpg</t>
        </is>
      </c>
      <c r="H9">
        <f>HYPERLINK("https://sun9-62.userapi.com/c846021/v846021157/1eb3ad/nhErE-yIxyU.jpg", "Ссылка на Объект")</f>
        <v/>
      </c>
    </row>
    <row r="10">
      <c r="A10" s="1" t="n">
        <v>43583</v>
      </c>
      <c r="B10" t="inlineStr"/>
      <c r="C10" t="n">
        <v>0</v>
      </c>
      <c r="D10" t="n">
        <v>5</v>
      </c>
      <c r="E10" t="inlineStr">
        <is>
          <t>[club181352773|Я влюбился в камень,а он в речку упал...как жаль,ведь я был привязан к нему......]</t>
        </is>
      </c>
      <c r="F10" t="n">
        <v>6</v>
      </c>
      <c r="G10" t="inlineStr">
        <is>
          <t>J4rI9BEfPTk.jpg</t>
        </is>
      </c>
      <c r="H10">
        <f>HYPERLINK("https://sun9-36.userapi.com/c846021/v846021157/1eb3a5/J4rI9BEfPTk.jpg", "Ссылка на Объект")</f>
        <v/>
      </c>
    </row>
    <row r="11">
      <c r="A11" s="1" t="n">
        <v>43582.95833333334</v>
      </c>
      <c r="B11" t="inlineStr"/>
      <c r="C11" t="n">
        <v>0</v>
      </c>
      <c r="D11" t="n">
        <v>8</v>
      </c>
      <c r="E11" t="inlineStr">
        <is>
          <t>Раз кормлю значит добрая ,а как не важно😆🤣</t>
        </is>
      </c>
      <c r="F11" t="n">
        <v>7</v>
      </c>
      <c r="G11" t="inlineStr">
        <is>
          <t>_zjY9Ym6BGY.jpg</t>
        </is>
      </c>
      <c r="H11">
        <f>HYPERLINK("https://sun9-71.userapi.com/c846021/v846021157/1eb38d/_zjY9Ym6BGY.jpg", "Ссылка на Объект")</f>
        <v/>
      </c>
    </row>
    <row r="12">
      <c r="A12" s="1" t="n">
        <v>43582.70833333334</v>
      </c>
      <c r="B12" t="inlineStr"/>
      <c r="C12" t="n">
        <v>0</v>
      </c>
      <c r="D12" t="n">
        <v>17</v>
      </c>
      <c r="E12" t="inlineStr">
        <is>
          <t>а дома - ты где был мать твою , я тебя весь день искала</t>
        </is>
      </c>
      <c r="F12" t="n">
        <v>6</v>
      </c>
      <c r="G12" t="inlineStr">
        <is>
          <t>Rb6axnBrws8.jpg</t>
        </is>
      </c>
      <c r="H12">
        <f>HYPERLINK("https://sun9-70.userapi.com/c846021/v846021157/1eb323/Rb6axnBrws8.jpg", "Ссылка на Объект")</f>
        <v/>
      </c>
    </row>
    <row r="13">
      <c r="A13" s="1" t="n">
        <v>43582.625</v>
      </c>
      <c r="B13" t="inlineStr"/>
      <c r="C13" t="n">
        <v>0</v>
      </c>
      <c r="D13" t="n">
        <v>13</v>
      </c>
      <c r="E13" t="inlineStr">
        <is>
          <t>Мне кажется или текст под наклоном?</t>
        </is>
      </c>
      <c r="F13" t="n">
        <v>8</v>
      </c>
      <c r="G13" t="inlineStr">
        <is>
          <t>8RSyeASyaCo.jpg</t>
        </is>
      </c>
      <c r="H13">
        <f>HYPERLINK("https://sun9-41.userapi.com/c846021/v846021157/1eb313/8RSyeASyaCo.jpg", "Ссылка на Объект")</f>
        <v/>
      </c>
    </row>
    <row r="14">
      <c r="A14" s="1" t="n">
        <v>43582.375</v>
      </c>
      <c r="B14" t="inlineStr"/>
      <c r="C14" t="n">
        <v>0</v>
      </c>
      <c r="D14" t="n">
        <v>45</v>
      </c>
      <c r="E14" t="inlineStr">
        <is>
          <t>Больные люди, не замужем в 20, ты что, старой девой сдохнуть хочешь? Замужем в 20, ты что, больная, ещё можно было столько жить да гулять. Нет детей в 23, ты что, чайлд фри? Надо рожать. Есть дети в 23, вы что, зачем, надо для себя пожить. Нет детей в 25?! Вы что, бесплодные или идиоты?! Есть ребенок или более после 25? Капец кроль, куда вы так плодитесь? Люди, идите со своими рассуждениями в жопу. Живите свою жизнь и не лезьте в чужую.</t>
        </is>
      </c>
      <c r="F14" t="n">
        <v>15</v>
      </c>
      <c r="G14" t="inlineStr">
        <is>
          <t>a6Xm31bDQas.jpg</t>
        </is>
      </c>
      <c r="H14">
        <f>HYPERLINK("https://sun9-36.userapi.com/c846021/v846021157/1eb2fb/a6Xm31bDQas.jpg", "Ссылка на Объект")</f>
        <v/>
      </c>
    </row>
    <row r="15">
      <c r="A15" s="1" t="n">
        <v>43582.03125</v>
      </c>
      <c r="B15" t="inlineStr"/>
      <c r="C15" t="n">
        <v>0</v>
      </c>
      <c r="D15" t="n">
        <v>171</v>
      </c>
      <c r="E15" t="inlineStr">
        <is>
          <t>О, да. Я понимаю, о каком удовольствии говорит автор этого поста☺</t>
        </is>
      </c>
      <c r="F15" t="n">
        <v>34</v>
      </c>
      <c r="G15" t="inlineStr">
        <is>
          <t>w1kwqKlL0V0.jpg</t>
        </is>
      </c>
      <c r="H15">
        <f>HYPERLINK("https://sun9-67.userapi.com/c846021/v846021157/1eb2f3/w1kwqKlL0V0.jpg", "Ссылка на Объект")</f>
        <v/>
      </c>
    </row>
    <row r="16">
      <c r="A16" s="1" t="n">
        <v>43582</v>
      </c>
      <c r="B16" t="inlineStr"/>
      <c r="C16" t="n">
        <v>0</v>
      </c>
      <c r="D16" t="n">
        <v>12</v>
      </c>
      <c r="E16" t="inlineStr">
        <is>
          <t>Где-то в параллельной вселенной</t>
        </is>
      </c>
      <c r="F16" t="n">
        <v>19</v>
      </c>
      <c r="G16" t="inlineStr">
        <is>
          <t>Ea-wjybpewQ.jpg</t>
        </is>
      </c>
      <c r="H16">
        <f>HYPERLINK("https://sun9-51.userapi.com/c846021/v846021157/1eb2ea/Ea-wjybpewQ.jpg", "Ссылка на Объект")</f>
        <v/>
      </c>
    </row>
    <row r="17">
      <c r="A17" s="1" t="n">
        <v>43581.77084490741</v>
      </c>
      <c r="B17" t="inlineStr"/>
      <c r="C17" t="n">
        <v>0</v>
      </c>
      <c r="D17" t="n">
        <v>20</v>
      </c>
      <c r="E17" t="inlineStr">
        <is>
          <t>Иронично, это лозунг первого гей парада</t>
        </is>
      </c>
      <c r="F17" t="n">
        <v>16</v>
      </c>
      <c r="G17" t="inlineStr">
        <is>
          <t>r77nBDKlUzw.jpg</t>
        </is>
      </c>
      <c r="H17">
        <f>HYPERLINK("https://sun9-42.userapi.com/c855236/v855236092/2daa2/r77nBDKlUzw.jpg", "Ссылка на Объект")</f>
        <v/>
      </c>
    </row>
    <row r="18">
      <c r="A18" s="1" t="n">
        <v>43581.73958333334</v>
      </c>
      <c r="B18" t="inlineStr"/>
      <c r="C18" t="n">
        <v>0</v>
      </c>
      <c r="D18" t="n">
        <v>16</v>
      </c>
      <c r="E18" t="inlineStr">
        <is>
          <t>По моему, курит кто то другой</t>
        </is>
      </c>
      <c r="F18" t="n">
        <v>11</v>
      </c>
      <c r="G18" t="inlineStr">
        <is>
          <t>A5dHd9PoVlg.jpg</t>
        </is>
      </c>
      <c r="H18">
        <f>HYPERLINK("https://sun9-17.userapi.com/c854528/v854528847/2762c/A5dHd9PoVlg.jpg", "Ссылка на Объект")</f>
        <v/>
      </c>
    </row>
    <row r="19">
      <c r="A19" s="1" t="n">
        <v>43581.03125</v>
      </c>
      <c r="B19" t="inlineStr"/>
      <c r="C19" t="n">
        <v>0</v>
      </c>
      <c r="D19" t="n">
        <v>12</v>
      </c>
      <c r="E19" t="inlineStr">
        <is>
          <t>Заберите и меня, кошка прилагается)))</t>
        </is>
      </c>
      <c r="F19" t="n">
        <v>10</v>
      </c>
      <c r="G19" t="inlineStr">
        <is>
          <t>u2kflTWvY_4.jpg</t>
        </is>
      </c>
      <c r="H19">
        <f>HYPERLINK("https://sun9-69.userapi.com/c847219/v847219232/1eaa1f/u2kflTWvY_4.jpg", "Ссылка на Объект")</f>
        <v/>
      </c>
    </row>
    <row r="20">
      <c r="A20" s="1" t="n">
        <v>43581</v>
      </c>
      <c r="B20" t="inlineStr"/>
      <c r="C20" t="n">
        <v>0</v>
      </c>
      <c r="D20" t="n">
        <v>9</v>
      </c>
      <c r="E20" t="inlineStr">
        <is>
          <t>Ровно сука написать не могли?</t>
        </is>
      </c>
      <c r="F20" t="n">
        <v>9</v>
      </c>
      <c r="G20" t="inlineStr">
        <is>
          <t>FF1MeLK0Gus.jpg</t>
        </is>
      </c>
      <c r="H20">
        <f>HYPERLINK("https://sun9-10.userapi.com/c847219/v847219232/1eaa17/FF1MeLK0Gus.jpg", "Ссылка на Объект")</f>
        <v/>
      </c>
    </row>
    <row r="21">
      <c r="A21" s="1" t="n">
        <v>43580.97916666666</v>
      </c>
      <c r="B21" t="inlineStr"/>
      <c r="C21" t="n">
        <v>0</v>
      </c>
      <c r="D21" t="n">
        <v>21</v>
      </c>
      <c r="E21" t="inlineStr">
        <is>
          <t>Интересно, вот это вот ахахахаа только я прочёл с интонацией дьявола🤔?</t>
        </is>
      </c>
      <c r="F21" t="n">
        <v>15</v>
      </c>
      <c r="G21" t="inlineStr">
        <is>
          <t>bArp__9jdN0.jpg</t>
        </is>
      </c>
      <c r="H21">
        <f>HYPERLINK("https://sun9-6.userapi.com/c847219/v847219232/1eaa0f/bArp__9jdN0.jpg", "Ссылка на Объект")</f>
        <v/>
      </c>
    </row>
    <row r="22">
      <c r="A22" s="1" t="n">
        <v>43580.95833333334</v>
      </c>
      <c r="B22" t="inlineStr"/>
      <c r="C22" t="n">
        <v>0</v>
      </c>
      <c r="D22" t="n">
        <v>6</v>
      </c>
      <c r="E22" t="inlineStr">
        <is>
          <t>Ложил я на ваше класть и клал я на ваше ложить)))</t>
        </is>
      </c>
      <c r="F22" t="n">
        <v>7</v>
      </c>
      <c r="G22" t="inlineStr">
        <is>
          <t>pUPlZHHbLPY.jpg</t>
        </is>
      </c>
      <c r="H22">
        <f>HYPERLINK("https://sun9-26.userapi.com/c847219/v847219232/1eaa07/pUPlZHHbLPY.jpg", "Ссылка на Объект")</f>
        <v/>
      </c>
    </row>
    <row r="23">
      <c r="A23" s="1" t="n">
        <v>43580.9375</v>
      </c>
      <c r="B23" t="inlineStr"/>
      <c r="C23" t="n">
        <v>0</v>
      </c>
      <c r="D23" t="n">
        <v>21</v>
      </c>
      <c r="E23" t="inlineStr">
        <is>
          <t>Меня одну бесит наклон текста?</t>
        </is>
      </c>
      <c r="F23" t="n">
        <v>8</v>
      </c>
      <c r="G23" t="inlineStr">
        <is>
          <t>uEjK9ZPpzL0.jpg</t>
        </is>
      </c>
      <c r="H23">
        <f>HYPERLINK("https://sun9-9.userapi.com/c847219/v847219232/1ea9ff/uEjK9ZPpzL0.jpg", "Ссылка на Объект")</f>
        <v/>
      </c>
    </row>
    <row r="24">
      <c r="A24" s="1" t="n">
        <v>43580.875</v>
      </c>
      <c r="B24" t="inlineStr"/>
      <c r="C24" t="n">
        <v>0</v>
      </c>
      <c r="D24" t="n">
        <v>7</v>
      </c>
      <c r="E24" t="inlineStr">
        <is>
          <t>ЕСЛИ ДОЖИВЕШЬ...</t>
        </is>
      </c>
      <c r="F24" t="n">
        <v>7</v>
      </c>
      <c r="G24" t="inlineStr">
        <is>
          <t>4tWrweGz6pI.jpg</t>
        </is>
      </c>
      <c r="H24">
        <f>HYPERLINK("https://sun9-58.userapi.com/c847219/v847219232/1ea9e7/4tWrweGz6pI.jpg", "Ссылка на Объект")</f>
        <v/>
      </c>
    </row>
    <row r="25">
      <c r="A25" s="1" t="n">
        <v>43580.8125</v>
      </c>
      <c r="B25" t="inlineStr"/>
      <c r="C25" t="n">
        <v>0</v>
      </c>
      <c r="D25" t="n">
        <v>8</v>
      </c>
      <c r="E25" t="inlineStr">
        <is>
          <t>Прекрасно сказано!</t>
        </is>
      </c>
      <c r="F25" t="n">
        <v>7</v>
      </c>
      <c r="G25" t="inlineStr">
        <is>
          <t>M4TIVQ2jAhc.jpg</t>
        </is>
      </c>
      <c r="H25">
        <f>HYPERLINK("https://sun9-14.userapi.com/c847219/v847219232/1ea9cf/M4TIVQ2jAhc.jpg", "Ссылка на Объект")</f>
        <v/>
      </c>
    </row>
    <row r="26">
      <c r="A26" s="1" t="n">
        <v>43580.66666666666</v>
      </c>
      <c r="B26" t="inlineStr"/>
      <c r="C26" t="n">
        <v>0</v>
      </c>
      <c r="D26" t="n">
        <v>25</v>
      </c>
      <c r="E26" t="inlineStr">
        <is>
          <t>Лучшие переносы 🤦‍♂️</t>
        </is>
      </c>
      <c r="F26" t="n">
        <v>9</v>
      </c>
      <c r="G26" t="inlineStr">
        <is>
          <t>23n1JS8_j14.jpg</t>
        </is>
      </c>
      <c r="H26">
        <f>HYPERLINK("https://sun9-41.userapi.com/c847219/v847219232/1ea99e/23n1JS8_j14.jpg", "Ссылка на Объект")</f>
        <v/>
      </c>
    </row>
    <row r="27">
      <c r="A27" s="1" t="n">
        <v>43580.60416666666</v>
      </c>
      <c r="B27" t="inlineStr"/>
      <c r="C27" t="n">
        <v>0</v>
      </c>
      <c r="D27" t="n">
        <v>18</v>
      </c>
      <c r="E27" t="inlineStr">
        <is>
          <t>Боже!!!!Как просто быть мужиком....проснулся и уже красивый😁😁😁</t>
        </is>
      </c>
      <c r="F27" t="n">
        <v>8</v>
      </c>
      <c r="G27" t="inlineStr">
        <is>
          <t>Y1G0jmihWRQ.jpg</t>
        </is>
      </c>
      <c r="H27">
        <f>HYPERLINK("https://sun9-4.userapi.com/c847219/v847219232/1ea98e/Y1G0jmihWRQ.jpg", "Ссылка на Объект")</f>
        <v/>
      </c>
    </row>
    <row r="28">
      <c r="A28" s="1" t="n">
        <v>43580.375</v>
      </c>
      <c r="B28" t="inlineStr"/>
      <c r="C28" t="n">
        <v>0</v>
      </c>
      <c r="D28" t="n">
        <v>46</v>
      </c>
      <c r="E28" t="inlineStr">
        <is>
          <t>да вы что какую карточку в лицо?) 
"вашей карточки нет,идите в 6 кабинет,нету? в 7,8,9,100.. нету ни в одном из кабинетов? ну хз,мы не теряли,значит у вас дома где то, или вы сами потеряли,но не мы точно."</t>
        </is>
      </c>
      <c r="F28" t="n">
        <v>10</v>
      </c>
      <c r="G28" t="inlineStr">
        <is>
          <t>-dUFLLDYW0Q.jpg</t>
        </is>
      </c>
      <c r="H28">
        <f>HYPERLINK("https://sun9-58.userapi.com/c847219/v847219232/1ea97e/-dUFLLDYW0Q.jpg", "Ссылка на Объект")</f>
        <v/>
      </c>
    </row>
    <row r="29">
      <c r="A29" s="1" t="n">
        <v>43579.97916666666</v>
      </c>
      <c r="B29" t="inlineStr"/>
      <c r="C29" t="n">
        <v>0</v>
      </c>
      <c r="D29" t="n">
        <v>9</v>
      </c>
      <c r="E29" t="inlineStr">
        <is>
          <t>А тут все просто, тот который нравится - настойчивый, который не нравится - назойливый.</t>
        </is>
      </c>
      <c r="F29" t="n">
        <v>20</v>
      </c>
      <c r="G29" t="inlineStr">
        <is>
          <t>jPSe5lv-7kY.jpg</t>
        </is>
      </c>
      <c r="H29">
        <f>HYPERLINK("https://sun9-22.userapi.com/c847219/v847219232/1ea966/jPSe5lv-7kY.jpg", "Ссылка на Объект")</f>
        <v/>
      </c>
    </row>
    <row r="30">
      <c r="A30" s="1" t="n">
        <v>43579.91666666666</v>
      </c>
      <c r="B30" t="inlineStr"/>
      <c r="C30" t="n">
        <v>0</v>
      </c>
      <c r="D30" t="n">
        <v>4</v>
      </c>
      <c r="E30" t="inlineStr">
        <is>
          <t>"Люди как свечи Либо сияют, либо в жопу Их"</t>
        </is>
      </c>
      <c r="F30" t="n">
        <v>8</v>
      </c>
      <c r="G30" t="inlineStr">
        <is>
          <t>TR-zt3be3iY.jpg</t>
        </is>
      </c>
      <c r="H30">
        <f>HYPERLINK("https://sun9-4.userapi.com/c847219/v847219232/1ea94e/TR-zt3be3iY.jpg", "Ссылка на Объект")</f>
        <v/>
      </c>
    </row>
    <row r="31">
      <c r="A31" s="1" t="n">
        <v>43579.73958333334</v>
      </c>
      <c r="B31" t="inlineStr"/>
      <c r="C31" t="n">
        <v>0</v>
      </c>
      <c r="D31" t="n">
        <v>34</v>
      </c>
      <c r="E31" t="inlineStr">
        <is>
          <t>В пизду этих баб, заебали ныть</t>
        </is>
      </c>
      <c r="F31" t="n">
        <v>9</v>
      </c>
      <c r="G31" t="inlineStr">
        <is>
          <t>3VqbiDEn0Ps.jpg</t>
        </is>
      </c>
      <c r="H31">
        <f>HYPERLINK("https://sun9-29.userapi.com/c847219/v847219232/1ea90e/3VqbiDEn0Ps.jpg", "Ссылка на Объект")</f>
        <v/>
      </c>
    </row>
    <row r="32">
      <c r="A32" s="1" t="n">
        <v>43579.60416666666</v>
      </c>
      <c r="B32" t="inlineStr"/>
      <c r="C32" t="n">
        <v>0</v>
      </c>
      <c r="D32" t="n">
        <v>4</v>
      </c>
      <c r="E32" t="inlineStr">
        <is>
          <t>- ой какая лохматенькая, а она не укусит? 
- а вы точно гинеколог? 😂😂</t>
        </is>
      </c>
      <c r="F32" t="n">
        <v>19</v>
      </c>
      <c r="G32" t="inlineStr">
        <is>
          <t>d6ugZU3C39w.jpg</t>
        </is>
      </c>
      <c r="H32">
        <f>HYPERLINK("https://sun9-61.userapi.com/c847219/v847219232/1ea8e5/d6ugZU3C39w.jpg", "Ссылка на Объект")</f>
        <v/>
      </c>
    </row>
    <row r="33">
      <c r="A33" s="1" t="n">
        <v>43579.4375</v>
      </c>
      <c r="B33" t="inlineStr"/>
      <c r="C33" t="n">
        <v>0</v>
      </c>
      <c r="D33" t="n">
        <v>74</v>
      </c>
      <c r="E33" t="inlineStr">
        <is>
          <t>Какие рефлексы? Какая ещё интуиция? Так не бывает, значит правила знает, но сформулировать их не может😐</t>
        </is>
      </c>
      <c r="F33" t="n">
        <v>11</v>
      </c>
      <c r="G33" t="inlineStr">
        <is>
          <t>0BEJs7rDSi8.jpg</t>
        </is>
      </c>
      <c r="H33">
        <f>HYPERLINK("https://sun9-66.userapi.com/c847219/v847219232/1ea8dd/0BEJs7rDSi8.jpg", "Ссылка на Объект")</f>
        <v/>
      </c>
    </row>
    <row r="34">
      <c r="A34" s="1" t="n">
        <v>43579</v>
      </c>
      <c r="B34" t="inlineStr"/>
      <c r="C34" t="n">
        <v>0</v>
      </c>
      <c r="D34" t="n">
        <v>5</v>
      </c>
      <c r="E34" t="inlineStr">
        <is>
          <t>С вас 5000р</t>
        </is>
      </c>
      <c r="F34" t="n">
        <v>10</v>
      </c>
      <c r="G34" t="inlineStr">
        <is>
          <t>SkuzH6mPi5k.jpg</t>
        </is>
      </c>
      <c r="H34">
        <f>HYPERLINK("https://sun9-57.userapi.com/c849224/v849224200/16b094/SkuzH6mPi5k.jpg", "Ссылка на Объект")</f>
        <v/>
      </c>
    </row>
    <row r="35">
      <c r="A35" s="1" t="n">
        <v>43578.97916666666</v>
      </c>
      <c r="B35" t="inlineStr"/>
      <c r="C35" t="n">
        <v>0</v>
      </c>
      <c r="D35" t="n">
        <v>25</v>
      </c>
      <c r="E35" t="inlineStr">
        <is>
          <t>и богатыми и не корыстными.. точнее не скажешь</t>
        </is>
      </c>
      <c r="F35" t="n">
        <v>14</v>
      </c>
      <c r="G35" t="inlineStr">
        <is>
          <t>GJhmdYpNWKs.jpg</t>
        </is>
      </c>
      <c r="H35">
        <f>HYPERLINK("https://sun9-37.userapi.com/c849224/v849224200/16b08c/GJhmdYpNWKs.jpg", "Ссылка на Объект")</f>
        <v/>
      </c>
    </row>
    <row r="36">
      <c r="A36" s="1" t="n">
        <v>43578.95833333334</v>
      </c>
      <c r="B36" t="inlineStr"/>
      <c r="C36" t="n">
        <v>0</v>
      </c>
      <c r="D36" t="n">
        <v>16</v>
      </c>
      <c r="E36" t="inlineStr">
        <is>
          <t>Что ж ты песню не подобрал.....</t>
        </is>
      </c>
      <c r="F36" t="n">
        <v>13</v>
      </c>
      <c r="G36" t="inlineStr">
        <is>
          <t>TADj-NEe480.jpg</t>
        </is>
      </c>
      <c r="H36">
        <f>HYPERLINK("https://sun9-47.userapi.com/c849224/v849224200/16b084/TADj-NEe480.jpg", "Ссылка на Объект")</f>
        <v/>
      </c>
    </row>
    <row r="37">
      <c r="A37" s="1" t="n">
        <v>43578.9375</v>
      </c>
      <c r="B37" t="inlineStr"/>
      <c r="C37" t="n">
        <v>0</v>
      </c>
      <c r="D37" t="n">
        <v>11</v>
      </c>
      <c r="E37" t="inlineStr">
        <is>
          <t>Ну ясень пень</t>
        </is>
      </c>
      <c r="F37" t="n">
        <v>6</v>
      </c>
      <c r="G37" t="inlineStr">
        <is>
          <t>uWdILL9VHgw.jpg</t>
        </is>
      </c>
      <c r="H37">
        <f>HYPERLINK("https://sun9-29.userapi.com/c849224/v849224200/16b07c/uWdILL9VHgw.jpg", "Ссылка на Объект")</f>
        <v/>
      </c>
    </row>
    <row r="38">
      <c r="A38" s="1" t="n">
        <v>43578.8125</v>
      </c>
      <c r="B38" t="inlineStr"/>
      <c r="C38" t="n">
        <v>0</v>
      </c>
      <c r="D38" t="n">
        <v>10</v>
      </c>
      <c r="E38" t="inlineStr">
        <is>
          <t>Я бежала за ним, три дня и три ночи, сто бы сказать ему, что он мне нахрен не нужен😂😂😂</t>
        </is>
      </c>
      <c r="F38" t="n">
        <v>13</v>
      </c>
      <c r="G38" t="inlineStr">
        <is>
          <t>TINYFI6B-gk.jpg</t>
        </is>
      </c>
      <c r="H38">
        <f>HYPERLINK("https://sun9-50.userapi.com/c849224/v849224200/16b04c/TINYFI6B-gk.jpg", "Ссылка на Объект")</f>
        <v/>
      </c>
    </row>
    <row r="39">
      <c r="A39" s="1" t="n">
        <v>43578.375</v>
      </c>
      <c r="B39" t="inlineStr"/>
      <c r="C39" t="n">
        <v>0</v>
      </c>
      <c r="D39" t="n">
        <v>20</v>
      </c>
      <c r="E39" t="inlineStr">
        <is>
          <t>А кто то там живёт не унывая и видит море каждый день и в тайне по ночам мечтает прыгать по тундре как олень</t>
        </is>
      </c>
      <c r="F39" t="n">
        <v>13</v>
      </c>
      <c r="G39" t="inlineStr">
        <is>
          <t>xRaAUCJrzgM.jpg</t>
        </is>
      </c>
      <c r="H39">
        <f>HYPERLINK("https://sun9-59.userapi.com/c849224/v849224200/16b004/xRaAUCJrzgM.jpg", "Ссылка на Объект")</f>
        <v/>
      </c>
    </row>
    <row r="40">
      <c r="A40" s="1" t="n">
        <v>43577.97916666666</v>
      </c>
      <c r="B40" t="inlineStr"/>
      <c r="C40" t="n">
        <v>0</v>
      </c>
      <c r="D40" t="n">
        <v>13</v>
      </c>
      <c r="E40" t="inlineStr">
        <is>
          <t>Кто служил сука ,тот поймёт 🤣🤣🤣🤣хахаахх</t>
        </is>
      </c>
      <c r="F40" t="n">
        <v>6</v>
      </c>
      <c r="G40" t="inlineStr">
        <is>
          <t>jZXAq7hJ8vQ.jpg</t>
        </is>
      </c>
      <c r="H40">
        <f>HYPERLINK("https://sun9-18.userapi.com/c845218/v845218583/1e668b/jZXAq7hJ8vQ.jpg", "Ссылка на Объект")</f>
        <v/>
      </c>
    </row>
    <row r="41">
      <c r="A41" s="1" t="n">
        <v>43577.9375</v>
      </c>
      <c r="B41" t="inlineStr"/>
      <c r="C41" t="n">
        <v>0</v>
      </c>
      <c r="D41" t="n">
        <v>16</v>
      </c>
      <c r="E41" t="inlineStr">
        <is>
          <t>Написано мужчиной, т.к. любящая девушка о других и не мыслит, не говоря уже про беспорядочный секс!</t>
        </is>
      </c>
      <c r="F41" t="n">
        <v>7</v>
      </c>
      <c r="G41" t="inlineStr">
        <is>
          <t>Nvg5SiHagzQ.jpg</t>
        </is>
      </c>
      <c r="H41">
        <f>HYPERLINK("https://sun9-27.userapi.com/c845218/v845218583/1e667b/Nvg5SiHagzQ.jpg", "Ссылка на Объект")</f>
        <v/>
      </c>
    </row>
    <row r="42">
      <c r="A42" s="1" t="n">
        <v>43577.91666666666</v>
      </c>
      <c r="B42" t="inlineStr"/>
      <c r="C42" t="n">
        <v>0</v>
      </c>
      <c r="D42" t="n">
        <v>14</v>
      </c>
      <c r="E42" t="inlineStr">
        <is>
          <t>И эта тварь ломает жизнь за мгновение</t>
        </is>
      </c>
      <c r="F42" t="n">
        <v>11</v>
      </c>
      <c r="G42" t="inlineStr">
        <is>
          <t>2cwq38fve0Y.jpg</t>
        </is>
      </c>
      <c r="H42">
        <f>HYPERLINK("https://sun9-31.userapi.com/c845218/v845218583/1e6673/2cwq38fve0Y.jpg", "Ссылка на Объект")</f>
        <v/>
      </c>
    </row>
    <row r="43">
      <c r="A43" s="1" t="n">
        <v>43577.8125</v>
      </c>
      <c r="B43" t="inlineStr"/>
      <c r="C43" t="n">
        <v>0</v>
      </c>
      <c r="D43" t="n">
        <v>41</v>
      </c>
      <c r="E43" t="inlineStr">
        <is>
          <t>А чего мужикам обидно не бывает или не психовать , когда вы так стараетесь..., а нах*й послали - пошла и села на своё место! 
Лучше список напишите, как себя должен парень вести, интересно почитать!?) Короче, нах*й я сказал)))!!!</t>
        </is>
      </c>
      <c r="F43" t="n">
        <v>8</v>
      </c>
      <c r="G43" t="inlineStr">
        <is>
          <t>tmgFuicL0hU.jpg</t>
        </is>
      </c>
      <c r="H43">
        <f>HYPERLINK("https://sun9-24.userapi.com/c845218/v845218583/1e664b/tmgFuicL0hU.jpg", "Ссылка на Объект")</f>
        <v/>
      </c>
    </row>
    <row r="44">
      <c r="A44" s="1" t="n">
        <v>43577.77083333334</v>
      </c>
      <c r="B44" t="inlineStr"/>
      <c r="C44" t="n">
        <v>0</v>
      </c>
      <c r="D44" t="n">
        <v>8</v>
      </c>
      <c r="E44" t="inlineStr">
        <is>
          <t>Да и в аптеке мы все здоровы 😊</t>
        </is>
      </c>
      <c r="F44" t="n">
        <v>8</v>
      </c>
      <c r="G44" t="inlineStr">
        <is>
          <t>ORnzyV0fyXk.jpg</t>
        </is>
      </c>
      <c r="H44">
        <f>HYPERLINK("https://sun9-59.userapi.com/c845218/v845218583/1e663b/ORnzyV0fyXk.jpg", "Ссылка на Объект")</f>
        <v/>
      </c>
    </row>
    <row r="45">
      <c r="A45" s="1" t="n">
        <v>43577.625</v>
      </c>
      <c r="B45" t="inlineStr"/>
      <c r="C45" t="n">
        <v>0</v>
      </c>
      <c r="D45" t="n">
        <v>34</v>
      </c>
      <c r="E45" t="inlineStr">
        <is>
          <t>Да как бы с баб тоже начинаются проблемы!!!!</t>
        </is>
      </c>
      <c r="F45" t="n">
        <v>10</v>
      </c>
      <c r="G45" t="inlineStr">
        <is>
          <t>8uns98tVoCs.jpg</t>
        </is>
      </c>
      <c r="H45">
        <f>HYPERLINK("https://sun9-21.userapi.com/c845218/v845218583/1e661b/8uns98tVoCs.jpg", "Ссылка на Объект")</f>
        <v/>
      </c>
    </row>
    <row r="46">
      <c r="A46" s="1" t="n">
        <v>43577.4375</v>
      </c>
      <c r="B46" t="inlineStr"/>
      <c r="C46" t="n">
        <v>0</v>
      </c>
      <c r="D46" t="n">
        <v>28</v>
      </c>
      <c r="E46" t="inlineStr">
        <is>
          <t>медведь бедолага😆🤙</t>
        </is>
      </c>
      <c r="F46" t="n">
        <v>10</v>
      </c>
      <c r="G46" t="inlineStr">
        <is>
          <t>kFtWkeoqrhY.jpg</t>
        </is>
      </c>
      <c r="H46">
        <f>HYPERLINK("https://sun9-9.userapi.com/c845218/v845218583/1e6602/kFtWkeoqrhY.jpg", "Ссылка на Объект")</f>
        <v/>
      </c>
    </row>
    <row r="47">
      <c r="A47" s="1" t="n">
        <v>43576.77083333334</v>
      </c>
      <c r="B47" t="inlineStr"/>
      <c r="C47" t="n">
        <v>0</v>
      </c>
      <c r="D47" t="n">
        <v>7</v>
      </c>
      <c r="E47" t="inlineStr">
        <is>
          <t>Не китаянка, а русская, которая замужем за китайцем!))) Она в панике!))</t>
        </is>
      </c>
      <c r="F47" t="n">
        <v>15</v>
      </c>
      <c r="G47" t="inlineStr">
        <is>
          <t>ZhisUaVryHo.jpg</t>
        </is>
      </c>
      <c r="H47">
        <f>HYPERLINK("https://sun9-65.userapi.com/c847220/v847220034/1e9360/ZhisUaVryHo.jpg", "Ссылка на Объект")</f>
        <v/>
      </c>
    </row>
    <row r="48">
      <c r="A48" s="1" t="n">
        <v>43576.03125</v>
      </c>
      <c r="B48" t="inlineStr"/>
      <c r="C48" t="n">
        <v>0</v>
      </c>
      <c r="D48" t="n">
        <v>15</v>
      </c>
      <c r="E48" t="inlineStr">
        <is>
          <t>А 3 дочери просто молча охуели</t>
        </is>
      </c>
      <c r="F48" t="n">
        <v>21</v>
      </c>
      <c r="G48" t="inlineStr">
        <is>
          <t>sHgpc3JRUMk.jpg</t>
        </is>
      </c>
      <c r="H48">
        <f>HYPERLINK("https://sun9-66.userapi.com/c850136/v850136180/124ed4/sHgpc3JRUMk.jpg", "Ссылка на Объект")</f>
        <v/>
      </c>
    </row>
    <row r="49">
      <c r="A49" s="1" t="n">
        <v>43584.9178587963</v>
      </c>
      <c r="B49" t="inlineStr">
        <is>
          <t>Есть такие?😃</t>
        </is>
      </c>
      <c r="C49" t="n">
        <v>0</v>
      </c>
      <c r="D49" t="n">
        <v>65</v>
      </c>
      <c r="E49" t="inlineStr">
        <is>
          <t>У нас их до сих пор продают в городе</t>
        </is>
      </c>
      <c r="F49" t="n">
        <v>10</v>
      </c>
      <c r="G49" t="inlineStr">
        <is>
          <t>4-N1FReV2ik.jpg</t>
        </is>
      </c>
      <c r="H49">
        <f>HYPERLINK("https://sun9-28.userapi.com/c851228/v851228257/10d05b/4-N1FReV2ik.jpg", "Ссылка на Объект")</f>
        <v/>
      </c>
    </row>
    <row r="50">
      <c r="A50" s="1" t="n">
        <v>43584.88263888889</v>
      </c>
      <c r="B50" t="inlineStr">
        <is>
          <t>Согласны? 😳</t>
        </is>
      </c>
      <c r="C50" t="n">
        <v>0</v>
      </c>
      <c r="D50" t="n">
        <v>216</v>
      </c>
      <c r="E50" t="inlineStr">
        <is>
          <t>АНИМЕ ГОВНО И АНИМЕШНИКИ ПИДОРЫ(там наклейки аниме)</t>
        </is>
      </c>
      <c r="F50" t="n">
        <v>9</v>
      </c>
      <c r="G50" t="inlineStr">
        <is>
          <t>ZnPgsvKei_g.jpg</t>
        </is>
      </c>
      <c r="H50">
        <f>HYPERLINK("https://sun9-63.userapi.com/c854216/v854216831/3071b/ZnPgsvKei_g.jpg", "Ссылка на Объект")</f>
        <v/>
      </c>
    </row>
    <row r="51">
      <c r="A51" s="1" t="n">
        <v>43584.84930555556</v>
      </c>
      <c r="B51" t="inlineStr">
        <is>
          <t>У вас так-же?😄</t>
        </is>
      </c>
      <c r="C51" t="n">
        <v>0</v>
      </c>
      <c r="D51" t="n">
        <v>15</v>
      </c>
      <c r="E51" t="inlineStr">
        <is>
          <t>Которые ты потратил на сумку</t>
        </is>
      </c>
      <c r="F51" t="n">
        <v>14</v>
      </c>
      <c r="G51" t="inlineStr">
        <is>
          <t>wLNtivRneUQ.jpg</t>
        </is>
      </c>
      <c r="H51">
        <f>HYPERLINK("https://sun9-60.userapi.com/c850220/v850220831/1355da/wLNtivRneUQ.jpg", "Ссылка на Объект")</f>
        <v/>
      </c>
    </row>
    <row r="52">
      <c r="A52" s="1" t="n">
        <v>43584.82361111111</v>
      </c>
      <c r="B52" t="inlineStr">
        <is>
          <t>Было? 😆</t>
        </is>
      </c>
      <c r="C52" t="n">
        <v>0</v>
      </c>
      <c r="D52" t="n">
        <v>34</v>
      </c>
      <c r="E52" t="inlineStr">
        <is>
          <t>А мать говорит иди делай уроки!</t>
        </is>
      </c>
      <c r="F52" t="n">
        <v>16</v>
      </c>
      <c r="G52" t="inlineStr">
        <is>
          <t>0yJgYQOQrHo.jpg</t>
        </is>
      </c>
      <c r="H52">
        <f>HYPERLINK("https://sun9-21.userapi.com/c855136/v855136831/30e9e/0yJgYQOQrHo.jpg", "Ссылка на Объект")</f>
        <v/>
      </c>
    </row>
    <row r="53">
      <c r="A53" s="1" t="n">
        <v>43584.7465162037</v>
      </c>
      <c r="B53" t="inlineStr">
        <is>
          <t>Согласны? 😊</t>
        </is>
      </c>
      <c r="C53" t="n">
        <v>0</v>
      </c>
      <c r="D53" t="n">
        <v>47</v>
      </c>
      <c r="E53" t="inlineStr">
        <is>
          <t>КЛУБНИЧКА😍😍😍😍😍</t>
        </is>
      </c>
      <c r="F53" t="n">
        <v>7</v>
      </c>
      <c r="G53" t="inlineStr">
        <is>
          <t>yqRjruUEK0U.jpg</t>
        </is>
      </c>
      <c r="H53">
        <f>HYPERLINK("https://sun9-34.userapi.com/c852136/v852136685/102bb8/yqRjruUEK0U.jpg", "Ссылка на Объект")</f>
        <v/>
      </c>
    </row>
    <row r="54">
      <c r="A54" s="1" t="n">
        <v>43584.73643518519</v>
      </c>
      <c r="B54" t="inlineStr">
        <is>
          <t>Жиза? 😄</t>
        </is>
      </c>
      <c r="C54" t="n">
        <v>0</v>
      </c>
      <c r="D54" t="n">
        <v>50</v>
      </c>
      <c r="E54" t="inlineStr">
        <is>
          <t>А у нас 9 уроков в день(</t>
        </is>
      </c>
      <c r="F54" t="n">
        <v>6</v>
      </c>
      <c r="G54" t="inlineStr">
        <is>
          <t>JthKxUQFWQQ.jpg</t>
        </is>
      </c>
      <c r="H54">
        <f>HYPERLINK("https://sun9-18.userapi.com/c852228/v852228685/109f9c/JthKxUQFWQQ.jpg", "Ссылка на Объект")</f>
        <v/>
      </c>
    </row>
    <row r="55">
      <c r="A55" s="1" t="n">
        <v>43584.5391087963</v>
      </c>
      <c r="B55" t="inlineStr">
        <is>
          <t>Жиза?</t>
        </is>
      </c>
      <c r="C55" t="n">
        <v>0</v>
      </c>
      <c r="D55" t="n">
        <v>20</v>
      </c>
      <c r="E55" t="inlineStr">
        <is>
          <t>У нас волебольным мячом в футбол играют и не шо</t>
        </is>
      </c>
      <c r="F55" t="n">
        <v>6</v>
      </c>
      <c r="G55" t="inlineStr">
        <is>
          <t>6Dn2E7dY-ak.jpg</t>
        </is>
      </c>
      <c r="H55">
        <f>HYPERLINK("https://sun9-62.userapi.com/c849424/v849424465/17a820/6Dn2E7dY-ak.jpg", "Ссылка на Объект")</f>
        <v/>
      </c>
    </row>
    <row r="56">
      <c r="A56" s="1" t="n">
        <v>43583.89930555555</v>
      </c>
      <c r="B56" t="inlineStr">
        <is>
          <t>Есть тут такие? 😉</t>
        </is>
      </c>
      <c r="C56" t="n">
        <v>0</v>
      </c>
      <c r="D56" t="n">
        <v>71</v>
      </c>
      <c r="E56" t="inlineStr">
        <is>
          <t>Он съел всю банку 😳, но не витоминки 😳😲</t>
        </is>
      </c>
      <c r="F56" t="n">
        <v>12</v>
      </c>
      <c r="G56" t="inlineStr">
        <is>
          <t>v9J_lDdLx8o.jpg</t>
        </is>
      </c>
      <c r="H56">
        <f>HYPERLINK("https://sun9-65.userapi.com/c849224/v849224046/1789ac/v9J_lDdLx8o.jpg", "Ссылка на Объект")</f>
        <v/>
      </c>
    </row>
    <row r="57">
      <c r="A57" s="1" t="n">
        <v>43583.85763888889</v>
      </c>
      <c r="B57" t="inlineStr">
        <is>
          <t>Давайте пофантазируем 😄</t>
        </is>
      </c>
      <c r="C57" t="n">
        <v>0</v>
      </c>
      <c r="D57" t="n">
        <v>102</v>
      </c>
      <c r="E57" t="inlineStr">
        <is>
          <t>Я ещё бы шк сожгла к чертям собачим😡😡😡</t>
        </is>
      </c>
      <c r="F57" t="n">
        <v>12</v>
      </c>
      <c r="G57" t="inlineStr">
        <is>
          <t>6lTCT6hkQhU.jpg</t>
        </is>
      </c>
      <c r="H57">
        <f>HYPERLINK("https://sun9-60.userapi.com/c846123/v846123925/1efe22/6lTCT6hkQhU.jpg", "Ссылка на Объект")</f>
        <v/>
      </c>
    </row>
    <row r="58">
      <c r="A58" s="1" t="n">
        <v>43583.79513888889</v>
      </c>
      <c r="B58" t="inlineStr">
        <is>
          <t>Есть такие? 🤗</t>
        </is>
      </c>
      <c r="C58" t="n">
        <v>0</v>
      </c>
      <c r="D58" t="n">
        <v>184</v>
      </c>
      <c r="E58" t="inlineStr">
        <is>
          <t>Оу это, чо про меня)</t>
        </is>
      </c>
      <c r="F58" t="n">
        <v>6</v>
      </c>
      <c r="G58" t="inlineStr">
        <is>
          <t>JApFfewR4lc.jpg</t>
        </is>
      </c>
      <c r="H58">
        <f>HYPERLINK("https://sun9-68.userapi.com/c846123/v846123925/1efe01/JApFfewR4lc.jpg", "Ссылка на Объект")</f>
        <v/>
      </c>
    </row>
    <row r="59">
      <c r="A59" s="1" t="n">
        <v>43583.73958333334</v>
      </c>
      <c r="B59" t="inlineStr">
        <is>
          <t>Какую? 😉</t>
        </is>
      </c>
      <c r="C59" t="n">
        <v>0</v>
      </c>
      <c r="D59" t="n">
        <v>285</v>
      </c>
      <c r="E59" t="inlineStr">
        <is>
          <t>Дьявол</t>
        </is>
      </c>
      <c r="F59" t="n">
        <v>15</v>
      </c>
      <c r="G59" t="inlineStr">
        <is>
          <t>bi-y8hdWksY.jpg</t>
        </is>
      </c>
      <c r="H59">
        <f>HYPERLINK("https://sun9-48.userapi.com/c846123/v846123925/1efdfa/bi-y8hdWksY.jpg", "Ссылка на Объект")</f>
        <v/>
      </c>
    </row>
    <row r="60">
      <c r="A60" s="1" t="n">
        <v>43583.58402777778</v>
      </c>
      <c r="B60" t="inlineStr">
        <is>
          <t>Точно 😂</t>
        </is>
      </c>
      <c r="C60" t="n">
        <v>0</v>
      </c>
      <c r="D60" t="n">
        <v>19</v>
      </c>
      <c r="E60" t="inlineStr">
        <is>
          <t>Я одна это пропела?</t>
        </is>
      </c>
      <c r="F60" t="n">
        <v>11</v>
      </c>
      <c r="G60" t="inlineStr">
        <is>
          <t>AVnn98bfb7o.jpg</t>
        </is>
      </c>
      <c r="H60">
        <f>HYPERLINK("https://sun9-39.userapi.com/c846123/v846123925/1efde3/AVnn98bfb7o.jpg", "Ссылка на Объект")</f>
        <v/>
      </c>
    </row>
    <row r="61">
      <c r="A61" s="1" t="n">
        <v>43583.44202546297</v>
      </c>
      <c r="B61" t="inlineStr">
        <is>
          <t>У вас так-же? 🤣</t>
        </is>
      </c>
      <c r="C61" t="n">
        <v>0</v>
      </c>
      <c r="D61" t="n">
        <v>24</v>
      </c>
      <c r="E61" t="inlineStr">
        <is>
          <t>11 класс 
А вы кто?</t>
        </is>
      </c>
      <c r="F61" t="n">
        <v>8</v>
      </c>
      <c r="G61" t="inlineStr">
        <is>
          <t>9hkArpV2aFE.jpg</t>
        </is>
      </c>
      <c r="H61">
        <f>HYPERLINK("https://sun9-60.userapi.com/c845218/v845218931/1f8a4b/9hkArpV2aFE.jpg", "Ссылка на Объект")</f>
        <v/>
      </c>
    </row>
    <row r="62">
      <c r="A62" s="1" t="n">
        <v>43582.87569444445</v>
      </c>
      <c r="B62" t="inlineStr">
        <is>
          <t>Во что вы играли? 😃</t>
        </is>
      </c>
      <c r="C62" t="n">
        <v>0</v>
      </c>
      <c r="D62" t="n">
        <v>259</v>
      </c>
      <c r="E62" t="inlineStr">
        <is>
          <t>Во всё.</t>
        </is>
      </c>
      <c r="F62" t="n">
        <v>10</v>
      </c>
      <c r="G62" t="inlineStr">
        <is>
          <t>9Tz5klDy26g.jpg</t>
        </is>
      </c>
      <c r="H62">
        <f>HYPERLINK("https://sun9-35.userapi.com/c855736/v855736226/2f9e0/9Tz5klDy26g.jpg", "Ссылка на Объект")</f>
        <v/>
      </c>
    </row>
    <row r="63">
      <c r="A63" s="1" t="n">
        <v>43582.83819444444</v>
      </c>
      <c r="B63" t="inlineStr">
        <is>
          <t>Жиза 🤣</t>
        </is>
      </c>
      <c r="C63" t="n">
        <v>0</v>
      </c>
      <c r="D63" t="n">
        <v>17</v>
      </c>
      <c r="E63" t="inlineStr">
        <is>
          <t>За чем делать такие мемы над пожилыми людьми, это оскорбление😑</t>
        </is>
      </c>
      <c r="F63" t="n">
        <v>6</v>
      </c>
      <c r="G63" t="inlineStr">
        <is>
          <t>uI4Kd7AX4Cw.jpg</t>
        </is>
      </c>
      <c r="H63">
        <f>HYPERLINK("https://sun9-66.userapi.com/c855736/v855736226/2f9d7/uI4Kd7AX4Cw.jpg", "Ссылка на Объект")</f>
        <v/>
      </c>
    </row>
    <row r="64">
      <c r="A64" s="1" t="n">
        <v>43582.81319444445</v>
      </c>
      <c r="B64" t="inlineStr">
        <is>
          <t>Что получилось у вас? 😄</t>
        </is>
      </c>
      <c r="C64" t="n">
        <v>0</v>
      </c>
      <c r="D64" t="n">
        <v>242</v>
      </c>
      <c r="E64" t="inlineStr">
        <is>
          <t>Пицца</t>
        </is>
      </c>
      <c r="F64" t="n">
        <v>9</v>
      </c>
      <c r="G64" t="inlineStr">
        <is>
          <t>iJpqvrXwKIk.jpg</t>
        </is>
      </c>
      <c r="H64">
        <f>HYPERLINK("https://sun9-26.userapi.com/c855736/v855736226/2f9c5/iJpqvrXwKIk.jpg", "Ссылка на Объект")</f>
        <v/>
      </c>
    </row>
    <row r="65">
      <c r="A65" s="1" t="n">
        <v>43582.80069444444</v>
      </c>
      <c r="B65" t="inlineStr">
        <is>
          <t>Ок? 🤣</t>
        </is>
      </c>
      <c r="C65" t="n">
        <v>0</v>
      </c>
      <c r="D65" t="n">
        <v>288</v>
      </c>
      <c r="E65" t="inlineStr">
        <is>
          <t>Ок 👌 😏</t>
        </is>
      </c>
      <c r="F65" t="n">
        <v>8</v>
      </c>
      <c r="G65" t="inlineStr">
        <is>
          <t>ChrE3UuIJ0k.jpg</t>
        </is>
      </c>
      <c r="H65">
        <f>HYPERLINK("https://sun9-16.userapi.com/c848636/v848636226/17d69a/ChrE3UuIJ0k.jpg", "Ссылка на Объект")</f>
        <v/>
      </c>
    </row>
    <row r="66">
      <c r="A66" s="1" t="n">
        <v>43582.73958333334</v>
      </c>
      <c r="B66" t="inlineStr">
        <is>
          <t>А что получилось у вас? 🤣</t>
        </is>
      </c>
      <c r="C66" t="n">
        <v>0</v>
      </c>
      <c r="D66" t="n">
        <v>762</v>
      </c>
      <c r="E66" t="inlineStr">
        <is>
          <t>фантастические твари и Петрович</t>
        </is>
      </c>
      <c r="F66" t="n">
        <v>18</v>
      </c>
      <c r="G66" t="inlineStr">
        <is>
          <t>OHrgtDK5Xus.jpg</t>
        </is>
      </c>
      <c r="H66">
        <f>HYPERLINK("https://sun9-42.userapi.com/c845121/v845121226/1f81a6/OHrgtDK5Xus.jpg", "Ссылка на Объект")</f>
        <v/>
      </c>
    </row>
    <row r="67">
      <c r="A67" s="1" t="n">
        <v>43582.68015046296</v>
      </c>
      <c r="B67" t="inlineStr">
        <is>
          <t>Обожаю 😍</t>
        </is>
      </c>
      <c r="C67" t="n">
        <v>0</v>
      </c>
      <c r="D67" t="n">
        <v>46</v>
      </c>
      <c r="E67" t="inlineStr">
        <is>
          <t>Бесит реклама про него</t>
        </is>
      </c>
      <c r="F67" t="n">
        <v>8</v>
      </c>
      <c r="G67" t="inlineStr">
        <is>
          <t>R-2wZA5G-E8.jpg</t>
        </is>
      </c>
      <c r="H67">
        <f>HYPERLINK("https://sun9-26.userapi.com/c855736/v855736226/2f985/R-2wZA5G-E8.jpg", "Ссылка на Объект")</f>
        <v/>
      </c>
    </row>
    <row r="68">
      <c r="A68" s="1" t="n">
        <v>43582.47675925926</v>
      </c>
      <c r="B68" t="inlineStr">
        <is>
          <t>А вы смогли посчитать? 😬</t>
        </is>
      </c>
      <c r="C68" t="n">
        <v>0</v>
      </c>
      <c r="D68" t="n">
        <v>778</v>
      </c>
      <c r="E68" t="inlineStr">
        <is>
          <t>6÷2(1+2)=3×3=9</t>
        </is>
      </c>
      <c r="F68" t="n">
        <v>10</v>
      </c>
      <c r="G68" t="inlineStr">
        <is>
          <t>QEoQeJDO_2s.jpg</t>
        </is>
      </c>
      <c r="H68">
        <f>HYPERLINK("https://sun9-53.userapi.com/c856016/v856016149/306a5/QEoQeJDO_2s.jpg", "Ссылка на Объект")</f>
        <v/>
      </c>
    </row>
    <row r="69">
      <c r="A69" s="1" t="n">
        <v>43581.83172453703</v>
      </c>
      <c r="B69" t="inlineStr">
        <is>
          <t>А без чего вы? 🤣🤣</t>
        </is>
      </c>
      <c r="C69" t="n">
        <v>0</v>
      </c>
      <c r="D69" t="n">
        <v>559</v>
      </c>
      <c r="E69" t="inlineStr">
        <is>
          <t>Телефона</t>
        </is>
      </c>
      <c r="F69" t="n">
        <v>16</v>
      </c>
      <c r="G69" t="inlineStr">
        <is>
          <t>xyolOIxWwoo.jpg</t>
        </is>
      </c>
      <c r="H69">
        <f>HYPERLINK("https://sun9-67.userapi.com/c845416/v845416183/1f56e0/xyolOIxWwoo.jpg", "Ссылка на Объект")</f>
        <v/>
      </c>
    </row>
    <row r="70">
      <c r="A70" s="1" t="n">
        <v>43581.75347222222</v>
      </c>
      <c r="B70" t="inlineStr">
        <is>
          <t>Сколько смогли найти?😂</t>
        </is>
      </c>
      <c r="C70" t="n">
        <v>0</v>
      </c>
      <c r="D70" t="n">
        <v>495</v>
      </c>
      <c r="E70" t="inlineStr">
        <is>
          <t>13</t>
        </is>
      </c>
      <c r="F70" t="n">
        <v>17</v>
      </c>
      <c r="G70" t="inlineStr">
        <is>
          <t>6RFJZorkrcE.jpg</t>
        </is>
      </c>
      <c r="H70">
        <f>HYPERLINK("https://sun9-57.userapi.com/c856120/v856120040/2e032/6RFJZorkrcE.jpg", "Ссылка на Объект")</f>
        <v/>
      </c>
    </row>
    <row r="71">
      <c r="A71" s="1" t="n">
        <v>43581.64583333334</v>
      </c>
      <c r="B71" t="inlineStr">
        <is>
          <t>Жиза? 😬</t>
        </is>
      </c>
      <c r="C71" t="n">
        <v>0</v>
      </c>
      <c r="D71" t="n">
        <v>79</v>
      </c>
      <c r="E71" t="inlineStr">
        <is>
          <t>Ржать и в тоже время помогать</t>
        </is>
      </c>
      <c r="F71" t="n">
        <v>14</v>
      </c>
      <c r="G71" t="inlineStr">
        <is>
          <t>xCK4kldlS_8.jpg</t>
        </is>
      </c>
      <c r="H71">
        <f>HYPERLINK("https://sun9-8.userapi.com/c848616/v848616332/17f7e6/xCK4kldlS_8.jpg", "Ссылка на Объект")</f>
        <v/>
      </c>
    </row>
    <row r="72">
      <c r="A72" s="1" t="n">
        <v>43581.29394675926</v>
      </c>
      <c r="B72" t="inlineStr">
        <is>
          <t>Попробуйте 😄</t>
        </is>
      </c>
      <c r="C72" t="n">
        <v>0</v>
      </c>
      <c r="D72" t="n">
        <v>33</v>
      </c>
      <c r="E72" t="inlineStr">
        <is>
          <t>Я их вытащу и съем</t>
        </is>
      </c>
      <c r="F72" t="n">
        <v>16</v>
      </c>
      <c r="G72" t="inlineStr">
        <is>
          <t>SUKskfH-8oc.jpg</t>
        </is>
      </c>
      <c r="H72">
        <f>HYPERLINK("https://sun9-15.userapi.com/c855720/v855720212/2d5a0/SUKskfH-8oc.jpg", "Ссылка на Объект")</f>
        <v/>
      </c>
    </row>
    <row r="73">
      <c r="A73" s="1" t="n">
        <v>43581.25122685185</v>
      </c>
      <c r="B73" t="inlineStr">
        <is>
          <t>Посмотрим что получится 😇</t>
        </is>
      </c>
      <c r="C73" t="n">
        <v>0</v>
      </c>
      <c r="D73" t="n">
        <v>2394</v>
      </c>
      <c r="E73" t="inlineStr">
        <is>
          <t>тащитеее</t>
        </is>
      </c>
      <c r="F73" t="n">
        <v>7</v>
      </c>
      <c r="G73" t="inlineStr">
        <is>
          <t>XUjzJoHw7YI.jpg</t>
        </is>
      </c>
      <c r="H73">
        <f>HYPERLINK("https://sun9-23.userapi.com/c849128/v849128066/17dfa5/XUjzJoHw7YI.jpg", "Ссылка на Объект")</f>
        <v/>
      </c>
    </row>
    <row r="74">
      <c r="A74" s="1" t="n">
        <v>43580.90416666667</v>
      </c>
      <c r="B74" t="inlineStr">
        <is>
          <t>Было? 😄</t>
        </is>
      </c>
      <c r="C74" t="n">
        <v>0</v>
      </c>
      <c r="D74" t="n">
        <v>25</v>
      </c>
      <c r="E74" t="inlineStr">
        <is>
          <t>Конешно, у всех наверное было! 😂</t>
        </is>
      </c>
      <c r="F74" t="n">
        <v>7</v>
      </c>
      <c r="G74" t="inlineStr">
        <is>
          <t>urBXL7Cp1Uk.jpg</t>
        </is>
      </c>
      <c r="H74">
        <f>HYPERLINK("https://sun9-25.userapi.com/c851432/v851432509/10505c/urBXL7Cp1Uk.jpg", "Ссылка на Объект")</f>
        <v/>
      </c>
    </row>
    <row r="75">
      <c r="A75" s="1" t="n">
        <v>43580.79930555556</v>
      </c>
      <c r="B75" t="inlineStr">
        <is>
          <t>Похоже?😄</t>
        </is>
      </c>
      <c r="C75" t="n">
        <v>0</v>
      </c>
      <c r="D75" t="n">
        <v>9</v>
      </c>
      <c r="E75" t="inlineStr">
        <is>
          <t>А кто из них собака?)</t>
        </is>
      </c>
      <c r="F75" t="n">
        <v>7</v>
      </c>
      <c r="G75" t="inlineStr">
        <is>
          <t>Dd3UjGEO-Rg.jpg</t>
        </is>
      </c>
      <c r="H75">
        <f>HYPERLINK("https://sun9-22.userapi.com/c851428/v851428751/10742a/Dd3UjGEO-Rg.jpg", "Ссылка на Объект")</f>
        <v/>
      </c>
    </row>
    <row r="76">
      <c r="A76" s="1" t="n">
        <v>43580.73958333334</v>
      </c>
      <c r="B76" t="inlineStr">
        <is>
          <t>Посмотрим кого у нас больше 🤔</t>
        </is>
      </c>
      <c r="C76" t="n">
        <v>0</v>
      </c>
      <c r="D76" t="n">
        <v>240</v>
      </c>
      <c r="E76" t="inlineStr">
        <is>
          <t>Рукажоп🤣😏</t>
        </is>
      </c>
      <c r="F76" t="n">
        <v>30</v>
      </c>
      <c r="G76" t="inlineStr">
        <is>
          <t>K1275y3Sgvw.jpg</t>
        </is>
      </c>
      <c r="H76">
        <f>HYPERLINK("https://sun9-38.userapi.com/c844618/v844618574/1f282a/K1275y3Sgvw.jpg", "Ссылка на Объект")</f>
        <v/>
      </c>
    </row>
    <row r="77">
      <c r="A77" s="1" t="n">
        <v>43580.25416666667</v>
      </c>
      <c r="B77" t="inlineStr">
        <is>
          <t>Что выбрал ты?😃</t>
        </is>
      </c>
      <c r="C77" t="n">
        <v>0</v>
      </c>
      <c r="D77" t="n">
        <v>178</v>
      </c>
      <c r="E77" t="inlineStr">
        <is>
          <t>Учебные мемы</t>
        </is>
      </c>
      <c r="F77" t="n">
        <v>7</v>
      </c>
      <c r="G77" t="inlineStr">
        <is>
          <t>5aYaCqy_mBE.jpg</t>
        </is>
      </c>
      <c r="H77">
        <f>HYPERLINK("https://sun9-40.userapi.com/c849224/v849224272/1724d7/5aYaCqy_mBE.jpg", "Ссылка на Объект")</f>
        <v/>
      </c>
    </row>
    <row r="78">
      <c r="A78" s="1" t="n">
        <v>43579.73659722223</v>
      </c>
      <c r="B78" t="inlineStr">
        <is>
          <t>Давайте пофантазируем 😄</t>
        </is>
      </c>
      <c r="C78" t="n">
        <v>0</v>
      </c>
      <c r="D78" t="n">
        <v>24</v>
      </c>
      <c r="E78" t="inlineStr">
        <is>
          <t>Если будет  один язык на всю планету,то гугл переводчик вымрет.</t>
        </is>
      </c>
      <c r="F78" t="n">
        <v>10</v>
      </c>
      <c r="G78" t="inlineStr">
        <is>
          <t>1m9jpbdXFik.jpg</t>
        </is>
      </c>
      <c r="H78">
        <f>HYPERLINK("https://sun9-5.userapi.com/c855428/v855428584/2c33c/1m9jpbdXFik.jpg", "Ссылка на Объект")</f>
        <v/>
      </c>
    </row>
    <row r="79">
      <c r="A79" s="1" t="n">
        <v>43579.67708333334</v>
      </c>
      <c r="B79" t="inlineStr">
        <is>
          <t>А ты взял(а) бы?😀😋</t>
        </is>
      </c>
      <c r="C79" t="n">
        <v>0</v>
      </c>
      <c r="D79" t="n">
        <v>39</v>
      </c>
      <c r="E79" t="inlineStr">
        <is>
          <t>Он сказал всё за меня</t>
        </is>
      </c>
      <c r="F79" t="n">
        <v>6</v>
      </c>
      <c r="G79" t="inlineStr">
        <is>
          <t>r86lUPa5FcQ.jpg</t>
        </is>
      </c>
      <c r="H79">
        <f>HYPERLINK("https://sun9-55.userapi.com/c850416/v850416555/2c69d/r86lUPa5FcQ.jpg", "Ссылка на Объект")</f>
        <v/>
      </c>
    </row>
    <row r="80">
      <c r="A80" s="1" t="n">
        <v>43579.58459490741</v>
      </c>
      <c r="B80" t="inlineStr">
        <is>
          <t>Вы любите? 😍</t>
        </is>
      </c>
      <c r="C80" t="n">
        <v>0</v>
      </c>
      <c r="D80" t="n">
        <v>269</v>
      </c>
      <c r="E80" t="inlineStr">
        <is>
          <t>Я люблю всё что находится в той коробке 😂</t>
        </is>
      </c>
      <c r="F80" t="n">
        <v>21</v>
      </c>
      <c r="G80" t="inlineStr">
        <is>
          <t>YtWBBmMU8bE.jpg</t>
        </is>
      </c>
      <c r="H80">
        <f>HYPERLINK("https://sun9-33.userapi.com/c851428/v851428555/102c7e/YtWBBmMU8bE.jpg", "Ссылка на Объект")</f>
        <v/>
      </c>
    </row>
    <row r="81">
      <c r="A81" s="1" t="n">
        <v>43579.53611111111</v>
      </c>
      <c r="B81" t="inlineStr">
        <is>
          <t>Жиз? 🤣</t>
        </is>
      </c>
      <c r="C81" t="n">
        <v>0</v>
      </c>
      <c r="D81" t="n">
        <v>8</v>
      </c>
      <c r="E81" t="inlineStr">
        <is>
          <t>Или забыл поставить телефон на зарядку</t>
        </is>
      </c>
      <c r="F81" t="n">
        <v>10</v>
      </c>
      <c r="G81" t="inlineStr">
        <is>
          <t>xVeCRA8v7gM.jpg</t>
        </is>
      </c>
      <c r="H81">
        <f>HYPERLINK("https://sun9-46.userapi.com/c849528/v849528668/16c2e2/xVeCRA8v7gM.jpg", "Ссылка на Объект")</f>
        <v/>
      </c>
    </row>
    <row r="82">
      <c r="A82" s="1" t="n">
        <v>43579.32222222222</v>
      </c>
      <c r="B82" t="inlineStr"/>
      <c r="C82" t="n">
        <v>0</v>
      </c>
      <c r="D82" t="n">
        <v>274</v>
      </c>
      <c r="E82" t="inlineStr">
        <is>
          <t>с днюхой</t>
        </is>
      </c>
      <c r="F82" t="n">
        <v>7</v>
      </c>
      <c r="G82" t="inlineStr">
        <is>
          <t>mXeFhn7w9iw.jpg</t>
        </is>
      </c>
      <c r="H82">
        <f>HYPERLINK("https://sun9-11.userapi.com/c844521/v844521224/1eb9cc/mXeFhn7w9iw.jpg", "Ссылка на Объект")</f>
        <v/>
      </c>
    </row>
    <row r="83">
      <c r="A83" s="1" t="n">
        <v>43578.91027777778</v>
      </c>
      <c r="B83" t="inlineStr">
        <is>
          <t>А кто ты? 😂</t>
        </is>
      </c>
      <c r="C83" t="n">
        <v>0</v>
      </c>
      <c r="D83" t="n">
        <v>324</v>
      </c>
      <c r="E83" t="inlineStr">
        <is>
          <t>Смотря на каком</t>
        </is>
      </c>
      <c r="F83" t="n">
        <v>9</v>
      </c>
      <c r="G83" t="inlineStr">
        <is>
          <t>laePeBonWUI.jpg</t>
        </is>
      </c>
      <c r="H83">
        <f>HYPERLINK("https://sun9-34.userapi.com/c847019/v847019017/1f2675/laePeBonWUI.jpg", "Ссылка на Объект")</f>
        <v/>
      </c>
    </row>
    <row r="84">
      <c r="A84" s="1" t="n">
        <v>43578.82405092593</v>
      </c>
      <c r="B84" t="inlineStr">
        <is>
          <t>А у вас было?😂</t>
        </is>
      </c>
      <c r="C84" t="n">
        <v>0</v>
      </c>
      <c r="D84" t="n">
        <v>43</v>
      </c>
      <c r="E84" t="inlineStr">
        <is>
          <t>пастояно а потом ещё 5 минут решаем кто войдёт</t>
        </is>
      </c>
      <c r="F84" t="n">
        <v>7</v>
      </c>
      <c r="G84" t="inlineStr">
        <is>
          <t>oFMtBHUs8F8.jpg</t>
        </is>
      </c>
      <c r="H84">
        <f>HYPERLINK("https://sun9-35.userapi.com/c855628/v855628883/2ceea/oFMtBHUs8F8.jpg", "Ссылка на Объект")</f>
        <v/>
      </c>
    </row>
    <row r="85">
      <c r="A85" s="1" t="n">
        <v>43578.79236111111</v>
      </c>
      <c r="B85" t="inlineStr">
        <is>
          <t>Поехали 😊</t>
        </is>
      </c>
      <c r="C85" t="n">
        <v>0</v>
      </c>
      <c r="D85" t="n">
        <v>756</v>
      </c>
      <c r="E85" t="inlineStr">
        <is>
          <t>Мама</t>
        </is>
      </c>
      <c r="F85" t="n">
        <v>7</v>
      </c>
      <c r="G85" t="inlineStr">
        <is>
          <t>67iQtEYnbsY.jpg</t>
        </is>
      </c>
      <c r="H85">
        <f>HYPERLINK("https://sun9-56.userapi.com/c855736/v855736816/2bda6/67iQtEYnbsY.jpg", "Ссылка на Объект")</f>
        <v/>
      </c>
    </row>
    <row r="86">
      <c r="A86" s="1" t="n">
        <v>43578.76597222222</v>
      </c>
      <c r="B86" t="inlineStr">
        <is>
          <t>Как поступишь ты? 😏</t>
        </is>
      </c>
      <c r="C86" t="n">
        <v>0</v>
      </c>
      <c r="D86" t="n">
        <v>148</v>
      </c>
      <c r="E86" t="inlineStr">
        <is>
          <t>Лайками  что ли накормить</t>
        </is>
      </c>
      <c r="F86" t="n">
        <v>11</v>
      </c>
      <c r="G86" t="inlineStr">
        <is>
          <t>vlVJhHtADFk.jpg</t>
        </is>
      </c>
      <c r="H86">
        <f>HYPERLINK("https://sun9-44.userapi.com/c855736/v855736816/2bd9f/vlVJhHtADFk.jpg", "Ссылка на Объект")</f>
        <v/>
      </c>
    </row>
    <row r="87">
      <c r="A87" s="1" t="n">
        <v>43578.57160879629</v>
      </c>
      <c r="B87" t="inlineStr">
        <is>
          <t>Отличий нет 🤣</t>
        </is>
      </c>
      <c r="C87" t="n">
        <v>0</v>
      </c>
      <c r="D87" t="n">
        <v>96</v>
      </c>
      <c r="E87" t="inlineStr">
        <is>
          <t>В тюрьме кормят бесплатно и на шторы сдавать не надо.</t>
        </is>
      </c>
      <c r="F87" t="n">
        <v>15</v>
      </c>
      <c r="G87" t="inlineStr">
        <is>
          <t>NNba7B9mcBI.jpg</t>
        </is>
      </c>
      <c r="H87">
        <f>HYPERLINK("https://sun9-47.userapi.com/c850016/v850016293/177724/NNba7B9mcBI.jpg", "Ссылка на Объект")</f>
        <v/>
      </c>
    </row>
    <row r="88">
      <c r="A88" s="1" t="n">
        <v>43577.60373842593</v>
      </c>
      <c r="B88" t="inlineStr">
        <is>
          <t>Сколько нас? 😋</t>
        </is>
      </c>
      <c r="C88" t="n">
        <v>0</v>
      </c>
      <c r="D88" t="n">
        <v>53</v>
      </c>
      <c r="E88" t="inlineStr">
        <is>
          <t>Обожаююю. У кого продается кто пришлет по почте?))</t>
        </is>
      </c>
      <c r="F88" t="n">
        <v>7</v>
      </c>
      <c r="G88" t="inlineStr">
        <is>
          <t>CcXpOxsRViQ.jpg</t>
        </is>
      </c>
      <c r="H88">
        <f>HYPERLINK("https://sun9-53.userapi.com/c855736/v855736933/2b5b7/CcXpOxsRViQ.jpg", "Ссылка на Объект")</f>
        <v/>
      </c>
    </row>
    <row r="89">
      <c r="A89" s="1" t="n">
        <v>43577.56851851852</v>
      </c>
      <c r="B89" t="inlineStr">
        <is>
          <t>А вы смогли найти? 😙😀</t>
        </is>
      </c>
      <c r="C89" t="n">
        <v>0</v>
      </c>
      <c r="D89" t="n">
        <v>510</v>
      </c>
      <c r="E89" t="inlineStr">
        <is>
          <t>3👌😂</t>
        </is>
      </c>
      <c r="F89" t="n">
        <v>19</v>
      </c>
      <c r="G89" t="inlineStr">
        <is>
          <t>ClKb7A_nrCo.jpg</t>
        </is>
      </c>
      <c r="H89">
        <f>HYPERLINK("https://sun9-15.userapi.com/c849328/v849328666/17c538/ClKb7A_nrCo.jpg", "Ссылка на Объект")</f>
        <v/>
      </c>
    </row>
    <row r="90">
      <c r="A90" s="1" t="n">
        <v>43577.43122685186</v>
      </c>
      <c r="B90" t="inlineStr">
        <is>
          <t>Было?🤣🤣🤣</t>
        </is>
      </c>
      <c r="C90" t="n">
        <v>0</v>
      </c>
      <c r="D90" t="n">
        <v>78</v>
      </c>
      <c r="E90" t="inlineStr">
        <is>
          <t>Они просто руки вытирают об нас!!!</t>
        </is>
      </c>
      <c r="F90" t="n">
        <v>13</v>
      </c>
      <c r="G90" t="inlineStr">
        <is>
          <t>PPiQF1YA_ew.jpg</t>
        </is>
      </c>
      <c r="H90">
        <f>HYPERLINK("https://sun9-14.userapi.com/c846018/v846018108/1f339a/PPiQF1YA_ew.jpg", "Ссылка на Объект")</f>
        <v/>
      </c>
    </row>
    <row r="91">
      <c r="A91" s="1" t="n">
        <v>43576.90512731481</v>
      </c>
      <c r="B91" t="inlineStr">
        <is>
          <t>Помните?😃</t>
        </is>
      </c>
      <c r="C91" t="n">
        <v>0</v>
      </c>
      <c r="D91" t="n">
        <v>45</v>
      </c>
      <c r="E91" t="inlineStr">
        <is>
          <t>Кто тоже прослезился</t>
        </is>
      </c>
      <c r="F91" t="n">
        <v>8</v>
      </c>
      <c r="G91" t="inlineStr">
        <is>
          <t>u8xzIor7hBE.jpg</t>
        </is>
      </c>
      <c r="H91">
        <f>HYPERLINK("https://sun9-35.userapi.com/c847122/v847122910/1e9b5e/u8xzIor7hBE.jpg", "Ссылка на Объект")</f>
        <v/>
      </c>
    </row>
    <row r="92">
      <c r="A92" s="1" t="n">
        <v>43576.81527777778</v>
      </c>
      <c r="B92" t="inlineStr">
        <is>
          <t>У вас так же? 😂</t>
        </is>
      </c>
      <c r="C92" t="n">
        <v>0</v>
      </c>
      <c r="D92" t="n">
        <v>86</v>
      </c>
      <c r="E92" t="inlineStr">
        <is>
          <t>У нас наоборот</t>
        </is>
      </c>
      <c r="F92" t="n">
        <v>9</v>
      </c>
      <c r="G92" t="inlineStr">
        <is>
          <t>rsY900Qb4jQ.jpg</t>
        </is>
      </c>
      <c r="H92">
        <f>HYPERLINK("https://sun9-47.userapi.com/c849416/v849416726/17585b/rsY900Qb4jQ.jpg", "Ссылка на Объект")</f>
        <v/>
      </c>
    </row>
    <row r="93">
      <c r="A93" s="1" t="n">
        <v>43576.73958333334</v>
      </c>
      <c r="B93" t="inlineStr">
        <is>
          <t>Пиши в комментариях 😂</t>
        </is>
      </c>
      <c r="C93" t="n">
        <v>0</v>
      </c>
      <c r="D93" t="n">
        <v>94</v>
      </c>
      <c r="E93" t="inlineStr">
        <is>
          <t>Мам Сережа разбил тарелки</t>
        </is>
      </c>
      <c r="F93" t="n">
        <v>6</v>
      </c>
      <c r="G93" t="inlineStr">
        <is>
          <t>8ZRsCYcZMyQ.jpg</t>
        </is>
      </c>
      <c r="H93">
        <f>HYPERLINK("https://sun9-51.userapi.com/c849224/v849224726/1725c5/8ZRsCYcZMyQ.jpg", "Ссылка на Объект")</f>
        <v/>
      </c>
    </row>
    <row r="94">
      <c r="A94" s="1" t="n">
        <v>43576.66357638889</v>
      </c>
      <c r="B94" t="inlineStr">
        <is>
          <t>Есть такие? 😂</t>
        </is>
      </c>
      <c r="C94" t="n">
        <v>0</v>
      </c>
      <c r="D94" t="n">
        <v>36</v>
      </c>
      <c r="E94" t="inlineStr">
        <is>
          <t>Моя мама с другой планеты??!!! 😱😱</t>
        </is>
      </c>
      <c r="F94" t="n">
        <v>7</v>
      </c>
      <c r="G94" t="inlineStr">
        <is>
          <t>5j2FkA4wEsY.jpg</t>
        </is>
      </c>
      <c r="H94">
        <f>HYPERLINK("https://sun9-42.userapi.com/c847018/v847018821/1e82eb/5j2FkA4wEsY.jpg", "Ссылка на Объект")</f>
        <v/>
      </c>
    </row>
    <row r="95">
      <c r="A95" s="1" t="n">
        <v>43576.50208333333</v>
      </c>
      <c r="B95" t="inlineStr">
        <is>
          <t>У вас так же?</t>
        </is>
      </c>
      <c r="C95" t="n">
        <v>0</v>
      </c>
      <c r="D95" t="n">
        <v>20</v>
      </c>
      <c r="E95" t="inlineStr">
        <is>
          <t>Или баскетбольный, тогда пизда сразу</t>
        </is>
      </c>
      <c r="F95" t="n">
        <v>6</v>
      </c>
      <c r="G95" t="inlineStr">
        <is>
          <t>b8vvw1ZSH30.jpg</t>
        </is>
      </c>
      <c r="H95">
        <f>HYPERLINK("https://sun9-70.userapi.com/c849416/v849416582/17103e/b8vvw1ZSH30.jpg", "Ссылка на Объект")</f>
        <v/>
      </c>
    </row>
    <row r="96">
      <c r="A96" s="1" t="n">
        <v>43576.46052083333</v>
      </c>
      <c r="B96" t="inlineStr">
        <is>
          <t>А сколько смогли найти вы?</t>
        </is>
      </c>
      <c r="C96" t="n">
        <v>0</v>
      </c>
      <c r="D96" t="n">
        <v>1686</v>
      </c>
      <c r="E96" t="inlineStr">
        <is>
          <t>16</t>
        </is>
      </c>
      <c r="F96" t="n">
        <v>16</v>
      </c>
      <c r="G96" t="inlineStr">
        <is>
          <t>ZcGBISt4K8E.jpg</t>
        </is>
      </c>
      <c r="H96">
        <f>HYPERLINK("https://sun9-62.userapi.com/c846124/v846124582/1e7c72/ZcGBISt4K8E.jpg", "Ссылка на Объект")</f>
        <v/>
      </c>
    </row>
    <row r="97">
      <c r="A97" s="1" t="n">
        <v>43579.34521990741</v>
      </c>
      <c r="B97" t="inlineStr"/>
      <c r="C97" t="n">
        <v>0</v>
      </c>
      <c r="D97" t="n">
        <v>7</v>
      </c>
      <c r="E97" t="inlineStr">
        <is>
          <t>Не обувь, а кусок кала.</t>
        </is>
      </c>
      <c r="F97" t="n">
        <v>6</v>
      </c>
      <c r="G97" t="inlineStr">
        <is>
          <t>vYV0bbOOdBw.jpg</t>
        </is>
      </c>
      <c r="H97">
        <f>HYPERLINK("https://sun9-19.userapi.com/c543109/v543109708/3becc/vYV0bbOOdBw.jpg", "Ссылка на Объект")</f>
        <v/>
      </c>
    </row>
    <row r="98">
      <c r="A98" s="1" t="n">
        <v>43584.76055555556</v>
      </c>
      <c r="B98" t="inlineStr">
        <is>
          <t>Головоломка)еххехехе 
Так сколько осталось?</t>
        </is>
      </c>
      <c r="C98" t="n">
        <v>0</v>
      </c>
      <c r="D98" t="n">
        <v>347</v>
      </c>
      <c r="E98" t="inlineStr">
        <is>
          <t>10</t>
        </is>
      </c>
      <c r="F98" t="n">
        <v>9</v>
      </c>
      <c r="G98" t="inlineStr">
        <is>
          <t>Yf8OMY1ybFM.jpg</t>
        </is>
      </c>
      <c r="H98">
        <f>HYPERLINK("https://sun9-21.userapi.com/c543100/v543100398/594e2/Yf8OMY1ybFM.jpg", "Ссылка на Объект")</f>
        <v/>
      </c>
    </row>
    <row r="99">
      <c r="A99" s="1" t="n">
        <v>43584.61520833334</v>
      </c>
      <c r="B99" t="inlineStr">
        <is>
          <t>Этот звук)))))
Он божественный просто;)</t>
        </is>
      </c>
      <c r="C99" t="n">
        <v>0</v>
      </c>
      <c r="D99" t="n">
        <v>24</v>
      </c>
      <c r="E99" t="inlineStr">
        <is>
          <t>Я бы грех совершила еслиб прошла)))</t>
        </is>
      </c>
      <c r="F99" t="n">
        <v>7</v>
      </c>
      <c r="G99" t="inlineStr">
        <is>
          <t>8hOYnlJqsNE.jpg</t>
        </is>
      </c>
      <c r="H99">
        <f>HYPERLINK("https://sun9-53.userapi.com/c543100/v543100398/594ab/8hOYnlJqsNE.jpg", "Ссылка на Объект")</f>
        <v/>
      </c>
    </row>
    <row r="100">
      <c r="A100" s="1" t="n">
        <v>43584.40631944445</v>
      </c>
      <c r="B100" t="inlineStr">
        <is>
          <t>Ахахаххаха,жиза жиза(
Ставь лайкос если жиза:)</t>
        </is>
      </c>
      <c r="C100" t="n">
        <v>0</v>
      </c>
      <c r="D100" t="n">
        <v>24</v>
      </c>
      <c r="E100" t="inlineStr">
        <is>
          <t>У меня у одного Мама не шрек?</t>
        </is>
      </c>
      <c r="F100" t="n">
        <v>16</v>
      </c>
      <c r="G100" t="inlineStr">
        <is>
          <t>Pa_Df8G1iEA.jpg</t>
        </is>
      </c>
      <c r="H100">
        <f>HYPERLINK("https://sun9-7.userapi.com/c543100/v543100360/4d871/Pa_Df8G1iEA.jpg", "Ссылка на Объект")</f>
        <v/>
      </c>
    </row>
    <row r="101">
      <c r="A101" s="1" t="n">
        <v>43583.65674768519</v>
      </c>
      <c r="B101" t="inlineStr">
        <is>
          <t>Ахахахахпх и напиши в коменты что произошло)</t>
        </is>
      </c>
      <c r="C101" t="n">
        <v>0</v>
      </c>
      <c r="D101" t="n">
        <v>101</v>
      </c>
      <c r="E101" t="inlineStr">
        <is>
          <t>Исчезло половина ответов</t>
        </is>
      </c>
      <c r="F101" t="n">
        <v>26</v>
      </c>
      <c r="G101" t="inlineStr">
        <is>
          <t>noiFRohg_y4.jpg</t>
        </is>
      </c>
      <c r="H101">
        <f>HYPERLINK("https://sun9-8.userapi.com/c543100/v543100330/603ce/noiFRohg_y4.jpg", "Ссылка на Объект")</f>
        <v/>
      </c>
    </row>
    <row r="102">
      <c r="A102" s="1" t="n">
        <v>43583.61488425926</v>
      </c>
      <c r="B102" t="inlineStr">
        <is>
          <t>Ахахахахпх,курить плохо!:)</t>
        </is>
      </c>
      <c r="C102" t="n">
        <v>0</v>
      </c>
      <c r="D102" t="n">
        <v>17</v>
      </c>
      <c r="E102" t="inlineStr">
        <is>
          <t>Я возьму телефон, позвоню своей маме: "Мама, почему я хочу умереть?"</t>
        </is>
      </c>
      <c r="F102" t="n">
        <v>7</v>
      </c>
      <c r="G102" t="inlineStr">
        <is>
          <t>lcdfDiBk_ys.jpg</t>
        </is>
      </c>
      <c r="H102">
        <f>HYPERLINK("https://sun9-25.userapi.com/c543100/v543100330/603be/lcdfDiBk_ys.jpg", "Ссылка на Объект")</f>
        <v/>
      </c>
    </row>
    <row r="103">
      <c r="A103" s="1" t="n">
        <v>43583.59380787037</v>
      </c>
      <c r="B103" t="inlineStr">
        <is>
          <t>Каво блин?</t>
        </is>
      </c>
      <c r="C103" t="n">
        <v>0</v>
      </c>
      <c r="D103" t="n">
        <v>13</v>
      </c>
      <c r="E103" t="inlineStr">
        <is>
          <t>я ненавижу аниме</t>
        </is>
      </c>
      <c r="F103" t="n">
        <v>6</v>
      </c>
      <c r="G103" t="inlineStr">
        <is>
          <t>9KUSkmPGEXM.jpg</t>
        </is>
      </c>
      <c r="H103">
        <f>HYPERLINK("https://sun9-40.userapi.com/c543100/v543100330/603b5/9KUSkmPGEXM.jpg", "Ссылка на Объект")</f>
        <v/>
      </c>
    </row>
    <row r="104">
      <c r="A104" s="1" t="n">
        <v>43583.44859953703</v>
      </c>
      <c r="B104" t="inlineStr">
        <is>
          <t>Орио уже не то)
Согласны?ахахахах</t>
        </is>
      </c>
      <c r="C104" t="n">
        <v>0</v>
      </c>
      <c r="D104" t="n">
        <v>19</v>
      </c>
      <c r="E104" t="inlineStr">
        <is>
          <t>Орео с двойной начинкой</t>
        </is>
      </c>
      <c r="F104" t="n">
        <v>9</v>
      </c>
      <c r="G104" t="inlineStr">
        <is>
          <t>o72wl45kvjc.jpg</t>
        </is>
      </c>
      <c r="H104">
        <f>HYPERLINK("https://sun9-44.userapi.com/c543100/v543100542/7949f/o72wl45kvjc.jpg", "Ссылка на Объект")</f>
        <v/>
      </c>
    </row>
    <row r="105">
      <c r="A105" s="1" t="n">
        <v>43583.34376157408</v>
      </c>
      <c r="B105" t="inlineStr">
        <is>
          <t>Ахахахаххп лол</t>
        </is>
      </c>
      <c r="C105" t="n">
        <v>0</v>
      </c>
      <c r="D105" t="n">
        <v>13</v>
      </c>
      <c r="E105" t="inlineStr">
        <is>
          <t>Выбираться тяжелее будет</t>
        </is>
      </c>
      <c r="F105" t="n">
        <v>6</v>
      </c>
      <c r="G105" t="inlineStr">
        <is>
          <t>RAi2GgTtklw.jpg</t>
        </is>
      </c>
      <c r="H105">
        <f>HYPERLINK("https://sun9-42.userapi.com/c543100/v543100542/79475/RAi2GgTtklw.jpg", "Ссылка на Объект")</f>
        <v/>
      </c>
    </row>
    <row r="106">
      <c r="A106" s="1" t="n">
        <v>43582.67776620371</v>
      </c>
      <c r="B106" t="inlineStr">
        <is>
          <t>Зато не пустая хехехехехихихи</t>
        </is>
      </c>
      <c r="C106" t="n">
        <v>0</v>
      </c>
      <c r="D106" t="n">
        <v>12</v>
      </c>
      <c r="E106" t="inlineStr">
        <is>
          <t>И то награду в магазе купил</t>
        </is>
      </c>
      <c r="F106" t="n">
        <v>16</v>
      </c>
      <c r="G106" t="inlineStr">
        <is>
          <t>pING2f3h8Hw.jpg</t>
        </is>
      </c>
      <c r="H106">
        <f>HYPERLINK("https://sun9-1.userapi.com/c543100/v543100976/62efb/pING2f3h8Hw.jpg", "Ссылка на Объект")</f>
        <v/>
      </c>
    </row>
    <row r="107">
      <c r="A107" s="1" t="n">
        <v>43582.32291666666</v>
      </c>
      <c r="B107" t="inlineStr">
        <is>
          <t>Ахаххаха,знакомо?
Как говорится,олды тут?)</t>
        </is>
      </c>
      <c r="C107" t="n">
        <v>0</v>
      </c>
      <c r="D107" t="n">
        <v>42</v>
      </c>
      <c r="E107" t="inlineStr">
        <is>
          <t>Олды на месте😎</t>
        </is>
      </c>
      <c r="F107" t="n">
        <v>8</v>
      </c>
      <c r="G107" t="inlineStr">
        <is>
          <t>zb385Xf3xMs.jpg</t>
        </is>
      </c>
      <c r="H107">
        <f>HYPERLINK("https://sun9-43.userapi.com/c543100/v543100307/6d569/zb385Xf3xMs.jpg", "Ссылка на Объект")</f>
        <v/>
      </c>
    </row>
    <row r="108">
      <c r="A108" s="1" t="n">
        <v>43581.95836805556</v>
      </c>
      <c r="B108" t="inlineStr">
        <is>
          <t>хех</t>
        </is>
      </c>
      <c r="C108" t="n">
        <v>0</v>
      </c>
      <c r="D108" t="n">
        <v>37</v>
      </c>
      <c r="E108" t="inlineStr">
        <is>
          <t>Я один пытался прочитать π zda больство?</t>
        </is>
      </c>
      <c r="F108" t="n">
        <v>15</v>
      </c>
      <c r="G108" t="inlineStr">
        <is>
          <t>TJpOFL3R6aY.jpg</t>
        </is>
      </c>
      <c r="H108">
        <f>HYPERLINK("https://sun9-44.userapi.com/c543100/v543100906/61647/TJpOFL3R6aY.jpg", "Ссылка на Объект")</f>
        <v/>
      </c>
    </row>
    <row r="109">
      <c r="A109" s="1" t="n">
        <v>43581.87152777778</v>
      </c>
      <c r="B109" t="inlineStr">
        <is>
          <t>Питер и Лоис</t>
        </is>
      </c>
      <c r="C109" t="n">
        <v>0</v>
      </c>
      <c r="D109" t="n">
        <v>62</v>
      </c>
      <c r="E109" t="inlineStr">
        <is>
          <t>Больше на габена похож</t>
        </is>
      </c>
      <c r="F109" t="n">
        <v>7</v>
      </c>
      <c r="G109" t="inlineStr">
        <is>
          <t>7kLbM-4-Mss.jpg</t>
        </is>
      </c>
      <c r="H109">
        <f>HYPERLINK("https://sun9-42.userapi.com/c543100/v543100177/51baf/7kLbM-4-Mss.jpg", "Ссылка на Объект")</f>
        <v/>
      </c>
    </row>
    <row r="110">
      <c r="A110" s="1" t="n">
        <v>43581.85069444445</v>
      </c>
      <c r="B110" t="inlineStr">
        <is>
          <t>прекрасно</t>
        </is>
      </c>
      <c r="C110" t="n">
        <v>0</v>
      </c>
      <c r="D110" t="n">
        <v>32</v>
      </c>
      <c r="E110" t="inlineStr">
        <is>
          <t>Тогда уже не будет того адреналина, который испытываешь при беге до холодильника и обратно, чтоб не попасться разным призракам в темноте</t>
        </is>
      </c>
      <c r="F110" t="n">
        <v>14</v>
      </c>
      <c r="G110" t="inlineStr">
        <is>
          <t>IfxJCmA0uOs.jpg</t>
        </is>
      </c>
      <c r="H110">
        <f>HYPERLINK("https://sun9-55.userapi.com/c543100/v543100177/51b9f/IfxJCmA0uOs.jpg", "Ссылка на Объект")</f>
        <v/>
      </c>
    </row>
    <row r="111">
      <c r="A111" s="1" t="n">
        <v>43581.83341435185</v>
      </c>
      <c r="B111" t="inlineStr">
        <is>
          <t>кого выберешь?</t>
        </is>
      </c>
      <c r="C111" t="n">
        <v>0</v>
      </c>
      <c r="D111" t="n">
        <v>80</v>
      </c>
      <c r="E111" t="inlineStr">
        <is>
          <t>Воду</t>
        </is>
      </c>
      <c r="F111" t="n">
        <v>12</v>
      </c>
      <c r="G111" t="inlineStr">
        <is>
          <t>u8oMTxzyW8k.jpg</t>
        </is>
      </c>
      <c r="H111">
        <f>HYPERLINK("https://sun9-44.userapi.com/c543100/v543100177/51b96/u8oMTxzyW8k.jpg", "Ссылка на Объект")</f>
        <v/>
      </c>
    </row>
    <row r="112">
      <c r="A112" s="1" t="n">
        <v>43581.77777777778</v>
      </c>
      <c r="B112" t="inlineStr">
        <is>
          <t>идеально</t>
        </is>
      </c>
      <c r="C112" t="n">
        <v>0</v>
      </c>
      <c r="D112" t="n">
        <v>7</v>
      </c>
      <c r="E112" t="inlineStr">
        <is>
          <t>Наконец то они додумались до этого</t>
        </is>
      </c>
      <c r="F112" t="n">
        <v>6</v>
      </c>
      <c r="G112" t="inlineStr">
        <is>
          <t>7-X2cCgu1OQ.jpg</t>
        </is>
      </c>
      <c r="H112">
        <f>HYPERLINK("https://sun9-6.userapi.com/c543100/v543100122/71e62/7-X2cCgu1OQ.jpg", "Ссылка на Объект")</f>
        <v/>
      </c>
    </row>
    <row r="113">
      <c r="A113" s="1" t="n">
        <v>43581.57638888889</v>
      </c>
      <c r="B113" t="inlineStr">
        <is>
          <t>хех</t>
        </is>
      </c>
      <c r="C113" t="n">
        <v>0</v>
      </c>
      <c r="D113" t="n">
        <v>220</v>
      </c>
      <c r="E113" t="inlineStr">
        <is>
          <t>Кися?</t>
        </is>
      </c>
      <c r="F113" t="n">
        <v>49</v>
      </c>
      <c r="G113" t="inlineStr">
        <is>
          <t>cibE96PIpM4.jpg</t>
        </is>
      </c>
      <c r="H113">
        <f>HYPERLINK("https://sun9-30.userapi.com/c543100/v543100751/4699b/cibE96PIpM4.jpg", "Ссылка на Объект")</f>
        <v/>
      </c>
    </row>
    <row r="114">
      <c r="A114" s="1" t="n">
        <v>43581.32291666666</v>
      </c>
      <c r="B114" t="inlineStr">
        <is>
          <t>фу</t>
        </is>
      </c>
      <c r="C114" t="n">
        <v>0</v>
      </c>
      <c r="D114" t="n">
        <v>28</v>
      </c>
      <c r="E114" t="inlineStr">
        <is>
          <t>Нет, я люблю эту песню 🤗☹</t>
        </is>
      </c>
      <c r="F114" t="n">
        <v>11</v>
      </c>
      <c r="G114" t="inlineStr">
        <is>
          <t>itCLLp3Qdm0.jpg</t>
        </is>
      </c>
      <c r="H114">
        <f>HYPERLINK("https://sun9-37.userapi.com/c543100/v543100917/5644e/itCLLp3Qdm0.jpg", "Ссылка на Объект")</f>
        <v/>
      </c>
    </row>
    <row r="115">
      <c r="A115" s="1" t="n">
        <v>43580.90631944445</v>
      </c>
      <c r="B115" t="inlineStr">
        <is>
          <t>Ахахахах,я даже не знаю,а ты бы остался?
Вообще бл крипово):^)</t>
        </is>
      </c>
      <c r="C115" t="n">
        <v>0</v>
      </c>
      <c r="D115" t="n">
        <v>88</v>
      </c>
      <c r="E115" t="inlineStr">
        <is>
          <t>Кончено если там самое бронированное стекло</t>
        </is>
      </c>
      <c r="F115" t="n">
        <v>11</v>
      </c>
      <c r="G115" t="inlineStr">
        <is>
          <t>1bLiQxyqQTU.jpg</t>
        </is>
      </c>
      <c r="H115">
        <f>HYPERLINK("https://sun9-61.userapi.com/c543100/v543100659/a9234/1bLiQxyqQTU.jpg", "Ссылка на Объект")</f>
        <v/>
      </c>
    </row>
    <row r="116">
      <c r="A116" s="1" t="n">
        <v>43580.82300925926</v>
      </c>
      <c r="B116" t="inlineStr">
        <is>
          <t>Сразу мурашки по коже и мизинец заболел 🤒)</t>
        </is>
      </c>
      <c r="C116" t="n">
        <v>0</v>
      </c>
      <c r="D116" t="n">
        <v>25</v>
      </c>
      <c r="E116" t="inlineStr">
        <is>
          <t>Да какой мизинец тут сразу пол ноги сводит</t>
        </is>
      </c>
      <c r="F116" t="n">
        <v>7</v>
      </c>
      <c r="G116" t="inlineStr">
        <is>
          <t>LQAd0AbW8Gc.jpg</t>
        </is>
      </c>
      <c r="H116">
        <f>HYPERLINK("https://sun9-16.userapi.com/c543100/v543100468/5e57b/LQAd0AbW8Gc.jpg", "Ссылка на Объект")</f>
        <v/>
      </c>
    </row>
    <row r="117">
      <c r="A117" s="1" t="n">
        <v>43580.55212962963</v>
      </c>
      <c r="B117" t="inlineStr">
        <is>
          <t>Вроде ровно,хм хм,как ты считаешь?:)))))))</t>
        </is>
      </c>
      <c r="C117" t="n">
        <v>0</v>
      </c>
      <c r="D117" t="n">
        <v>80</v>
      </c>
      <c r="E117" t="inlineStr">
        <is>
          <t>Ааа бесит!!!  Что она так криво весит!!??!!?!!?!</t>
        </is>
      </c>
      <c r="F117" t="n">
        <v>17</v>
      </c>
      <c r="G117" t="inlineStr">
        <is>
          <t>HOsiK90uKAk.jpg</t>
        </is>
      </c>
      <c r="H117">
        <f>HYPERLINK("https://sun9-8.userapi.com/c543100/v543100468/5e50c/HOsiK90uKAk.jpg", "Ссылка на Объект")</f>
        <v/>
      </c>
    </row>
    <row r="118">
      <c r="A118" s="1" t="n">
        <v>43580.34413194445</v>
      </c>
      <c r="B118" t="inlineStr">
        <is>
          <t>Хм,реально напоминают ахахха
Как думаете,кого?)^^*</t>
        </is>
      </c>
      <c r="C118" t="n">
        <v>0</v>
      </c>
      <c r="D118" t="n">
        <v>74</v>
      </c>
      <c r="E118" t="inlineStr">
        <is>
          <t>Гермиону, Рона и Гарри</t>
        </is>
      </c>
      <c r="F118" t="n">
        <v>9</v>
      </c>
      <c r="G118" t="inlineStr">
        <is>
          <t>2b9Fx272qxY.jpg</t>
        </is>
      </c>
      <c r="H118">
        <f>HYPERLINK("https://sun9-39.userapi.com/c543100/v543100468/5e4c7/2b9Fx272qxY.jpg", "Ссылка на Объект")</f>
        <v/>
      </c>
    </row>
    <row r="119">
      <c r="A119" s="1" t="n">
        <v>43580.30215277777</v>
      </c>
      <c r="B119" t="inlineStr">
        <is>
          <t>Ахахахах,когда бахнул валерьянки)0)0)хех*</t>
        </is>
      </c>
      <c r="C119" t="n">
        <v>0</v>
      </c>
      <c r="D119" t="n">
        <v>7</v>
      </c>
      <c r="E119" t="inlineStr">
        <is>
          <t>Конечно не так, кроссовки же на стене...</t>
        </is>
      </c>
      <c r="F119" t="n">
        <v>6</v>
      </c>
      <c r="G119" t="inlineStr">
        <is>
          <t>iyfpaf1UW2Q.jpg</t>
        </is>
      </c>
      <c r="H119">
        <f>HYPERLINK("https://sun9-35.userapi.com/c543100/v543100366/97e0d/iyfpaf1UW2Q.jpg", "Ссылка на Объект")</f>
        <v/>
      </c>
    </row>
    <row r="120">
      <c r="A120" s="1" t="n">
        <v>43579.94858796296</v>
      </c>
      <c r="B120" t="inlineStr">
        <is>
          <t>Ахахахах,олды тут?Если знаешь что это пиши в коменты)</t>
        </is>
      </c>
      <c r="C120" t="n">
        <v>0</v>
      </c>
      <c r="D120" t="n">
        <v>132</v>
      </c>
      <c r="E120" t="inlineStr">
        <is>
          <t>Большинство насадок брак(</t>
        </is>
      </c>
      <c r="F120" t="n">
        <v>62</v>
      </c>
      <c r="G120" t="inlineStr">
        <is>
          <t>YdYPvUs1Hl0.jpg</t>
        </is>
      </c>
      <c r="H120">
        <f>HYPERLINK("https://sun9-35.userapi.com/c543100/v543100922/5fa88/YdYPvUs1Hl0.jpg", "Ссылка на Объект")</f>
        <v/>
      </c>
    </row>
    <row r="121">
      <c r="A121" s="1" t="n">
        <v>43579.82347222222</v>
      </c>
      <c r="B121" t="inlineStr">
        <is>
          <t>Я бы да,а вы как считаете?ахахха*^</t>
        </is>
      </c>
      <c r="C121" t="n">
        <v>0</v>
      </c>
      <c r="D121" t="n">
        <v>198</v>
      </c>
      <c r="E121" t="inlineStr">
        <is>
          <t>мне пливать на дом 2 ,  я телик не смотрю</t>
        </is>
      </c>
      <c r="F121" t="n">
        <v>28</v>
      </c>
      <c r="G121" t="inlineStr">
        <is>
          <t>_TPBPQ18JEU.jpg</t>
        </is>
      </c>
      <c r="H121">
        <f>HYPERLINK("https://sun9-53.userapi.com/c543100/v543100922/5fa5c/_TPBPQ18JEU.jpg", "Ссылка на Объект")</f>
        <v/>
      </c>
    </row>
    <row r="122">
      <c r="A122" s="1" t="n">
        <v>43579.61486111111</v>
      </c>
      <c r="B122" t="inlineStr">
        <is>
          <t>И так всегда?А у тебя такое бывает?ахахха</t>
        </is>
      </c>
      <c r="C122" t="n">
        <v>0</v>
      </c>
      <c r="D122" t="n">
        <v>46</v>
      </c>
      <c r="E122" t="inlineStr">
        <is>
          <t>Бля это же девчонка 
Алоооо вы не перепутали админы???</t>
        </is>
      </c>
      <c r="F122" t="n">
        <v>14</v>
      </c>
      <c r="G122" t="inlineStr">
        <is>
          <t>v24uyam3qKo.jpg</t>
        </is>
      </c>
      <c r="H122">
        <f>HYPERLINK("https://sun9-71.userapi.com/c543100/v543100771/55074/v24uyam3qKo.jpg", "Ссылка на Объект")</f>
        <v/>
      </c>
    </row>
    <row r="123">
      <c r="A123" s="1" t="n">
        <v>43579.4482175926</v>
      </c>
      <c r="B123" t="inlineStr">
        <is>
          <t>Ахахахах,я бы и такую посмотрел)А вы?^*</t>
        </is>
      </c>
      <c r="C123" t="n">
        <v>0</v>
      </c>
      <c r="D123" t="n">
        <v>9</v>
      </c>
      <c r="E123" t="inlineStr">
        <is>
          <t>,,Игра  при стонах,,</t>
        </is>
      </c>
      <c r="F123" t="n">
        <v>11</v>
      </c>
      <c r="G123" t="inlineStr">
        <is>
          <t>uMIWZVRG5iU.jpg</t>
        </is>
      </c>
      <c r="H123">
        <f>HYPERLINK("https://sun9-46.userapi.com/c543100/v543100771/5503b/uMIWZVRG5iU.jpg", "Ссылка на Объект")</f>
        <v/>
      </c>
    </row>
    <row r="124">
      <c r="A124" s="1" t="n">
        <v>43578.86471064815</v>
      </c>
      <c r="B124" t="inlineStr">
        <is>
          <t>Нормально нормально 
Прям мастер^*</t>
        </is>
      </c>
      <c r="C124" t="n">
        <v>0</v>
      </c>
      <c r="D124" t="n">
        <v>16</v>
      </c>
      <c r="E124" t="inlineStr">
        <is>
          <t>Он там бардюр выбил 😁 а не мастерски припарковал</t>
        </is>
      </c>
      <c r="F124" t="n">
        <v>7</v>
      </c>
      <c r="G124" t="inlineStr">
        <is>
          <t>XZwOT4vMDuo.jpg</t>
        </is>
      </c>
      <c r="H124">
        <f>HYPERLINK("https://sun9-7.userapi.com/c543100/v543100963/49c31/XZwOT4vMDuo.jpg", "Ссылка на Объект")</f>
        <v/>
      </c>
    </row>
    <row r="125">
      <c r="A125" s="1" t="n">
        <v>43578.82326388889</v>
      </c>
      <c r="B125" t="inlineStr">
        <is>
          <t>Хм,сколько тут треугольников ск?*</t>
        </is>
      </c>
      <c r="C125" t="n">
        <v>0</v>
      </c>
      <c r="D125" t="n">
        <v>336</v>
      </c>
      <c r="E125" t="inlineStr">
        <is>
          <t>много</t>
        </is>
      </c>
      <c r="F125" t="n">
        <v>15</v>
      </c>
      <c r="G125" t="inlineStr">
        <is>
          <t>nw4cJp_UFEs.jpg</t>
        </is>
      </c>
      <c r="H125">
        <f>HYPERLINK("https://sun9-51.userapi.com/c543100/v543100133/49df4/nw4cJp_UFEs.jpg", "Ссылка на Объект")</f>
        <v/>
      </c>
    </row>
    <row r="126">
      <c r="A126" s="1" t="n">
        <v>43576.89236111111</v>
      </c>
      <c r="B126" t="inlineStr">
        <is>
          <t>лох</t>
        </is>
      </c>
      <c r="C126" t="n">
        <v>0</v>
      </c>
      <c r="D126" t="n">
        <v>54</v>
      </c>
      <c r="E126" t="inlineStr">
        <is>
          <t>Ксяоми супер ксяоми класс, кто не верит тому в глаз</t>
        </is>
      </c>
      <c r="F126" t="n">
        <v>9</v>
      </c>
      <c r="G126" t="inlineStr">
        <is>
          <t>AmRbp-WSXs4.jpg</t>
        </is>
      </c>
      <c r="H126">
        <f>HYPERLINK("https://sun9-10.userapi.com/c543100/v543100017/7fb3b/AmRbp-WSXs4.jpg", "Ссылка на Объект")</f>
        <v/>
      </c>
    </row>
    <row r="127">
      <c r="A127" s="1" t="n">
        <v>43576.87152777778</v>
      </c>
      <c r="B127" t="inlineStr">
        <is>
          <t>боль</t>
        </is>
      </c>
      <c r="C127" t="n">
        <v>0</v>
      </c>
      <c r="D127" t="n">
        <v>5</v>
      </c>
      <c r="E127" t="inlineStr">
        <is>
          <t>1. Ты не можешь увидеть свои уши без зеркала. 
2. Ты не можешь сосчитать свои волосы. 
3. Ты не можешь дышать носом когда высунул язык. 
4. Ты проверил номер 3, и понял что ты можешь так сделать, но при этом похож на собачку) 
6. Ты улыбаешься потому что понял что я тебя разыгрываю) 
7. Ты же пропустил номер 5 
8. Ты проверил есть ли там номер 5
P.s. 
Пролайкайте аву</t>
        </is>
      </c>
      <c r="F127" t="n">
        <v>8</v>
      </c>
      <c r="G127" t="inlineStr">
        <is>
          <t>IAAeagnKeMk.jpg</t>
        </is>
      </c>
      <c r="H127">
        <f>HYPERLINK("https://sun9-42.userapi.com/c543100/v543100488/77417/IAAeagnKeMk.jpg", "Ссылка на Объект")</f>
        <v/>
      </c>
    </row>
    <row r="128">
      <c r="A128" s="1" t="n">
        <v>43576.69444444445</v>
      </c>
      <c r="B128" t="inlineStr">
        <is>
          <t>старички поймут</t>
        </is>
      </c>
      <c r="C128" t="n">
        <v>0</v>
      </c>
      <c r="D128" t="n">
        <v>102</v>
      </c>
      <c r="E128" t="inlineStr">
        <is>
          <t>так там еще он шатается !</t>
        </is>
      </c>
      <c r="F128" t="n">
        <v>10</v>
      </c>
      <c r="G128" t="inlineStr">
        <is>
          <t>vNgS1-ksTVs.jpg</t>
        </is>
      </c>
      <c r="H128">
        <f>HYPERLINK("https://sun9-40.userapi.com/c543100/v543100076/59fc4/vNgS1-ksTVs.jpg", "Ссылка на Объект")</f>
        <v/>
      </c>
    </row>
    <row r="129">
      <c r="A129" s="1" t="n">
        <v>43576.57638888889</v>
      </c>
      <c r="B129" t="inlineStr">
        <is>
          <t>милаха</t>
        </is>
      </c>
      <c r="C129" t="n">
        <v>0</v>
      </c>
      <c r="D129" t="n">
        <v>8</v>
      </c>
      <c r="E129" t="inlineStr">
        <is>
          <t>Беззубик</t>
        </is>
      </c>
      <c r="F129" t="n">
        <v>7</v>
      </c>
      <c r="G129" t="inlineStr">
        <is>
          <t>BuoUUTLhLmU.jpg</t>
        </is>
      </c>
      <c r="H129">
        <f>HYPERLINK("https://sun9-46.userapi.com/c543100/v543100117/5209f/BuoUUTLhLmU.jpg", "Ссылка на Объект")</f>
        <v/>
      </c>
    </row>
    <row r="130">
      <c r="A130" s="1" t="n">
        <v>43576.42361111111</v>
      </c>
      <c r="B130" t="inlineStr">
        <is>
          <t>жиза</t>
        </is>
      </c>
      <c r="C130" t="n">
        <v>0</v>
      </c>
      <c r="D130" t="n">
        <v>131</v>
      </c>
      <c r="E130" t="inlineStr">
        <is>
          <t>Да идите вы на хуй сом соей темой!</t>
        </is>
      </c>
      <c r="F130" t="n">
        <v>6</v>
      </c>
      <c r="G130" t="inlineStr">
        <is>
          <t>v9S8kJghfac.jpg</t>
        </is>
      </c>
      <c r="H130">
        <f>HYPERLINK("https://sun9-12.userapi.com/c543100/v543100912/68385/v9S8kJghfac.jpg", "Ссылка на Объект")</f>
        <v/>
      </c>
    </row>
    <row r="131">
      <c r="A131" s="1" t="n">
        <v>43576.36458333334</v>
      </c>
      <c r="B131" t="inlineStr">
        <is>
          <t>мужик</t>
        </is>
      </c>
      <c r="C131" t="n">
        <v>0</v>
      </c>
      <c r="D131" t="n">
        <v>3</v>
      </c>
      <c r="E131" t="inlineStr">
        <is>
          <t>Фото со стороны отца.😄</t>
        </is>
      </c>
      <c r="F131" t="n">
        <v>7</v>
      </c>
      <c r="G131" t="inlineStr">
        <is>
          <t>q-vDEtH07Oc.jpg</t>
        </is>
      </c>
      <c r="H131">
        <f>HYPERLINK("https://sun9-38.userapi.com/c543100/v543100874/53213/q-vDEtH07Oc.jpg", "Ссылка на Объект")</f>
        <v/>
      </c>
    </row>
    <row r="132">
      <c r="A132" s="1" t="n">
        <v>43576.34027777778</v>
      </c>
      <c r="B132" t="inlineStr">
        <is>
          <t>о даа</t>
        </is>
      </c>
      <c r="C132" t="n">
        <v>0</v>
      </c>
      <c r="D132" t="n">
        <v>147</v>
      </c>
      <c r="E132" t="inlineStr">
        <is>
          <t>Если с водой, едой и лучшей подругой, то да</t>
        </is>
      </c>
      <c r="F132" t="n">
        <v>11</v>
      </c>
      <c r="G132" t="inlineStr">
        <is>
          <t>2ISr7VeST7w.jpg</t>
        </is>
      </c>
      <c r="H132">
        <f>HYPERLINK("https://sun9-72.userapi.com/c543100/v543100874/5320a/2ISr7VeST7w.jpg", "Ссылка на Объект")</f>
        <v/>
      </c>
    </row>
    <row r="133">
      <c r="A133" s="1" t="n">
        <v>43584.76180555556</v>
      </c>
      <c r="B133" t="inlineStr"/>
      <c r="C133" t="n">
        <v>0</v>
      </c>
      <c r="D133" t="n">
        <v>31</v>
      </c>
      <c r="E133" t="inlineStr">
        <is>
          <t>Что-то попахивает наебом 😒</t>
        </is>
      </c>
      <c r="F133" t="n">
        <v>6</v>
      </c>
      <c r="G133" t="inlineStr">
        <is>
          <t>JsxUojoiQmI.jpg</t>
        </is>
      </c>
      <c r="H133">
        <f>HYPERLINK("https://sun9-45.userapi.com/c845521/v845521925/1efe76/JsxUojoiQmI.jpg", "Ссылка на Объект")</f>
        <v/>
      </c>
    </row>
    <row r="134">
      <c r="A134" s="1" t="n">
        <v>43584.26180555556</v>
      </c>
      <c r="B134" t="inlineStr"/>
      <c r="C134" t="n">
        <v>0</v>
      </c>
      <c r="D134" t="n">
        <v>55</v>
      </c>
      <c r="E134" t="inlineStr">
        <is>
          <t>А не че, что они просто один и тот же мем по полам разделили и всё, вся группа это обман!</t>
        </is>
      </c>
      <c r="F134" t="n">
        <v>78</v>
      </c>
      <c r="G134" t="inlineStr">
        <is>
          <t>IGpbN8izOp0.jpg</t>
        </is>
      </c>
      <c r="H134">
        <f>HYPERLINK("https://sun9-60.userapi.com/c845521/v845521925/1efe4c/IGpbN8izOp0.jpg", "Ссылка на Объект")</f>
        <v/>
      </c>
    </row>
    <row r="135">
      <c r="A135" s="1" t="n">
        <v>43583.82430555556</v>
      </c>
      <c r="B135" t="inlineStr"/>
      <c r="C135" t="n">
        <v>0</v>
      </c>
      <c r="D135" t="n">
        <v>19</v>
      </c>
      <c r="E135" t="inlineStr">
        <is>
          <t>хотел поставить лайк, а там мем…</t>
        </is>
      </c>
      <c r="F135" t="n">
        <v>19</v>
      </c>
      <c r="G135" t="inlineStr">
        <is>
          <t>DXxHx9Utmew.jpg</t>
        </is>
      </c>
      <c r="H135">
        <f>HYPERLINK("https://sun9-63.userapi.com/c851220/v851220345/11322e/DXxHx9Utmew.jpg", "Ссылка на Объект")</f>
        <v/>
      </c>
    </row>
    <row r="136">
      <c r="A136" s="1" t="n">
        <v>43583.72013888889</v>
      </c>
      <c r="B136" t="inlineStr"/>
      <c r="C136" t="n">
        <v>0</v>
      </c>
      <c r="D136" t="n">
        <v>66</v>
      </c>
      <c r="E136" t="inlineStr">
        <is>
          <t>я один внизу разглядел размазаный леонардо дай винчик?</t>
        </is>
      </c>
      <c r="F136" t="n">
        <v>29</v>
      </c>
      <c r="G136" t="inlineStr">
        <is>
          <t>iOsAU7wyS_k.jpg</t>
        </is>
      </c>
      <c r="H136">
        <f>HYPERLINK("https://sun9-67.userapi.com/c855028/v855028670/30445/iOsAU7wyS_k.jpg", "Ссылка на Объект")</f>
        <v/>
      </c>
    </row>
    <row r="137">
      <c r="A137" s="1" t="n">
        <v>43583.67847222222</v>
      </c>
      <c r="B137" t="inlineStr"/>
      <c r="C137" t="n">
        <v>0</v>
      </c>
      <c r="D137" t="n">
        <v>35</v>
      </c>
      <c r="E137" t="inlineStr">
        <is>
          <t>Эклипса топ</t>
        </is>
      </c>
      <c r="F137" t="n">
        <v>11</v>
      </c>
      <c r="G137" t="inlineStr">
        <is>
          <t>1ml3hKbRRwk.jpg</t>
        </is>
      </c>
      <c r="H137">
        <f>HYPERLINK("https://sun9-22.userapi.com/c855028/v855028670/3043e/1ml3hKbRRwk.jpg", "Ссылка на Объект")</f>
        <v/>
      </c>
    </row>
    <row r="138">
      <c r="A138" s="1" t="n">
        <v>43583.34513888889</v>
      </c>
      <c r="B138" t="inlineStr"/>
      <c r="C138" t="n">
        <v>0</v>
      </c>
      <c r="D138" t="n">
        <v>58</v>
      </c>
      <c r="E138" t="inlineStr">
        <is>
          <t>а потом умер</t>
        </is>
      </c>
      <c r="F138" t="n">
        <v>40</v>
      </c>
      <c r="G138" t="inlineStr">
        <is>
          <t>at4pvQPXpZg.jpg</t>
        </is>
      </c>
      <c r="H138">
        <f>HYPERLINK("https://sun9-71.userapi.com/c845420/v845420053/1e9ae8/at4pvQPXpZg.jpg", "Ссылка на Объект")</f>
        <v/>
      </c>
    </row>
    <row r="139">
      <c r="A139" s="1" t="n">
        <v>43582.97013888889</v>
      </c>
      <c r="B139" t="inlineStr"/>
      <c r="C139" t="n">
        <v>0</v>
      </c>
      <c r="D139" t="n">
        <v>61</v>
      </c>
      <c r="E139" t="inlineStr">
        <is>
          <t>А у меня новый конкурент</t>
        </is>
      </c>
      <c r="F139" t="n">
        <v>6</v>
      </c>
      <c r="G139" t="inlineStr">
        <is>
          <t>FsdEOdypN34.jpg</t>
        </is>
      </c>
      <c r="H139">
        <f>HYPERLINK("https://sun9-34.userapi.com/c848632/v848632619/174b12/FsdEOdypN34.jpg", "Ссылка на Объект")</f>
        <v/>
      </c>
    </row>
    <row r="140">
      <c r="A140" s="1" t="n">
        <v>43582.88680555556</v>
      </c>
      <c r="B140" t="inlineStr"/>
      <c r="C140" t="n">
        <v>0</v>
      </c>
      <c r="D140" t="n">
        <v>95</v>
      </c>
      <c r="E140" t="inlineStr">
        <is>
          <t>И всё размазалось по спине збс инженеры</t>
        </is>
      </c>
      <c r="F140" t="n">
        <v>33</v>
      </c>
      <c r="G140" t="inlineStr">
        <is>
          <t>o4ilp6lbLEc.jpg</t>
        </is>
      </c>
      <c r="H140">
        <f>HYPERLINK("https://sun9-16.userapi.com/c848632/v848632619/174b19/o4ilp6lbLEc.jpg", "Ссылка на Объект")</f>
        <v/>
      </c>
    </row>
    <row r="141">
      <c r="A141" s="1" t="n">
        <v>43582.57430555556</v>
      </c>
      <c r="B141" t="inlineStr"/>
      <c r="C141" t="n">
        <v>0</v>
      </c>
      <c r="D141" t="n">
        <v>95</v>
      </c>
      <c r="E141" t="inlineStr">
        <is>
          <t>не спускайся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╬═╬Ты меня слушаешь? Не делай этого!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╬═╬Эй...? Я сказал не СПУСКАЙСЯ!!!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╬═╬ОСТАНОВИСЬ! Не делай ЭТО!!!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╬═╬Что же, если ты хочешь нажать ЛАЙК тогда спускайся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╬═╬Ты до сих пор упрямишься и не слушаешь меня!!! 😠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╬═╬Не могу с тобой больше разговаривать.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╬═╬Просто послушай ну не спускался вниз🤪🤪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╬═╬Пожалуйста, ты можешь просто меня послушаться? Пж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╬═╬Если продолжишь спускаться - я не буду дружить с тобой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╬═╬Ладно, не буду повторять одно и ТО ЖЕ ХВАТИТ СПУСКАТСЯ ВНИЗ😠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Да ну брось Ты это СЕРЬЁЗНО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╬═╬ТЕБЕ НАДОЕЛО ХВАТИТ😁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╬═╬Не спускайся дальше ПРАШУ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╬═╬ 
Капитан Америка поднимет молот Тора, Железный Человек, Танос и Чёрная Вдова умрут</t>
        </is>
      </c>
      <c r="F141" t="n">
        <v>12</v>
      </c>
      <c r="G141" t="inlineStr">
        <is>
          <t>f6IhpqZ_J6c.jpg</t>
        </is>
      </c>
      <c r="H141">
        <f>HYPERLINK("https://sun9-39.userapi.com/c852020/v852020619/106adb/f6IhpqZ_J6c.jpg", "Ссылка на Объект")</f>
        <v/>
      </c>
    </row>
    <row r="142">
      <c r="A142" s="1" t="n">
        <v>43582.47013888889</v>
      </c>
      <c r="B142" t="inlineStr"/>
      <c r="C142" t="n">
        <v>0</v>
      </c>
      <c r="D142" t="n">
        <v>152</v>
      </c>
      <c r="E142" t="inlineStr">
        <is>
          <t>И экзамены</t>
        </is>
      </c>
      <c r="F142" t="n">
        <v>33</v>
      </c>
      <c r="G142" t="inlineStr">
        <is>
          <t>9fCWIvJRpgI.jpg</t>
        </is>
      </c>
      <c r="H142">
        <f>HYPERLINK("https://sun9-44.userapi.com/c854024/v854024619/303aa/9fCWIvJRpgI.jpg", "Ссылка на Объект")</f>
        <v/>
      </c>
    </row>
    <row r="143">
      <c r="A143" s="1" t="n">
        <v>43581.92847222222</v>
      </c>
      <c r="B143" t="inlineStr"/>
      <c r="C143" t="n">
        <v>0</v>
      </c>
      <c r="D143" t="n">
        <v>117</v>
      </c>
      <c r="E143" t="inlineStr">
        <is>
          <t>Это один и тот же мем боже 🤦‍♂️🤦‍♂️</t>
        </is>
      </c>
      <c r="F143" t="n">
        <v>92</v>
      </c>
      <c r="G143" t="inlineStr">
        <is>
          <t>mA83yvpsJdU.jpg</t>
        </is>
      </c>
      <c r="H143">
        <f>HYPERLINK("https://sun9-42.userapi.com/c849132/v849132611/17927a/mA83yvpsJdU.jpg", "Ссылка на Объект")</f>
        <v/>
      </c>
    </row>
    <row r="144">
      <c r="A144" s="1" t="n">
        <v>43581.76180555556</v>
      </c>
      <c r="B144" t="inlineStr"/>
      <c r="C144" t="n">
        <v>0</v>
      </c>
      <c r="D144" t="n">
        <v>58</v>
      </c>
      <c r="E144" t="inlineStr">
        <is>
          <t>Единственный кто мне пишет это сберкот</t>
        </is>
      </c>
      <c r="F144" t="n">
        <v>35</v>
      </c>
      <c r="G144" t="inlineStr">
        <is>
          <t>MNjMk3BtCyE.jpg</t>
        </is>
      </c>
      <c r="H144">
        <f>HYPERLINK("https://sun9-18.userapi.com/c849228/v849228368/17e99a/MNjMk3BtCyE.jpg", "Ссылка на Объект")</f>
        <v/>
      </c>
    </row>
    <row r="145">
      <c r="A145" s="1" t="n">
        <v>43581.63680555556</v>
      </c>
      <c r="B145" t="inlineStr"/>
      <c r="C145" t="n">
        <v>0</v>
      </c>
      <c r="D145" t="n">
        <v>59</v>
      </c>
      <c r="E145" t="inlineStr">
        <is>
          <t>А какая разница? У него что лицо, что задница</t>
        </is>
      </c>
      <c r="F145" t="n">
        <v>19</v>
      </c>
      <c r="G145" t="inlineStr">
        <is>
          <t>vjvrQC9DWyg.jpg</t>
        </is>
      </c>
      <c r="H145">
        <f>HYPERLINK("https://sun9-20.userapi.com/c850024/v850024611/17ab4c/vjvrQC9DWyg.jpg", "Ссылка на Объект")</f>
        <v/>
      </c>
    </row>
    <row r="146">
      <c r="A146" s="1" t="n">
        <v>43581.42847222222</v>
      </c>
      <c r="B146" t="inlineStr"/>
      <c r="C146" t="n">
        <v>0</v>
      </c>
      <c r="D146" t="n">
        <v>163</v>
      </c>
      <c r="E146" t="inlineStr">
        <is>
          <t>А на что деньги тратить тогда?
Пиздёж.</t>
        </is>
      </c>
      <c r="F146" t="n">
        <v>15</v>
      </c>
      <c r="G146" t="inlineStr">
        <is>
          <t>EBbEVUk59wo.jpg</t>
        </is>
      </c>
      <c r="H146">
        <f>HYPERLINK("https://sun9-9.userapi.com/c849228/v849228368/17e922/EBbEVUk59wo.jpg", "Ссылка на Объект")</f>
        <v/>
      </c>
    </row>
    <row r="147">
      <c r="A147" s="1" t="n">
        <v>43580.42847222222</v>
      </c>
      <c r="B147" t="inlineStr"/>
      <c r="C147" t="n">
        <v>0</v>
      </c>
      <c r="D147" t="n">
        <v>70</v>
      </c>
      <c r="E147" t="inlineStr">
        <is>
          <t>Он просто ее увидел</t>
        </is>
      </c>
      <c r="F147" t="n">
        <v>47</v>
      </c>
      <c r="G147" t="inlineStr">
        <is>
          <t>ZPqPgi_9iSw.jpg</t>
        </is>
      </c>
      <c r="H147">
        <f>HYPERLINK("https://sun9-70.userapi.com/c845521/v845521790/1f1880/ZPqPgi_9iSw.jpg", "Ссылка на Объект")</f>
        <v/>
      </c>
    </row>
    <row r="148">
      <c r="A148" s="1" t="n">
        <v>43580.26180555556</v>
      </c>
      <c r="B148" t="inlineStr"/>
      <c r="C148" t="n">
        <v>0</v>
      </c>
      <c r="D148" t="n">
        <v>55</v>
      </c>
      <c r="E148" t="inlineStr">
        <is>
          <t>не ну а чо кот же старался наверн</t>
        </is>
      </c>
      <c r="F148" t="n">
        <v>10</v>
      </c>
      <c r="G148" t="inlineStr">
        <is>
          <t>GzVEFK9MPPw.jpg</t>
        </is>
      </c>
      <c r="H148">
        <f>HYPERLINK("https://sun9-71.userapi.com/c849320/v849320790/17bb88/GzVEFK9MPPw.jpg", "Ссылка на Объект")</f>
        <v/>
      </c>
    </row>
    <row r="149">
      <c r="A149" s="1" t="n">
        <v>43579.92847222222</v>
      </c>
      <c r="B149" t="inlineStr"/>
      <c r="C149" t="n">
        <v>0</v>
      </c>
      <c r="D149" t="n">
        <v>43</v>
      </c>
      <c r="E149" t="inlineStr">
        <is>
          <t>Вы тоже нажали на лайк на фотке?</t>
        </is>
      </c>
      <c r="F149" t="n">
        <v>25</v>
      </c>
      <c r="G149" t="inlineStr">
        <is>
          <t>uE2L7av37bQ.jpg</t>
        </is>
      </c>
      <c r="H149">
        <f>HYPERLINK("https://sun9-38.userapi.com/c849320/v849320790/17bb7a/uE2L7av37bQ.jpg", "Ссылка на Объект")</f>
        <v/>
      </c>
    </row>
    <row r="150">
      <c r="A150" s="1" t="n">
        <v>43579.76180555556</v>
      </c>
      <c r="B150" t="inlineStr"/>
      <c r="C150" t="n">
        <v>0</v>
      </c>
      <c r="D150" t="n">
        <v>115</v>
      </c>
      <c r="E150" t="inlineStr">
        <is>
          <t>2+2 = 5000</t>
        </is>
      </c>
      <c r="F150" t="n">
        <v>57</v>
      </c>
      <c r="G150" t="inlineStr">
        <is>
          <t>5E3dRVG8JwM.jpg</t>
        </is>
      </c>
      <c r="H150">
        <f>HYPERLINK("https://sun9-72.userapi.com/c849320/v849320790/17bb6c/5E3dRVG8JwM.jpg", "Ссылка на Объект")</f>
        <v/>
      </c>
    </row>
    <row r="151">
      <c r="A151" s="1" t="n">
        <v>43579.67847222222</v>
      </c>
      <c r="B151" t="inlineStr"/>
      <c r="C151" t="n">
        <v>0</v>
      </c>
      <c r="D151" t="n">
        <v>94</v>
      </c>
      <c r="E151" t="inlineStr">
        <is>
          <t>Там просто невидимыми чернилами написано</t>
        </is>
      </c>
      <c r="F151" t="n">
        <v>15</v>
      </c>
      <c r="G151" t="inlineStr">
        <is>
          <t>XnsHlxYXJso.jpg</t>
        </is>
      </c>
      <c r="H151">
        <f>HYPERLINK("https://sun9-49.userapi.com/c849320/v849320790/17bb5e/XnsHlxYXJso.jpg", "Ссылка на Объект")</f>
        <v/>
      </c>
    </row>
    <row r="152">
      <c r="A152" s="1" t="n">
        <v>43579.49097222222</v>
      </c>
      <c r="B152" t="inlineStr"/>
      <c r="C152" t="n">
        <v>0</v>
      </c>
      <c r="D152" t="n">
        <v>49</v>
      </c>
      <c r="E152" t="inlineStr">
        <is>
          <t>Это мой боец!</t>
        </is>
      </c>
      <c r="F152" t="n">
        <v>26</v>
      </c>
      <c r="G152" t="inlineStr">
        <is>
          <t>Tbf36gzhPmM.jpg</t>
        </is>
      </c>
      <c r="H152">
        <f>HYPERLINK("https://sun9-66.userapi.com/c849320/v849320790/17bb48/Tbf36gzhPmM.jpg", "Ссылка на Объект")</f>
        <v/>
      </c>
    </row>
    <row r="153">
      <c r="A153" s="1" t="n">
        <v>43579.42847222222</v>
      </c>
      <c r="B153" t="inlineStr"/>
      <c r="C153" t="n">
        <v>0</v>
      </c>
      <c r="D153" t="n">
        <v>41</v>
      </c>
      <c r="E153" t="inlineStr">
        <is>
          <t>Каво?</t>
        </is>
      </c>
      <c r="F153" t="n">
        <v>16</v>
      </c>
      <c r="G153" t="inlineStr">
        <is>
          <t>_6lqwBw_Ccc.jpg</t>
        </is>
      </c>
      <c r="H153">
        <f>HYPERLINK("https://sun9-58.userapi.com/c849320/v849320790/17bb65/_6lqwBw_Ccc.jpg", "Ссылка на Объект")</f>
        <v/>
      </c>
    </row>
    <row r="154">
      <c r="A154" s="1" t="n">
        <v>43579.26180555556</v>
      </c>
      <c r="B154" t="inlineStr"/>
      <c r="C154" t="n">
        <v>0</v>
      </c>
      <c r="D154" t="n">
        <v>46</v>
      </c>
      <c r="E154" t="inlineStr">
        <is>
          <t>Оно сохраняется так-то</t>
        </is>
      </c>
      <c r="F154" t="n">
        <v>34</v>
      </c>
      <c r="G154" t="inlineStr">
        <is>
          <t>V_U23RoUY_s.jpg</t>
        </is>
      </c>
      <c r="H154">
        <f>HYPERLINK("https://sun9-60.userapi.com/c849320/v849320790/17bb33/V_U23RoUY_s.jpg", "Ссылка на Объект")</f>
        <v/>
      </c>
    </row>
    <row r="155">
      <c r="A155" s="1" t="n">
        <v>43578.84513888889</v>
      </c>
      <c r="B155" t="inlineStr"/>
      <c r="C155" t="n">
        <v>0</v>
      </c>
      <c r="D155" t="n">
        <v>50</v>
      </c>
      <c r="E155" t="inlineStr">
        <is>
          <t>Сын:Мама я принял решение пожить от вас отдельно
Мама:хорошо Сынок это твоё первое взрослое решение 
Через час:
Сын:Мама я собрал ваши вещи можете собирать😂</t>
        </is>
      </c>
      <c r="F155" t="n">
        <v>11</v>
      </c>
      <c r="G155" t="inlineStr">
        <is>
          <t>2quCFOnAGAY.jpg</t>
        </is>
      </c>
      <c r="H155">
        <f>HYPERLINK("https://sun9-25.userapi.com/c846524/v846524898/1ece4c/2quCFOnAGAY.jpg", "Ссылка на Объект")</f>
        <v/>
      </c>
    </row>
    <row r="156">
      <c r="A156" s="1" t="n">
        <v>43578.76180555556</v>
      </c>
      <c r="B156" t="inlineStr"/>
      <c r="C156" t="n">
        <v>0</v>
      </c>
      <c r="D156" t="n">
        <v>146</v>
      </c>
      <c r="E156" t="inlineStr">
        <is>
          <t>Однажды я гулял по лесу, вижу колодец. Подхожу к нему, захожу в лифт, сажусь на велосипед, завожу мотоцикл, тут бац, ко мне кондуктор подходит и говорит: Дядя, уступи место. А я говорю что не курю. Так этот ребенок как начнет плакать! Но я не растерялся, и как дал ему по роже, а он хватается за коленку и кричит: ''Моя спина! Моя спина!. Выхожу я из этой электрички, смотрю, маршрутка стоит. Ну подхожу и говорю:'Винстон синий и водки 0,5. Ну она мне и дает Bond и пиво. Я беру эту приму и самогон, и убегаю от этих мусоров! Так эти пожарники меня на скорой догнали! Догнали и говорят: ''Вы сдачу забыли!. Ну я беру килограмм яблок, и иду на базар торговать. Приношу, не успел выложить эти бананы, тут же бабка подбегает и скупает у меня все персики, и говорит чтобы все сложил в кулечек! А я думаю, что она совсем больная, как я ей 20 арбузов в сумку положу?! Взял я деньги и пошел домой! Больше я в лес не ходил... и грибы не трогал... даже курить бросил.</t>
        </is>
      </c>
      <c r="F156" t="n">
        <v>27</v>
      </c>
      <c r="G156" t="inlineStr">
        <is>
          <t>hjE0Mp8YF28.jpg</t>
        </is>
      </c>
      <c r="H156">
        <f>HYPERLINK("https://sun9-13.userapi.com/c846524/v846524898/1ece45/hjE0Mp8YF28.jpg", "Ссылка на Объект")</f>
        <v/>
      </c>
    </row>
    <row r="157">
      <c r="A157" s="1" t="n">
        <v>43578.56373842592</v>
      </c>
      <c r="B157" t="inlineStr"/>
      <c r="C157" t="n">
        <v>0</v>
      </c>
      <c r="D157" t="n">
        <v>71</v>
      </c>
      <c r="E157" t="inlineStr">
        <is>
          <t>Гревне дреческий салт</t>
        </is>
      </c>
      <c r="F157" t="n">
        <v>43</v>
      </c>
      <c r="G157" t="inlineStr">
        <is>
          <t>K3vj7pXnWlE.jpg</t>
        </is>
      </c>
      <c r="H157">
        <f>HYPERLINK("https://sun9-20.userapi.com/c846524/v846524898/1ece37/K3vj7pXnWlE.jpg", "Ссылка на Объект")</f>
        <v/>
      </c>
    </row>
    <row r="158">
      <c r="A158" s="1" t="n">
        <v>43578.51180555556</v>
      </c>
      <c r="B158" t="inlineStr"/>
      <c r="C158" t="n">
        <v>0</v>
      </c>
      <c r="D158" t="n">
        <v>77</v>
      </c>
      <c r="E158" t="inlineStr">
        <is>
          <t>Твое лицо когда пришла повестка)</t>
        </is>
      </c>
      <c r="F158" t="n">
        <v>31</v>
      </c>
      <c r="G158" t="inlineStr">
        <is>
          <t>2MtXoEe99NA.jpg</t>
        </is>
      </c>
      <c r="H158">
        <f>HYPERLINK("https://sun9-63.userapi.com/c846524/v846524898/1ece30/2MtXoEe99NA.jpg", "Ссылка на Объект")</f>
        <v/>
      </c>
    </row>
    <row r="159">
      <c r="A159" s="1" t="n">
        <v>43577.92847222222</v>
      </c>
      <c r="B159" t="inlineStr"/>
      <c r="C159" t="n">
        <v>0</v>
      </c>
      <c r="D159" t="n">
        <v>41</v>
      </c>
      <c r="E159" t="inlineStr">
        <is>
          <t>Разница в том, что справа сырая?😂</t>
        </is>
      </c>
      <c r="F159" t="n">
        <v>19</v>
      </c>
      <c r="G159" t="inlineStr">
        <is>
          <t>Ee3DYxTdGgM.jpg</t>
        </is>
      </c>
      <c r="H159">
        <f>HYPERLINK("https://sun9-60.userapi.com/c846524/v846524898/1ece14/Ee3DYxTdGgM.jpg", "Ссылка на Объект")</f>
        <v/>
      </c>
    </row>
    <row r="160">
      <c r="A160" s="1" t="n">
        <v>43577.76180555556</v>
      </c>
      <c r="B160" t="inlineStr"/>
      <c r="C160" t="n">
        <v>0</v>
      </c>
      <c r="D160" t="n">
        <v>156</v>
      </c>
      <c r="E160" t="inlineStr">
        <is>
          <t>Жиза🍌</t>
        </is>
      </c>
      <c r="F160" t="n">
        <v>7</v>
      </c>
      <c r="G160" t="inlineStr">
        <is>
          <t>Ar88qMQbh_E.jpg</t>
        </is>
      </c>
      <c r="H160">
        <f>HYPERLINK("https://sun9-2.userapi.com/c846524/v846524898/1ece06/Ar88qMQbh_E.jpg", "Ссылка на Объект")</f>
        <v/>
      </c>
    </row>
    <row r="161">
      <c r="A161" s="1" t="n">
        <v>43577.59513888889</v>
      </c>
      <c r="B161" t="inlineStr"/>
      <c r="C161" t="n">
        <v>0</v>
      </c>
      <c r="D161" t="n">
        <v>100</v>
      </c>
      <c r="E161" t="inlineStr">
        <is>
          <t>Попу мыть, попу мыть нужно каждый день</t>
        </is>
      </c>
      <c r="F161" t="n">
        <v>20</v>
      </c>
      <c r="G161" t="inlineStr">
        <is>
          <t>kn5pMJK6qeI.jpg</t>
        </is>
      </c>
      <c r="H161">
        <f>HYPERLINK("https://sun9-68.userapi.com/c846524/v846524898/1ecdf8/kn5pMJK6qeI.jpg", "Ссылка на Объект")</f>
        <v/>
      </c>
    </row>
    <row r="162">
      <c r="A162" s="1" t="n">
        <v>43577.51180555556</v>
      </c>
      <c r="B162" t="inlineStr"/>
      <c r="C162" t="n">
        <v>0</v>
      </c>
      <c r="D162" t="n">
        <v>117</v>
      </c>
      <c r="E162" t="inlineStr">
        <is>
          <t>нет</t>
        </is>
      </c>
      <c r="F162" t="n">
        <v>17</v>
      </c>
      <c r="G162" t="inlineStr">
        <is>
          <t>2hIcPG4_Kbw.jpg</t>
        </is>
      </c>
      <c r="H162">
        <f>HYPERLINK("https://sun9-49.userapi.com/c852024/v852024735/106329/2hIcPG4_Kbw.jpg", "Ссылка на Объект")</f>
        <v/>
      </c>
    </row>
    <row r="163">
      <c r="A163" s="1" t="n">
        <v>43577.42847222222</v>
      </c>
      <c r="B163" t="inlineStr"/>
      <c r="C163" t="n">
        <v>0</v>
      </c>
      <c r="D163" t="n">
        <v>105</v>
      </c>
      <c r="E163" t="inlineStr">
        <is>
          <t>Когда написал комент про политику</t>
        </is>
      </c>
      <c r="F163" t="n">
        <v>23</v>
      </c>
      <c r="G163" t="inlineStr">
        <is>
          <t>PDJnISBbOQA.jpg</t>
        </is>
      </c>
      <c r="H163">
        <f>HYPERLINK("https://sun9-47.userapi.com/c852024/v852024735/106322/PDJnISBbOQA.jpg", "Ссылка на Объект")</f>
        <v/>
      </c>
    </row>
    <row r="164">
      <c r="A164" s="1" t="n">
        <v>43577.34513888889</v>
      </c>
      <c r="B164" t="inlineStr"/>
      <c r="C164" t="n">
        <v>0</v>
      </c>
      <c r="D164" t="n">
        <v>100</v>
      </c>
      <c r="E164" t="inlineStr">
        <is>
          <t>Однажды я гулял по лесу, вижу колодец. Подхожу к нему, захожу в лифт, сажусь на велосипед, завожу мотоцикл, тут бац, ко мне кондуктор подходит и говорит: Дядя, уступи место. А я говорю что не курю. Так этот ребенок как начнет плакать! Но я не растерялся, и как дал ему по роже, а он хватается за коленку и кричит: ''Моя спина! Моя спина!. Выхожу я из этой электрички, смотрю, маршрутка стоит. Ну подхожу и говорю:'Винстон синий и водки 0,5. Ну она мне и дает Bond и пиво. Я беру эту приму и самогон, и убегаю от этих мусоров! Так эти пожарники меня на скорой догнали! Догнали и говорят: ''Вы сдачу забыли!. Ну я беру килограмм яблок, и иду на базар торговать. Приношу, не успел выложить эти бананы, тут же бабка подбегает и скупает у меня все персики, и говорит чтобы все сложил в кулечек! А я думаю, что она совсем больная, как я ей 20 арбузов в сумку положу?! Взял я деньги и пошел домой! Больше я в лес не ходил... и грибы не трогал... даже курить бросил.</t>
        </is>
      </c>
      <c r="F164" t="n">
        <v>18</v>
      </c>
      <c r="G164" t="inlineStr">
        <is>
          <t>ywbRcBnisq0.jpg</t>
        </is>
      </c>
      <c r="H164">
        <f>HYPERLINK("https://sun9-36.userapi.com/c852024/v852024735/10631b/ywbRcBnisq0.jpg", "Ссылка на Объект")</f>
        <v/>
      </c>
    </row>
    <row r="165">
      <c r="A165" s="1" t="n">
        <v>43577.30347222222</v>
      </c>
      <c r="B165" t="inlineStr"/>
      <c r="C165" t="n">
        <v>0</v>
      </c>
      <c r="D165" t="n">
        <v>173</v>
      </c>
      <c r="E165" t="inlineStr">
        <is>
          <t>Потом открываешь дверь и видишь это:</t>
        </is>
      </c>
      <c r="F165" t="n">
        <v>17</v>
      </c>
      <c r="G165" t="inlineStr">
        <is>
          <t>ZR0HJ4nR3kA.jpg</t>
        </is>
      </c>
      <c r="H165">
        <f>HYPERLINK("https://sun9-17.userapi.com/c846524/v846524898/1ece61/ZR0HJ4nR3kA.jpg", "Ссылка на Объект")</f>
        <v/>
      </c>
    </row>
    <row r="166">
      <c r="A166" s="1" t="n">
        <v>43576.59513888889</v>
      </c>
      <c r="B166" t="inlineStr"/>
      <c r="C166" t="n">
        <v>0</v>
      </c>
      <c r="D166" t="n">
        <v>97</v>
      </c>
      <c r="E166" t="inlineStr">
        <is>
          <t>Ну там ведь есть 2 дефки , у рейнджеров!</t>
        </is>
      </c>
      <c r="F166" t="n">
        <v>7</v>
      </c>
      <c r="G166" t="inlineStr">
        <is>
          <t>ejbyGys2J78.jpg</t>
        </is>
      </c>
      <c r="H166">
        <f>HYPERLINK("https://sun9-10.userapi.com/c852024/v852024735/1062dc/ejbyGys2J78.jpg", "Ссылка на Объект")</f>
        <v/>
      </c>
    </row>
    <row r="167">
      <c r="A167" s="1" t="n">
        <v>43584.60069444445</v>
      </c>
      <c r="B167" t="inlineStr"/>
      <c r="C167" t="n">
        <v>0</v>
      </c>
      <c r="D167" t="n">
        <v>14</v>
      </c>
      <c r="E167" t="inlineStr">
        <is>
          <t>Высадка в нормандии?</t>
        </is>
      </c>
      <c r="F167" t="n">
        <v>7</v>
      </c>
      <c r="G167" t="inlineStr">
        <is>
          <t>RpeIArT4cw0.jpg</t>
        </is>
      </c>
      <c r="H167">
        <f>HYPERLINK("https://sun9-4.userapi.com/c851216/v851216432/10ba2d/RpeIArT4cw0.jpg", "Ссылка на Объект")</f>
        <v/>
      </c>
    </row>
    <row r="168">
      <c r="A168" s="1" t="n">
        <v>43583.95834490741</v>
      </c>
      <c r="B168" t="inlineStr"/>
      <c r="C168" t="n">
        <v>0</v>
      </c>
      <c r="D168" t="n">
        <v>33</v>
      </c>
      <c r="E168" t="inlineStr">
        <is>
          <t>Эх жаль что в реале хашишины это просто кучка головорезов</t>
        </is>
      </c>
      <c r="F168" t="n">
        <v>9</v>
      </c>
      <c r="G168" t="inlineStr">
        <is>
          <t>IUUW1UAsuvE.jpg</t>
        </is>
      </c>
      <c r="H168">
        <f>HYPERLINK("https://sun9-44.userapi.com/c850636/v850636395/10373e/IUUW1UAsuvE.jpg", "Ссылка на Объект")</f>
        <v/>
      </c>
    </row>
    <row r="169">
      <c r="A169" s="1" t="n">
        <v>43583.87502314815</v>
      </c>
      <c r="B169" t="inlineStr"/>
      <c r="C169" t="n">
        <v>0</v>
      </c>
      <c r="D169" t="n">
        <v>13</v>
      </c>
      <c r="E169" t="inlineStr">
        <is>
          <t>*Остальные поклонники человека-паука*</t>
        </is>
      </c>
      <c r="F169" t="n">
        <v>16</v>
      </c>
      <c r="G169" t="inlineStr">
        <is>
          <t>uD6DPsiD2fY.jpg</t>
        </is>
      </c>
      <c r="H169">
        <f>HYPERLINK("https://sun9-26.userapi.com/c850020/v850020395/173074/uD6DPsiD2fY.jpg", "Ссылка на Объект")</f>
        <v/>
      </c>
    </row>
    <row r="170">
      <c r="A170" s="1" t="n">
        <v>43583.79170138889</v>
      </c>
      <c r="B170" t="inlineStr"/>
      <c r="C170" t="n">
        <v>0</v>
      </c>
      <c r="D170" t="n">
        <v>278</v>
      </c>
      <c r="E170" t="inlineStr">
        <is>
          <t>Опять СССР развалился</t>
        </is>
      </c>
      <c r="F170" t="n">
        <v>57</v>
      </c>
      <c r="G170" t="inlineStr">
        <is>
          <t>J6xjhMJgvJo.jpg</t>
        </is>
      </c>
      <c r="H170">
        <f>HYPERLINK("https://sun9-39.userapi.com/c856024/v856024395/2f06c/J6xjhMJgvJo.jpg", "Ссылка на Объект")</f>
        <v/>
      </c>
    </row>
    <row r="171">
      <c r="A171" s="1" t="n">
        <v>43583.70836805556</v>
      </c>
      <c r="B171" t="inlineStr"/>
      <c r="C171" t="n">
        <v>0</v>
      </c>
      <c r="D171" t="n">
        <v>42</v>
      </c>
      <c r="E171" t="inlineStr">
        <is>
          <t>Кто сказал коммунизм?</t>
        </is>
      </c>
      <c r="F171" t="n">
        <v>16</v>
      </c>
      <c r="G171" t="inlineStr">
        <is>
          <t>lklYWnynfBU.jpg</t>
        </is>
      </c>
      <c r="H171">
        <f>HYPERLINK("https://sun9-37.userapi.com/c854320/v854320395/3127b/lklYWnynfBU.jpg", "Ссылка на Объект")</f>
        <v/>
      </c>
    </row>
    <row r="172">
      <c r="A172" s="1" t="n">
        <v>43583.62506944445</v>
      </c>
      <c r="B172" t="inlineStr"/>
      <c r="C172" t="n">
        <v>0</v>
      </c>
      <c r="D172" t="n">
        <v>19</v>
      </c>
      <c r="E172" t="inlineStr">
        <is>
          <t>А при чем здесь Ян Гус на второй картинке?</t>
        </is>
      </c>
      <c r="F172" t="n">
        <v>6</v>
      </c>
      <c r="G172" t="inlineStr">
        <is>
          <t>2qOo7uasgJw.jpg</t>
        </is>
      </c>
      <c r="H172">
        <f>HYPERLINK("https://sun9-36.userapi.com/c850132/v850132395/132a78/2qOo7uasgJw.jpg", "Ссылка на Объект")</f>
        <v/>
      </c>
    </row>
    <row r="173">
      <c r="A173" s="1" t="n">
        <v>43583.45839120371</v>
      </c>
      <c r="B173" t="inlineStr"/>
      <c r="C173" t="n">
        <v>0</v>
      </c>
      <c r="D173" t="n">
        <v>30</v>
      </c>
      <c r="E173" t="inlineStr">
        <is>
          <t>Я сильно тупой и не могу это прокомментировать.
Накидайте лайков просто так.</t>
        </is>
      </c>
      <c r="F173" t="n">
        <v>30</v>
      </c>
      <c r="G173" t="inlineStr">
        <is>
          <t>fb7DDouqbFM.jpg</t>
        </is>
      </c>
      <c r="H173">
        <f>HYPERLINK("https://sun9-15.userapi.com/c849420/v849420395/183ae0/fb7DDouqbFM.jpg", "Ссылка на Объект")</f>
        <v/>
      </c>
    </row>
    <row r="174">
      <c r="A174" s="1" t="n">
        <v>43582.87502314815</v>
      </c>
      <c r="B174" t="inlineStr"/>
      <c r="C174" t="n">
        <v>0</v>
      </c>
      <c r="D174" t="n">
        <v>19</v>
      </c>
      <c r="E174" t="inlineStr">
        <is>
          <t>🐷 а вот это по нашему, по славянски</t>
        </is>
      </c>
      <c r="F174" t="n">
        <v>7</v>
      </c>
      <c r="G174" t="inlineStr">
        <is>
          <t>e7Lc5TnGHf4.jpg</t>
        </is>
      </c>
      <c r="H174">
        <f>HYPERLINK("https://sun9-1.userapi.com/c855320/v855320267/2b8d0/e7Lc5TnGHf4.jpg", "Ссылка на Объект")</f>
        <v/>
      </c>
    </row>
    <row r="175">
      <c r="A175" s="1" t="n">
        <v>43582.72569444445</v>
      </c>
      <c r="B175" t="inlineStr"/>
      <c r="C175" t="n">
        <v>0</v>
      </c>
      <c r="D175" t="n">
        <v>36</v>
      </c>
      <c r="E175" t="inlineStr">
        <is>
          <t>Не все поймут</t>
        </is>
      </c>
      <c r="F175" t="n">
        <v>13</v>
      </c>
      <c r="G175" t="inlineStr">
        <is>
          <t>hmiquurKsKE.jpg</t>
        </is>
      </c>
      <c r="H175">
        <f>HYPERLINK("https://sun9-20.userapi.com/c846324/v846324917/1d8b7d/hmiquurKsKE.jpg", "Ссылка на Объект")</f>
        <v/>
      </c>
    </row>
    <row r="176">
      <c r="A176" s="1" t="n">
        <v>43582.66670138889</v>
      </c>
      <c r="B176" t="inlineStr"/>
      <c r="C176" t="n">
        <v>0</v>
      </c>
      <c r="D176" t="n">
        <v>3</v>
      </c>
      <c r="E176" t="inlineStr">
        <is>
          <t>На болоте 👍</t>
        </is>
      </c>
      <c r="F176" t="n">
        <v>6</v>
      </c>
      <c r="G176" t="inlineStr">
        <is>
          <t>CDZ-trK2OsY.jpg</t>
        </is>
      </c>
      <c r="H176">
        <f>HYPERLINK("https://sun9-28.userapi.com/c850732/v850732532/10677a/CDZ-trK2OsY.jpg", "Ссылка на Объект")</f>
        <v/>
      </c>
    </row>
    <row r="177">
      <c r="A177" s="1" t="n">
        <v>43581.86577546296</v>
      </c>
      <c r="B177" t="inlineStr"/>
      <c r="C177" t="n">
        <v>0</v>
      </c>
      <c r="D177" t="n">
        <v>24</v>
      </c>
      <c r="E177" t="inlineStr">
        <is>
          <t>Кто нибудь смотрел Дюнкерк?</t>
        </is>
      </c>
      <c r="F177" t="n">
        <v>6</v>
      </c>
      <c r="G177" t="inlineStr">
        <is>
          <t>q3Esi4WPyD4.jpg</t>
        </is>
      </c>
      <c r="H177">
        <f>HYPERLINK("https://sun9-28.userapi.com/c851324/v851324532/103a78/q3Esi4WPyD4.jpg", "Ссылка на Объект")</f>
        <v/>
      </c>
    </row>
    <row r="178">
      <c r="A178" s="1" t="n">
        <v>43581.79171296296</v>
      </c>
      <c r="B178" t="inlineStr"/>
      <c r="C178" t="n">
        <v>0</v>
      </c>
      <c r="D178" t="n">
        <v>64</v>
      </c>
      <c r="E178" t="inlineStr">
        <is>
          <t>И пришел Олег на могилу коня, и наступил на череп его и сказал "Ебать... Я такой классный , мне сказали, что я умру от коня, а он сдах. Я обманул смерть."
В это время из черепа коня выползает змея и кусает Олега за ляшку, и Олег немножко умирает</t>
        </is>
      </c>
      <c r="F178" t="n">
        <v>30</v>
      </c>
      <c r="G178" t="inlineStr">
        <is>
          <t>nUPzxwbEEeA.jpg</t>
        </is>
      </c>
      <c r="H178">
        <f>HYPERLINK("https://sun9-40.userapi.com/c854028/v854028532/2d380/nUPzxwbEEeA.jpg", "Ссылка на Объект")</f>
        <v/>
      </c>
    </row>
    <row r="179">
      <c r="A179" s="1" t="n">
        <v>43581.70837962963</v>
      </c>
      <c r="B179" t="inlineStr"/>
      <c r="C179" t="n">
        <v>0</v>
      </c>
      <c r="D179" t="n">
        <v>109</v>
      </c>
      <c r="E179" t="inlineStr">
        <is>
          <t>Эм Сталин реально ужасный человек</t>
        </is>
      </c>
      <c r="F179" t="n">
        <v>29</v>
      </c>
      <c r="G179" t="inlineStr">
        <is>
          <t>OKDgL733R_o.jpg</t>
        </is>
      </c>
      <c r="H179">
        <f>HYPERLINK("https://sun9-45.userapi.com/c844417/v844417532/1ebedd/OKDgL733R_o.jpg", "Ссылка на Объект")</f>
        <v/>
      </c>
    </row>
    <row r="180">
      <c r="A180" s="1" t="n">
        <v>43581.6250462963</v>
      </c>
      <c r="B180" t="inlineStr"/>
      <c r="C180" t="n">
        <v>0</v>
      </c>
      <c r="D180" t="n">
        <v>25</v>
      </c>
      <c r="E180" t="inlineStr">
        <is>
          <t>БЫТЬ КОМУНИСТОВ ВО-О-ЖДЁМ</t>
        </is>
      </c>
      <c r="F180" t="n">
        <v>8</v>
      </c>
      <c r="G180" t="inlineStr">
        <is>
          <t>ARVXvjA-kDw.jpg</t>
        </is>
      </c>
      <c r="H180">
        <f>HYPERLINK("https://sun9-58.userapi.com/c855120/v855120532/2db43/ARVXvjA-kDw.jpg", "Ссылка на Объект")</f>
        <v/>
      </c>
    </row>
    <row r="181">
      <c r="A181" s="1" t="n">
        <v>43581.55208333334</v>
      </c>
      <c r="B181" t="inlineStr"/>
      <c r="C181" t="n">
        <v>0</v>
      </c>
      <c r="D181" t="n">
        <v>14</v>
      </c>
      <c r="E181" t="inlineStr">
        <is>
          <t>Опа па</t>
        </is>
      </c>
      <c r="F181" t="n">
        <v>6</v>
      </c>
      <c r="G181" t="inlineStr">
        <is>
          <t>N6jRLPu4FRo.jpg</t>
        </is>
      </c>
      <c r="H181">
        <f>HYPERLINK("https://sun9-11.userapi.com/c856120/v856120532/2d47f/N6jRLPu4FRo.jpg", "Ссылка на Объект")</f>
        <v/>
      </c>
    </row>
    <row r="182">
      <c r="A182" s="1" t="n">
        <v>43581.42013888889</v>
      </c>
      <c r="B182" t="inlineStr"/>
      <c r="C182" t="n">
        <v>0</v>
      </c>
      <c r="D182" t="n">
        <v>12</v>
      </c>
      <c r="E182" t="inlineStr">
        <is>
          <t>Путин до того, как стал президентом.</t>
        </is>
      </c>
      <c r="F182" t="n">
        <v>7</v>
      </c>
      <c r="G182" t="inlineStr">
        <is>
          <t>hbdXVfu03k8.jpg</t>
        </is>
      </c>
      <c r="H182">
        <f>HYPERLINK("https://sun9-3.userapi.com/c844724/v844724532/1f2351/hbdXVfu03k8.jpg", "Ссылка на Объект")</f>
        <v/>
      </c>
    </row>
    <row r="183">
      <c r="A183" s="1" t="n">
        <v>43581.33680555555</v>
      </c>
      <c r="B183" t="inlineStr"/>
      <c r="C183" t="n">
        <v>0</v>
      </c>
      <c r="D183" t="n">
        <v>26</v>
      </c>
      <c r="E183" t="inlineStr">
        <is>
          <t>Чет я Red Alert вспомнил)</t>
        </is>
      </c>
      <c r="F183" t="n">
        <v>8</v>
      </c>
      <c r="G183" t="inlineStr">
        <is>
          <t>r4tpn2ZhiHE.jpg</t>
        </is>
      </c>
      <c r="H183">
        <f>HYPERLINK("https://sun9-35.userapi.com/c845524/v845524532/1f8df4/r4tpn2ZhiHE.jpg", "Ссылка на Объект")</f>
        <v/>
      </c>
    </row>
    <row r="184">
      <c r="A184" s="1" t="n">
        <v>43580.82291666666</v>
      </c>
      <c r="B184" t="inlineStr"/>
      <c r="C184" t="n">
        <v>0</v>
      </c>
      <c r="D184" t="n">
        <v>27</v>
      </c>
      <c r="E184" t="inlineStr">
        <is>
          <t>как такое можно постить тупой админ</t>
        </is>
      </c>
      <c r="F184" t="n">
        <v>9</v>
      </c>
      <c r="G184" t="inlineStr">
        <is>
          <t>PwAMaCTDH1s.jpg</t>
        </is>
      </c>
      <c r="H184">
        <f>HYPERLINK("https://sun9-54.userapi.com/c852020/v852020612/107479/PwAMaCTDH1s.jpg", "Ссылка на Объект")</f>
        <v/>
      </c>
    </row>
    <row r="185">
      <c r="A185" s="1" t="n">
        <v>43580.61111111111</v>
      </c>
      <c r="B185" t="inlineStr"/>
      <c r="C185" t="n">
        <v>0</v>
      </c>
      <c r="D185" t="n">
        <v>29</v>
      </c>
      <c r="E185" t="inlineStr">
        <is>
          <t>✨дает сам себе сотку и пристреливается</t>
        </is>
      </c>
      <c r="F185" t="n">
        <v>8</v>
      </c>
      <c r="G185" t="inlineStr">
        <is>
          <t>D4Vuq5LBopE.jpg</t>
        </is>
      </c>
      <c r="H185">
        <f>HYPERLINK("https://sun9-11.userapi.com/c850736/v850736612/10cef7/D4Vuq5LBopE.jpg", "Ссылка на Объект")</f>
        <v/>
      </c>
    </row>
    <row r="186">
      <c r="A186" s="1" t="n">
        <v>43580.52430555555</v>
      </c>
      <c r="B186" t="inlineStr"/>
      <c r="C186" t="n">
        <v>0</v>
      </c>
      <c r="D186" t="n">
        <v>37</v>
      </c>
      <c r="E186" t="inlineStr">
        <is>
          <t>🍭лайкнете, типа что-то охуенное написал.</t>
        </is>
      </c>
      <c r="F186" t="n">
        <v>9</v>
      </c>
      <c r="G186" t="inlineStr">
        <is>
          <t>m0aLpWxvQrc.jpg</t>
        </is>
      </c>
      <c r="H186">
        <f>HYPERLINK("https://sun9-32.userapi.com/c849136/v849136612/17f7dc/m0aLpWxvQrc.jpg", "Ссылка на Объект")</f>
        <v/>
      </c>
    </row>
    <row r="187">
      <c r="A187" s="1" t="n">
        <v>43579.95834490741</v>
      </c>
      <c r="B187" t="inlineStr"/>
      <c r="C187" t="n">
        <v>0</v>
      </c>
      <c r="D187" t="n">
        <v>22</v>
      </c>
      <c r="E187" t="inlineStr">
        <is>
          <t>Коммунизм сила</t>
        </is>
      </c>
      <c r="F187" t="n">
        <v>8</v>
      </c>
      <c r="G187" t="inlineStr">
        <is>
          <t>Tw-0kVQsTrs.jpg</t>
        </is>
      </c>
      <c r="H187">
        <f>HYPERLINK("https://sun9-7.userapi.com/c845417/v845417300/1f63dc/Tw-0kVQsTrs.jpg", "Ссылка на Объект")</f>
        <v/>
      </c>
    </row>
    <row r="188">
      <c r="A188" s="1" t="n">
        <v>43579.87502314815</v>
      </c>
      <c r="B188" t="inlineStr"/>
      <c r="C188" t="n">
        <v>0</v>
      </c>
      <c r="D188" t="n">
        <v>11</v>
      </c>
      <c r="E188" t="inlineStr">
        <is>
          <t>А Николай 2 против ленина</t>
        </is>
      </c>
      <c r="F188" t="n">
        <v>9</v>
      </c>
      <c r="G188" t="inlineStr">
        <is>
          <t>sS7VjtrfTOA.jpg</t>
        </is>
      </c>
      <c r="H188">
        <f>HYPERLINK("https://sun9-41.userapi.com/c845523/v845523300/1f2444/sS7VjtrfTOA.jpg", "Ссылка на Объект")</f>
        <v/>
      </c>
    </row>
    <row r="189">
      <c r="A189" s="1" t="n">
        <v>43579.54172453703</v>
      </c>
      <c r="B189" t="inlineStr"/>
      <c r="C189" t="n">
        <v>0</v>
      </c>
      <c r="D189" t="n">
        <v>13</v>
      </c>
      <c r="E189" t="inlineStr">
        <is>
          <t>В США есть коммунистическая партия?</t>
        </is>
      </c>
      <c r="F189" t="n">
        <v>9</v>
      </c>
      <c r="G189" t="inlineStr">
        <is>
          <t>EU3css_Ft_o.jpg</t>
        </is>
      </c>
      <c r="H189">
        <f>HYPERLINK("https://sun9-5.userapi.com/c847217/v847217300/1e03a8/EU3css_Ft_o.jpg", "Ссылка на Объект")</f>
        <v/>
      </c>
    </row>
    <row r="190">
      <c r="A190" s="1" t="n">
        <v>43579.50694444445</v>
      </c>
      <c r="B190" t="inlineStr"/>
      <c r="C190" t="n">
        <v>0</v>
      </c>
      <c r="D190" t="n">
        <v>9</v>
      </c>
      <c r="E190" t="inlineStr">
        <is>
          <t>Я один как "з" прочитал?</t>
        </is>
      </c>
      <c r="F190" t="n">
        <v>12</v>
      </c>
      <c r="G190" t="inlineStr">
        <is>
          <t>EEToJLmNXDs.jpg</t>
        </is>
      </c>
      <c r="H190">
        <f>HYPERLINK("https://sun9-32.userapi.com/c855736/v855736267/2b5f8/EEToJLmNXDs.jpg", "Ссылка на Объект")</f>
        <v/>
      </c>
    </row>
    <row r="191">
      <c r="A191" s="1" t="n">
        <v>43578.30690972223</v>
      </c>
      <c r="B191" t="inlineStr"/>
      <c r="C191" t="n">
        <v>0</v>
      </c>
      <c r="D191" t="n">
        <v>20</v>
      </c>
      <c r="E191" t="inlineStr">
        <is>
          <t>тут ты не прав</t>
        </is>
      </c>
      <c r="F191" t="n">
        <v>7</v>
      </c>
      <c r="G191" t="inlineStr">
        <is>
          <t>6DrVFv0SmrA.jpg</t>
        </is>
      </c>
      <c r="H191">
        <f>HYPERLINK("https://sun9-49.userapi.com/c846323/v846323552/1ed06a/6DrVFv0SmrA.jpg", "Ссылка на Объект")</f>
        <v/>
      </c>
    </row>
    <row r="192">
      <c r="A192" s="1" t="n">
        <v>43577.79173611111</v>
      </c>
      <c r="B192" t="inlineStr"/>
      <c r="C192" t="n">
        <v>0</v>
      </c>
      <c r="D192" t="n">
        <v>14</v>
      </c>
      <c r="E192" t="inlineStr">
        <is>
          <t>Вообще-то это Николай 2, а восстание было во времена Николая 1-го</t>
        </is>
      </c>
      <c r="F192" t="n">
        <v>10</v>
      </c>
      <c r="G192" t="inlineStr">
        <is>
          <t>A42s_HhoSsU.jpg</t>
        </is>
      </c>
      <c r="H192">
        <f>HYPERLINK("https://sun9-19.userapi.com/c851436/v851436309/fd3ad/A42s_HhoSsU.jpg", "Ссылка на Объект")</f>
        <v/>
      </c>
    </row>
    <row r="193">
      <c r="A193" s="1" t="n">
        <v>43577.67708333334</v>
      </c>
      <c r="B193" t="inlineStr"/>
      <c r="C193" t="n">
        <v>0</v>
      </c>
      <c r="D193" t="n">
        <v>96</v>
      </c>
      <c r="E193" t="inlineStr">
        <is>
          <t>То чувство когда можешь отличить ВМВ от ВОВ,но не можешь отличить коммунизм от либерализма👌🏻</t>
        </is>
      </c>
      <c r="F193" t="n">
        <v>8</v>
      </c>
      <c r="G193" t="inlineStr">
        <is>
          <t>oVFMTDCD9_0.jpg</t>
        </is>
      </c>
      <c r="H193">
        <f>HYPERLINK("https://sun9-48.userapi.com/c845019/v845019158/1ec457/oVFMTDCD9_0.jpg", "Ссылка на Объект")</f>
        <v/>
      </c>
    </row>
    <row r="194">
      <c r="A194" s="1" t="n">
        <v>43577.62505787037</v>
      </c>
      <c r="B194" t="inlineStr"/>
      <c r="C194" t="n">
        <v>0</v>
      </c>
      <c r="D194" t="n">
        <v>11</v>
      </c>
      <c r="E194" t="inlineStr">
        <is>
          <t>3 рейх в 45-ом
UPD: Эх, популярность...</t>
        </is>
      </c>
      <c r="F194" t="n">
        <v>19</v>
      </c>
      <c r="G194" t="inlineStr">
        <is>
          <t>4tT5WFvHn00.jpg</t>
        </is>
      </c>
      <c r="H194">
        <f>HYPERLINK("https://sun9-54.userapi.com/c855220/v855220889/2a7bd/4tT5WFvHn00.jpg", "Ссылка на Объект")</f>
        <v/>
      </c>
    </row>
    <row r="195">
      <c r="A195" s="1" t="n">
        <v>43577.37505787037</v>
      </c>
      <c r="B195" t="inlineStr"/>
      <c r="C195" t="n">
        <v>0</v>
      </c>
      <c r="D195" t="n">
        <v>42</v>
      </c>
      <c r="E195" t="inlineStr">
        <is>
          <t>Это не повод для шутки
И флаг другой</t>
        </is>
      </c>
      <c r="F195" t="n">
        <v>19</v>
      </c>
      <c r="G195" t="inlineStr">
        <is>
          <t>95XKSVLG-LI.jpg</t>
        </is>
      </c>
      <c r="H195">
        <f>HYPERLINK("https://sun9-35.userapi.com/c850728/v850728889/107703/95XKSVLG-LI.jpg", "Ссылка на Объект")</f>
        <v/>
      </c>
    </row>
    <row r="196">
      <c r="A196" s="1" t="n">
        <v>43576.92708333334</v>
      </c>
      <c r="B196" t="inlineStr"/>
      <c r="C196" t="n">
        <v>0</v>
      </c>
      <c r="D196" t="n">
        <v>81</v>
      </c>
      <c r="E196" t="inlineStr">
        <is>
          <t>Вы чё псы. За СССР и КПСС расстреляю</t>
        </is>
      </c>
      <c r="F196" t="n">
        <v>17</v>
      </c>
      <c r="G196" t="inlineStr">
        <is>
          <t>7Garzmenuc4.jpg</t>
        </is>
      </c>
      <c r="H196">
        <f>HYPERLINK("https://sun9-66.userapi.com/c846124/v846124614/1eb3a0/7Garzmenuc4.jpg", "Ссылка на Объект")</f>
        <v/>
      </c>
    </row>
    <row r="197">
      <c r="A197" s="1" t="n">
        <v>43576.54168981482</v>
      </c>
      <c r="B197" t="inlineStr"/>
      <c r="C197" t="n">
        <v>0</v>
      </c>
      <c r="D197" t="n">
        <v>40</v>
      </c>
      <c r="E197" t="inlineStr">
        <is>
          <t>Погодь ты можешь по звуку определить чей это танк?</t>
        </is>
      </c>
      <c r="F197" t="n">
        <v>7</v>
      </c>
      <c r="G197" t="inlineStr">
        <is>
          <t>WX7hqNSavAY.jpg</t>
        </is>
      </c>
      <c r="H197">
        <f>HYPERLINK("https://sun9-33.userapi.com/c852136/v852136812/fb6ef/WX7hqNSavAY.jpg", "Ссылка на Объект")</f>
        <v/>
      </c>
    </row>
    <row r="198">
      <c r="A198" s="1" t="n">
        <v>43581.22369212963</v>
      </c>
      <c r="B198" t="inlineStr"/>
      <c r="C198" t="n">
        <v>0</v>
      </c>
      <c r="D198" t="n">
        <v>8</v>
      </c>
      <c r="E198" t="inlineStr">
        <is>
          <t>Сколько не тряси,последняя капля всегда в трусах</t>
        </is>
      </c>
      <c r="F198" t="n">
        <v>6</v>
      </c>
      <c r="G198" t="inlineStr">
        <is>
          <t>Y4IgXCttUzM.jpg</t>
        </is>
      </c>
      <c r="H198">
        <f>HYPERLINK("https://sun9-69.userapi.com/c635100/v635100224/33899/Y4IgXCttUzM.jpg", "Ссылка на Объект")</f>
        <v/>
      </c>
    </row>
    <row r="199">
      <c r="A199" s="1" t="n">
        <v>43581.18201388889</v>
      </c>
      <c r="B199" t="inlineStr"/>
      <c r="C199" t="n">
        <v>0</v>
      </c>
      <c r="D199" t="n">
        <v>11</v>
      </c>
      <c r="E199" t="inlineStr">
        <is>
          <t>Может совсем хищная?</t>
        </is>
      </c>
      <c r="F199" t="n">
        <v>13</v>
      </c>
      <c r="G199" t="inlineStr">
        <is>
          <t>SniVpuDqp8o.jpg</t>
        </is>
      </c>
      <c r="H199">
        <f>HYPERLINK("https://sun9-42.userapi.com/c635100/v635100474/43029/SniVpuDqp8o.jpg", "Ссылка на Объект")</f>
        <v/>
      </c>
    </row>
    <row r="200">
      <c r="A200" s="1" t="n">
        <v>43577.76528935185</v>
      </c>
      <c r="B200" t="inlineStr"/>
      <c r="C200" t="n">
        <v>0</v>
      </c>
      <c r="D200" t="n">
        <v>3</v>
      </c>
      <c r="E200" t="inlineStr">
        <is>
          <t>Это сыну стыдно за маман?🤣</t>
        </is>
      </c>
      <c r="F200" t="n">
        <v>6</v>
      </c>
      <c r="G200" t="inlineStr">
        <is>
          <t>2RhMjTSvDnM.jpg</t>
        </is>
      </c>
      <c r="H200">
        <f>HYPERLINK("https://sun9-52.userapi.com/c635100/v635100009/76604/2RhMjTSvDnM.jpg", "Ссылка на Объект")</f>
        <v/>
      </c>
    </row>
    <row r="201">
      <c r="A201" s="1" t="n">
        <v>43584.70972222222</v>
      </c>
      <c r="B201" t="inlineStr">
        <is>
          <t xml:space="preserve">Просто жён никто возвращать не хочет </t>
        </is>
      </c>
      <c r="C201" t="n">
        <v>0</v>
      </c>
      <c r="D201" t="n">
        <v>14</v>
      </c>
      <c r="E201" t="inlineStr">
        <is>
          <t>Просто ни один муж ещё не обращался)))</t>
        </is>
      </c>
      <c r="F201" t="n">
        <v>7</v>
      </c>
      <c r="G201" t="inlineStr">
        <is>
          <t>QGgum4aDWvs.jpg</t>
        </is>
      </c>
      <c r="H201">
        <f>HYPERLINK("https://sun9-56.userapi.com/c543104/v543104752/44a05/QGgum4aDWvs.jpg", "Ссылка на Объект")</f>
        <v/>
      </c>
    </row>
    <row r="202">
      <c r="A202" s="1" t="n">
        <v>43584.59167824074</v>
      </c>
      <c r="B202" t="inlineStr">
        <is>
          <t>Ага, мне тоже нравятся.</t>
        </is>
      </c>
      <c r="C202" t="n">
        <v>0</v>
      </c>
      <c r="D202" t="n">
        <v>8</v>
      </c>
      <c r="E202" t="inlineStr">
        <is>
          <t>Кто прочитал данный комментарий, желаю тебе много денег😊</t>
        </is>
      </c>
      <c r="F202" t="n">
        <v>9</v>
      </c>
      <c r="G202" t="inlineStr">
        <is>
          <t>tkMAnK846xM.jpg</t>
        </is>
      </c>
      <c r="H202">
        <f>HYPERLINK("https://sun9-62.userapi.com/c543104/v543104752/449db/tkMAnK846xM.jpg", "Ссылка на Объект")</f>
        <v/>
      </c>
    </row>
    <row r="203">
      <c r="A203" s="1" t="n">
        <v>43584.40347222222</v>
      </c>
      <c r="B203" t="inlineStr">
        <is>
          <t>Потерянное поколение растёт...</t>
        </is>
      </c>
      <c r="C203" t="n">
        <v>0</v>
      </c>
      <c r="D203" t="n">
        <v>13</v>
      </c>
      <c r="E203" t="inlineStr">
        <is>
          <t>а еще были рогатки луки арбалеты пугачи поджиги взрывпакеты дымовухи и много чего еще</t>
        </is>
      </c>
      <c r="F203" t="n">
        <v>7</v>
      </c>
      <c r="G203" t="inlineStr">
        <is>
          <t>sVp_awzY2ZA.jpg</t>
        </is>
      </c>
      <c r="H203">
        <f>HYPERLINK("https://sun9-9.userapi.com/c543104/v543104185/6f674/sVp_awzY2ZA.jpg", "Ссылка на Объект")</f>
        <v/>
      </c>
    </row>
    <row r="204">
      <c r="A204" s="1" t="n">
        <v>43583.56805555556</v>
      </c>
      <c r="B204" t="inlineStr">
        <is>
          <t xml:space="preserve">Люди, не будьте такими жестокими! </t>
        </is>
      </c>
      <c r="C204" t="n">
        <v>0</v>
      </c>
      <c r="D204" t="n">
        <v>25</v>
      </c>
      <c r="E204" t="inlineStr">
        <is>
          <t>Миру давно пи5да , ничего удивительного. К сожалению</t>
        </is>
      </c>
      <c r="F204" t="n">
        <v>11</v>
      </c>
      <c r="G204" t="inlineStr">
        <is>
          <t>Hr0dYFvL71w.jpg</t>
        </is>
      </c>
      <c r="H204">
        <f>HYPERLINK("https://sun9-47.userapi.com/c543104/v543104041/4dfc4/Hr0dYFvL71w.jpg", "Ссылка на Объект")</f>
        <v/>
      </c>
    </row>
    <row r="205">
      <c r="A205" s="1" t="n">
        <v>43583.54444444444</v>
      </c>
      <c r="B205" t="inlineStr">
        <is>
          <t xml:space="preserve">Бесполезное изобретение. </t>
        </is>
      </c>
      <c r="C205" t="n">
        <v>0</v>
      </c>
      <c r="D205" t="n">
        <v>24</v>
      </c>
      <c r="E205" t="inlineStr">
        <is>
          <t>Быстро рецепт напитка!!!</t>
        </is>
      </c>
      <c r="F205" t="n">
        <v>8</v>
      </c>
      <c r="G205" t="inlineStr">
        <is>
          <t>9gtpvGf4f_s.jpg</t>
        </is>
      </c>
      <c r="H205">
        <f>HYPERLINK("https://sun9-66.userapi.com/c543104/v543104041/4dfbd/9gtpvGf4f_s.jpg", "Ссылка на Объект")</f>
        <v/>
      </c>
    </row>
    <row r="206">
      <c r="A206" s="1" t="n">
        <v>43583.47361111111</v>
      </c>
      <c r="B206" t="inlineStr">
        <is>
          <t xml:space="preserve">Раз деньги не приносят ему счастья - пусть отдаст их мне. </t>
        </is>
      </c>
      <c r="C206" t="n">
        <v>0</v>
      </c>
      <c r="D206" t="n">
        <v>28</v>
      </c>
      <c r="E206" t="inlineStr">
        <is>
          <t>когда не клюёт, даже феррари не в радость .</t>
        </is>
      </c>
      <c r="F206" t="n">
        <v>9</v>
      </c>
      <c r="G206" t="inlineStr">
        <is>
          <t>ESJkze4fYQ8.jpg</t>
        </is>
      </c>
      <c r="H206">
        <f>HYPERLINK("https://sun9-16.userapi.com/c543104/v543104041/4dfa8/ESJkze4fYQ8.jpg", "Ссылка на Объект")</f>
        <v/>
      </c>
    </row>
    <row r="207">
      <c r="A207" s="1" t="n">
        <v>43582.42638888889</v>
      </c>
      <c r="B207" t="inlineStr">
        <is>
          <t xml:space="preserve">Ещё одно доказательство, что звери лучше людей </t>
        </is>
      </c>
      <c r="C207" t="n">
        <v>0</v>
      </c>
      <c r="D207" t="n">
        <v>13</v>
      </c>
      <c r="E207" t="inlineStr">
        <is>
          <t>Такого убогого Фотошопа я ещё не видел</t>
        </is>
      </c>
      <c r="F207" t="n">
        <v>23</v>
      </c>
      <c r="G207" t="inlineStr">
        <is>
          <t>ygI2-R91Jr0.jpg</t>
        </is>
      </c>
      <c r="H207">
        <f>HYPERLINK("https://sun9-44.userapi.com/c543104/v543104248/54550/ygI2-R91Jr0.jpg", "Ссылка на Объект")</f>
        <v/>
      </c>
    </row>
    <row r="208">
      <c r="A208" s="1" t="n">
        <v>43581.85138888889</v>
      </c>
      <c r="B208" t="inlineStr">
        <is>
          <t xml:space="preserve">ОАЭ как параллельная вселенная </t>
        </is>
      </c>
      <c r="C208" t="n">
        <v>0</v>
      </c>
      <c r="D208" t="n">
        <v>27</v>
      </c>
      <c r="E208" t="inlineStr">
        <is>
          <t>Пусть он нашему правительству расскажет систему. А то наши не понимают что делать</t>
        </is>
      </c>
      <c r="F208" t="n">
        <v>6</v>
      </c>
      <c r="G208" t="inlineStr">
        <is>
          <t>3f50gRRxKTk.jpg</t>
        </is>
      </c>
      <c r="H208">
        <f>HYPERLINK("https://sun9-41.userapi.com/c543104/v543104504/4087a/3f50gRRxKTk.jpg", "Ссылка на Объект")</f>
        <v/>
      </c>
    </row>
    <row r="209">
      <c r="A209" s="1" t="n">
        <v>43581.61527777778</v>
      </c>
      <c r="B209" t="inlineStr">
        <is>
          <t>Зато честно</t>
        </is>
      </c>
      <c r="C209" t="n">
        <v>0</v>
      </c>
      <c r="D209" t="n">
        <v>11</v>
      </c>
      <c r="E209" t="inlineStr">
        <is>
          <t>Никогда не заводите девушек до армии, в большинстве случаев измена и предательство со стороны дам. Да и служить проще и время быстрее летит,когда никто не ждёт.</t>
        </is>
      </c>
      <c r="F209" t="n">
        <v>6</v>
      </c>
      <c r="G209" t="inlineStr">
        <is>
          <t>29Ebf_RDANo.jpg</t>
        </is>
      </c>
      <c r="H209">
        <f>HYPERLINK("https://sun9-1.userapi.com/c543104/v543104834/51232/29Ebf_RDANo.jpg", "Ссылка на Объект")</f>
        <v/>
      </c>
    </row>
    <row r="210">
      <c r="A210" s="1" t="n">
        <v>43581.42638888889</v>
      </c>
      <c r="B210" t="inlineStr">
        <is>
          <t>Как такие люди вообще живут</t>
        </is>
      </c>
      <c r="C210" t="n">
        <v>0</v>
      </c>
      <c r="D210" t="n">
        <v>14</v>
      </c>
      <c r="E210" t="inlineStr">
        <is>
          <t>Очень крутая куртка, жаль померла уже</t>
        </is>
      </c>
      <c r="F210" t="n">
        <v>9</v>
      </c>
      <c r="G210" t="inlineStr">
        <is>
          <t>w1i2rEgsj2Q.jpg</t>
        </is>
      </c>
      <c r="H210">
        <f>HYPERLINK("https://sun9-48.userapi.com/c543104/v543104071/50703/w1i2rEgsj2Q.jpg", "Ссылка на Объект")</f>
        <v/>
      </c>
    </row>
    <row r="211">
      <c r="A211" s="1" t="n">
        <v>43581.19027777778</v>
      </c>
      <c r="B211" t="inlineStr">
        <is>
          <t xml:space="preserve">Многим бы поучиться у неё! </t>
        </is>
      </c>
      <c r="C211" t="n">
        <v>0</v>
      </c>
      <c r="D211" t="n">
        <v>8</v>
      </c>
      <c r="E211" t="inlineStr">
        <is>
          <t>Суть все же другая, доброе сердце оно не с детства, а именно в детстве, дальше привыкаем ко всем реалиям и черствеем, кто в большей, кто в меньшей степени</t>
        </is>
      </c>
      <c r="F211" t="n">
        <v>6</v>
      </c>
      <c r="G211" t="inlineStr">
        <is>
          <t>WEQgLntSYLc.jpg</t>
        </is>
      </c>
      <c r="H211">
        <f>HYPERLINK("https://sun9-13.userapi.com/c543104/v543104484/5b20c/WEQgLntSYLc.jpg", "Ссылка на Объект")</f>
        <v/>
      </c>
    </row>
    <row r="212">
      <c r="A212" s="1" t="n">
        <v>43579.61527777778</v>
      </c>
      <c r="B212" t="inlineStr">
        <is>
          <t>И больше никаких капель на кафеле😂</t>
        </is>
      </c>
      <c r="C212" t="n">
        <v>0</v>
      </c>
      <c r="D212" t="n">
        <v>24</v>
      </c>
      <c r="E212" t="inlineStr">
        <is>
          <t>Я в раковину ссу,  никаких капель,  жена довольна!  😂😂😂😂</t>
        </is>
      </c>
      <c r="F212" t="n">
        <v>8</v>
      </c>
      <c r="G212" t="inlineStr">
        <is>
          <t>Ccp1Vxy4GWs.jpg</t>
        </is>
      </c>
      <c r="H212">
        <f>HYPERLINK("https://sun9-18.userapi.com/c543104/v543104224/539c5/Ccp1Vxy4GWs.jpg", "Ссылка на Объект")</f>
        <v/>
      </c>
    </row>
    <row r="213">
      <c r="A213" s="1" t="n">
        <v>43579.45</v>
      </c>
      <c r="B213" t="inlineStr">
        <is>
          <t xml:space="preserve">Вот, что значит не повезло </t>
        </is>
      </c>
      <c r="C213" t="n">
        <v>0</v>
      </c>
      <c r="D213" t="n">
        <v>16</v>
      </c>
      <c r="E213" t="inlineStr">
        <is>
          <t>мне одной интересно, где они взяли столько дополнительной информации?))))) ах да... наверно когда это все происходило в Твиттере по-любому высветилось: "Ясно. Хорошо, что я выжил. О май гад, на меня летит каменная глыба. P.S. Фак, посуду забыл помыть".</t>
        </is>
      </c>
      <c r="F213" t="n">
        <v>6</v>
      </c>
      <c r="G213" t="inlineStr">
        <is>
          <t>qjbTcHDGqX8.jpg</t>
        </is>
      </c>
      <c r="H213">
        <f>HYPERLINK("https://sun9-18.userapi.com/c543104/v543104564/64ac4/qjbTcHDGqX8.jpg", "Ссылка на Объект")</f>
        <v/>
      </c>
    </row>
    <row r="214">
      <c r="A214" s="1" t="n">
        <v>43578.19027777778</v>
      </c>
      <c r="B214" t="inlineStr">
        <is>
          <t xml:space="preserve">На заметку девушкам! </t>
        </is>
      </c>
      <c r="C214" t="n">
        <v>0</v>
      </c>
      <c r="D214" t="n">
        <v>13</v>
      </c>
      <c r="E214" t="inlineStr">
        <is>
          <t>Кто придумал эту фразу - автоматом в рай!!!</t>
        </is>
      </c>
      <c r="F214" t="n">
        <v>6</v>
      </c>
      <c r="G214" t="inlineStr">
        <is>
          <t>FrN9csjYNwE.jpg</t>
        </is>
      </c>
      <c r="H214">
        <f>HYPERLINK("https://sun9-49.userapi.com/c543104/v543104679/619bd/FrN9csjYNwE.jpg", "Ссылка на Объект")</f>
        <v/>
      </c>
    </row>
    <row r="215">
      <c r="A215" s="1" t="n">
        <v>43578.00138888889</v>
      </c>
      <c r="B215" t="inlineStr">
        <is>
          <t xml:space="preserve">Жизнь в России происходит </t>
        </is>
      </c>
      <c r="C215" t="n">
        <v>0</v>
      </c>
      <c r="D215" t="n">
        <v>8</v>
      </c>
      <c r="E215" t="inlineStr">
        <is>
          <t>Стоп стоп, всм можно убивать с 18 лет???
А типо до 18 лет это не законно а после можно? 🤣😑</t>
        </is>
      </c>
      <c r="F215" t="n">
        <v>7</v>
      </c>
      <c r="G215" t="inlineStr">
        <is>
          <t>V8DI83IPOfM.jpg</t>
        </is>
      </c>
      <c r="H215">
        <f>HYPERLINK("https://sun9-2.userapi.com/c543104/v543104600/49158/V8DI83IPOfM.jpg", "Ссылка на Объект")</f>
        <v/>
      </c>
    </row>
    <row r="216">
      <c r="A216" s="1" t="n">
        <v>43577.89861111111</v>
      </c>
      <c r="B216" t="inlineStr">
        <is>
          <t>Было бы смешно, если бы не было так печально...</t>
        </is>
      </c>
      <c r="C216" t="n">
        <v>0</v>
      </c>
      <c r="D216" t="n">
        <v>4</v>
      </c>
      <c r="E216" t="inlineStr">
        <is>
          <t>Да я уж у себя сделал. 
- И че? 
- Экономят… Приходят в понедельник, а уходят в пятницу…</t>
        </is>
      </c>
      <c r="F216" t="n">
        <v>16</v>
      </c>
      <c r="G216" t="inlineStr">
        <is>
          <t>gTmwYZDzy0w.jpg</t>
        </is>
      </c>
      <c r="H216">
        <f>HYPERLINK("https://sun9-69.userapi.com/c543104/v543104600/49135/gTmwYZDzy0w.jpg", "Ссылка на Объект")</f>
        <v/>
      </c>
    </row>
    <row r="217">
      <c r="A217" s="1" t="n">
        <v>43577.82777777778</v>
      </c>
      <c r="B217" t="inlineStr">
        <is>
          <t xml:space="preserve">На заметочку девченкам! </t>
        </is>
      </c>
      <c r="C217" t="n">
        <v>0</v>
      </c>
      <c r="D217" t="n">
        <v>14</v>
      </c>
      <c r="E217" t="inlineStr">
        <is>
          <t>Многие не влезут в неё)))</t>
        </is>
      </c>
      <c r="F217" t="n">
        <v>12</v>
      </c>
      <c r="G217" t="inlineStr">
        <is>
          <t>7KQleSfFZgs.jpg</t>
        </is>
      </c>
      <c r="H217">
        <f>HYPERLINK("https://sun9-20.userapi.com/c543104/v543104600/49120/7KQleSfFZgs.jpg", "Ссылка на Объект")</f>
        <v/>
      </c>
    </row>
    <row r="218">
      <c r="A218" s="1" t="n">
        <v>43577.42638888889</v>
      </c>
      <c r="B218" t="inlineStr">
        <is>
          <t xml:space="preserve">Современные технологии в Россию не скоро дойдут </t>
        </is>
      </c>
      <c r="C218" t="n">
        <v>0</v>
      </c>
      <c r="D218" t="n">
        <v>8</v>
      </c>
      <c r="E218" t="inlineStr">
        <is>
          <t>Сказки писать не надо, уже давно все в курсе этих технологий, особенно в магазинах</t>
        </is>
      </c>
      <c r="F218" t="n">
        <v>6</v>
      </c>
      <c r="G218" t="inlineStr">
        <is>
          <t>aNG25uFvObU.jpg</t>
        </is>
      </c>
      <c r="H218">
        <f>HYPERLINK("https://sun9-14.userapi.com/c543104/v543104194/46000/aNG25uFvObU.jpg", "Ссылка на Объект")</f>
        <v/>
      </c>
    </row>
    <row r="219">
      <c r="A219" s="1" t="n">
        <v>43576.40277777778</v>
      </c>
      <c r="B219" t="inlineStr">
        <is>
          <t xml:space="preserve">Метод дал сбой </t>
        </is>
      </c>
      <c r="C219" t="n">
        <v>0</v>
      </c>
      <c r="D219" t="n">
        <v>16</v>
      </c>
      <c r="E219" t="inlineStr">
        <is>
          <t>А у меня вопрос, что было бы, если бы отец застукал Сашу с девушкой...🤔</t>
        </is>
      </c>
      <c r="F219" t="n">
        <v>6</v>
      </c>
      <c r="G219" t="inlineStr">
        <is>
          <t>81EvZjBwvRo.jpg</t>
        </is>
      </c>
      <c r="H219">
        <f>HYPERLINK("https://sun9-39.userapi.com/c543104/v543104130/8c0f1/81EvZjBwvRo.jpg", "Ссылка на Объект")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2020-02-02T05:48:25Z</dcterms:created>
  <dcterms:modified xmlns:dcterms="http://purl.org/dc/terms/" xmlns:xsi="http://www.w3.org/2001/XMLSchema-instance" xsi:type="dcterms:W3CDTF">2020-02-02T05:48:25Z</dcterms:modified>
</cp:coreProperties>
</file>