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90"/>
  <sheetViews>
    <sheetView workbookViewId="0">
      <selection activeCell="A1" sqref="A1"/>
    </sheetView>
  </sheetViews>
  <sheetFormatPr baseColWidth="8" defaultRowHeight="15"/>
  <sheetData>
    <row r="1">
      <c r="A1" t="inlineStr">
        <is>
          <t>Дата и время</t>
        </is>
      </c>
      <c r="B1" t="inlineStr">
        <is>
          <t>Название поста</t>
        </is>
      </c>
      <c r="C1" t="inlineStr">
        <is>
          <t>Реклама</t>
        </is>
      </c>
      <c r="D1" t="inlineStr">
        <is>
          <t>Колличество комментов</t>
        </is>
      </c>
      <c r="E1" t="inlineStr">
        <is>
          <t>Текст лучшего коммента</t>
        </is>
      </c>
      <c r="F1" t="inlineStr">
        <is>
          <t>Колличество лайков лучшего коммента</t>
        </is>
      </c>
      <c r="G1" t="inlineStr">
        <is>
          <t>Название Файла</t>
        </is>
      </c>
      <c r="H1" t="inlineStr">
        <is>
          <t>Ссылка на гифку для скачивания</t>
        </is>
      </c>
    </row>
    <row r="2">
      <c r="A2" s="1" t="n">
        <v>43740.89585648148</v>
      </c>
      <c r="B2" t="inlineStr"/>
      <c r="C2" t="n">
        <v>0</v>
      </c>
      <c r="D2" t="n">
        <v>37</v>
      </c>
      <c r="E2" t="inlineStr">
        <is>
          <t>Галина Вишневская: 
"Я и вообразить себе не могла численность господствующего класса в Советском Союзе. Часто, стоя в Георгиевском зале Кремлевского дворца у банкетного стола, заваленного метровыми осетрами, лоснящимися окороками, зернистой икрой, и поднимая со всеми вместе хрустальный бокал за счастливую жизнь советского народа, я с любопытством рассматривала оплывшие, обрюзгшие физиономии самоизбранных руководителей государства, усердно жующих, истово уничтожающих все эти великолепные натюрморты. Я вспоминала свои недавние скитания по огромной стране, с ее чудовищным бытом, непролазной грязью и невообразимо низким, буквально нищенским уровнем жизни народа, и невольно думала, что эти опьяненные властью, самодовольные, отупевшие от еды и питья люди, в сущности, живут в другом государстве, построенном ими для себя, для многотысячной орды, внутри завоеванной России, эксплуатируя на свою потребу ее нищий обозленный народ. У них свои закрытые продовольственные и промтоварные магазины, портняжные и сапожные мастерские, со здоровенными вышибалами-охранниками в дверях, где всё самого высокого качества и по ценам намного ниже официальных цен для народа. Они живут в великолепных бесплатных квартирах и дачах с целым штатом прислуги, у всех машины с шофером, и не только для них, но и для членов семей. К их услугам бывшие царские дворцы в Крыму и на Кавказе, превращенные специально для них в санатории, свои больницы, дома отдыха… В собственном «внутреннем государстве» есть всё. Искренне уверовав в свою божественную исключительность, они надменно, брезгливо не смешиваются с жизнью советских смердов, надежно отгородившись от них высокими непроницаемыми заборами государственных дач. В театрах для них отдельные ложи со специальным выходом на улицу, и даже в антрактах они не выходят в фойе, чтоб не унизиться до общения с рабами".</t>
        </is>
      </c>
      <c r="F2" t="n">
        <v>39</v>
      </c>
      <c r="G2" t="inlineStr">
        <is>
          <t>zlfdCRaTm0Q.jpg</t>
        </is>
      </c>
      <c r="H2">
        <f>HYPERLINK("https://sun9-44.userapi.com/c7004/v7004024/6a79d/zlfdCRaTm0Q.jpg", "Ссылка на Объект")</f>
        <v/>
      </c>
    </row>
    <row r="3">
      <c r="A3" s="1" t="n">
        <v>43740.86805555555</v>
      </c>
      <c r="B3" t="inlineStr"/>
      <c r="C3" t="n">
        <v>0</v>
      </c>
      <c r="D3" t="n">
        <v>153</v>
      </c>
      <c r="E3" t="inlineStr">
        <is>
          <t>Как же вы совки примитивны со своим нытьём "а вот раньше было лучше.." Со своими вечными стонаниями как мы якобы плохо живём в наше время и как было якобы хорошо при совке. Да лучше чем сейчас мы никогда не жили! Если начать соображать головой и работать на себя, постоянно повышая свою квалификацию и знания то можно иметь всё, что нужно для комфортной жизни абсолютно каждому! То как вы живёте ответственны исключительно вы сами. Не государство, не чиновники, не депутаты, ни олигархи, ни коммерсанты, ни масоны, никто кроме вас самих не виноват в ваших личных проблемах. Государство после после 1991 года дало главное возможности каждому жить как нравиться и зарабатывать. Никто больше не принуждает и не ограничивает свободного человека в свободной стране. Есть тысяча способов стать успешными по жизни людьми. Знаю достаточно серьезных людей, что начинали свое дело с нуля и сейчас приличные бизнесмены, управляют от торговых точек и автосервисов до риэлторских и строительных компаний. Живут и ни в чём себе не отказывают. Знаю достаточно людей, ставших специалистами в перспективных сферах от сферы продаж до ай-ти технологии. Все эти люди успешны и востребованы в бизнесе или на рынке труда, они хорошо зарабатывают, отдыхают 2 раза в год заграницей, меняют авто каждые 3 года, покупают новую недвижимость, стильно со вкусом одеваются, имеют многие статусные вещи. Они всего добились сами и пришли к успеху сами своим умом и трудом, а не ныли почему государство не дает им на шару вонючую хрущевку, не гарантирует им работу за копейки на государство, не дает халявные путевки в задрыпанные санатории. Они постоянно развиваются как профессионалы в своём деле, осваивают новые навыки и совершенствуются. Я тоже всего достигла сама. Для меня все коммуняги по своей натуре делиться на 3 вида - ностальгирующие по детству и молодости (эти самые безобидные), алкаши (эти потологические хамло, ограниченный словарный запас и ограниченное мышление отсюда и низкое социальное положение) и халявщики (эти во всех своих проблемах винят других, не хотят ничего делать, но при этом хотят хорошо жить). И вот эти алкаши и халявщики пытаются дурить людям головы рассказывая ерунду вроде той, что при совке всё было на шару и все счастливые были, а сейчас работать надо и водка дорогая. А из порочного круга нищеты, куда загнали себя вы сами, не привыкшее соображать своей головой, выход только один - работа над собой. А вы мало получаете сейчас исключительно потому что у вас кпд низкий или вы не тем чем надо занимаетесь. Коммунизм не девал людям быть успешными, он делал всех одинаково нищими, давая пайку чтобы не сдохнуть с голода и убогий барак для существования. Убогое рабское общество совка не давало людям развиваться и политика уравниловки привела коммунячую систему к деградации и краху. Сейчас наша страна уже изжила многие совковые пережитки и общество уже не даст свернуть снова в тупик как в 1917 году, наша молодежь уже почти поголовно мыслит правильно, а вы перестраивайтесь и не нойте, а начинайте перемены со своей головы, а не нойте ежедневно в интернете и всё у вас тоже будет.</t>
        </is>
      </c>
      <c r="F3" t="n">
        <v>29</v>
      </c>
      <c r="G3" t="inlineStr">
        <is>
          <t>NsdR-hS2DmY.jpg</t>
        </is>
      </c>
      <c r="H3">
        <f>HYPERLINK("https://sun9-61.userapi.com/c7004/v7004024/6a785/NsdR-hS2DmY.jpg", "Ссылка на Объект")</f>
        <v/>
      </c>
    </row>
    <row r="4">
      <c r="A4" s="1" t="n">
        <v>43740.85069444445</v>
      </c>
      <c r="B4" t="inlineStr">
        <is>
          <t>👍</t>
        </is>
      </c>
      <c r="C4" t="n">
        <v>0</v>
      </c>
      <c r="D4" t="n">
        <v>52</v>
      </c>
      <c r="E4" t="inlineStr">
        <is>
          <t>Не работали, но числились на закрепленных за их клубами рабочих местах зарплату получали и за футбол и за основное место работы. В той стране не было профессиональных спортсменов, все числились любителями. По прихоти начальства получали квартиры и волги. После карьеры становились не кому не нужными, спивались и быстро умирали.</t>
        </is>
      </c>
      <c r="F4" t="n">
        <v>28</v>
      </c>
      <c r="G4" t="inlineStr">
        <is>
          <t>RmfcU8jccRk.jpg</t>
        </is>
      </c>
      <c r="H4">
        <f>HYPERLINK("https://sun9-31.userapi.com/c7004/v7004024/6a77e/RmfcU8jccRk.jpg", "Ссылка на Объект")</f>
        <v/>
      </c>
    </row>
    <row r="5">
      <c r="A5" s="1" t="n">
        <v>43740.83351851852</v>
      </c>
      <c r="B5" t="inlineStr">
        <is>
          <t>Самый офигенный конструктор!</t>
        </is>
      </c>
      <c r="C5" t="n">
        <v>0</v>
      </c>
      <c r="D5" t="n">
        <v>31</v>
      </c>
      <c r="E5" t="inlineStr">
        <is>
          <t>Лего в сторонке нервно курит</t>
        </is>
      </c>
      <c r="F5" t="n">
        <v>21</v>
      </c>
      <c r="G5" t="inlineStr">
        <is>
          <t>u3q2uJzklwA.jpg</t>
        </is>
      </c>
      <c r="H5">
        <f>HYPERLINK("https://sun9-67.userapi.com/c7004/v7004822/6f507/u3q2uJzklwA.jpg", "Ссылка на Объект")</f>
        <v/>
      </c>
    </row>
    <row r="6">
      <c r="A6" s="1" t="n">
        <v>43740.76042824074</v>
      </c>
      <c r="B6" t="inlineStr"/>
      <c r="C6" t="n">
        <v>0</v>
      </c>
      <c r="D6" t="n">
        <v>22</v>
      </c>
      <c r="E6" t="inlineStr">
        <is>
          <t>В наше время тоже есть стабильность. Цены растут стабильно. ☝</t>
        </is>
      </c>
      <c r="F6" t="n">
        <v>35</v>
      </c>
      <c r="G6" t="inlineStr">
        <is>
          <t>Ubl9JHvVR9k.jpg</t>
        </is>
      </c>
      <c r="H6">
        <f>HYPERLINK("https://sun9-8.userapi.com/c7004/v7004379/6861c/Ubl9JHvVR9k.jpg", "Ссылка на Объект")</f>
        <v/>
      </c>
    </row>
    <row r="7">
      <c r="A7" s="1" t="n">
        <v>43740.73959490741</v>
      </c>
      <c r="B7" t="inlineStr">
        <is>
          <t>😍</t>
        </is>
      </c>
      <c r="C7" t="n">
        <v>0</v>
      </c>
      <c r="D7" t="n">
        <v>95</v>
      </c>
      <c r="E7" t="inlineStr">
        <is>
          <t>После демонстрации шли к кому-нибудь в гости,накрывались столы,пели песни,танцевали.Здорово было.В то время действительно было ощущение праздника.</t>
        </is>
      </c>
      <c r="F7" t="n">
        <v>90</v>
      </c>
      <c r="G7" t="inlineStr">
        <is>
          <t>Fpaa6SCIz54.jpg</t>
        </is>
      </c>
      <c r="H7">
        <f>HYPERLINK("https://sun9-55.userapi.com/c7004/v7004379/68614/Fpaa6SCIz54.jpg", "Ссылка на Объект")</f>
        <v/>
      </c>
    </row>
    <row r="8">
      <c r="A8" s="1" t="n">
        <v>43740.61805555555</v>
      </c>
      <c r="B8" t="inlineStr">
        <is>
          <t>Натюрморт эпохи.</t>
        </is>
      </c>
      <c r="C8" t="n">
        <v>0</v>
      </c>
      <c r="D8" t="n">
        <v>113</v>
      </c>
      <c r="E8" t="inlineStr">
        <is>
          <t>Сытостью и благополучием веет от фото.Опять же рупь с мелочью остался.На неделю.....</t>
        </is>
      </c>
      <c r="F8" t="n">
        <v>30</v>
      </c>
      <c r="G8" t="inlineStr">
        <is>
          <t>3EoESQlR3VQ.jpg</t>
        </is>
      </c>
      <c r="H8">
        <f>HYPERLINK("https://sun9-53.userapi.com/c7004/v7004527/6b075/3EoESQlR3VQ.jpg", "Ссылка на Объект")</f>
        <v/>
      </c>
    </row>
    <row r="9">
      <c r="A9" s="1" t="n">
        <v>43740.57291666666</v>
      </c>
      <c r="B9" t="inlineStr">
        <is>
          <t>Пионербол — игра, незнакомая детям из других стран</t>
        </is>
      </c>
      <c r="C9" t="n">
        <v>0</v>
      </c>
      <c r="D9" t="n">
        <v>52</v>
      </c>
      <c r="E9" t="inlineStr">
        <is>
          <t>Все из-за него физру ждали с нетерпением.</t>
        </is>
      </c>
      <c r="F9" t="n">
        <v>35</v>
      </c>
      <c r="G9" t="inlineStr">
        <is>
          <t>oY9IENzbFgk.jpg</t>
        </is>
      </c>
      <c r="H9">
        <f>HYPERLINK("https://sun9-15.userapi.com/c7004/v7004527/6b067/oY9IENzbFgk.jpg", "Ссылка на Объект")</f>
        <v/>
      </c>
    </row>
    <row r="10">
      <c r="A10" s="1" t="n">
        <v>43739.92361111111</v>
      </c>
      <c r="B10" t="inlineStr">
        <is>
          <t>Все помнят)</t>
        </is>
      </c>
      <c r="C10" t="n">
        <v>0</v>
      </c>
      <c r="D10" t="n">
        <v>117</v>
      </c>
      <c r="E10" t="inlineStr">
        <is>
          <t>Бегали по партам, бесились, как-то даже залезли на шкаф.Никто ничего толком не мыл.</t>
        </is>
      </c>
      <c r="F10" t="n">
        <v>11</v>
      </c>
      <c r="G10" t="inlineStr">
        <is>
          <t>M6Mco6NeEvs.jpg</t>
        </is>
      </c>
      <c r="H10">
        <f>HYPERLINK("https://sun9-10.userapi.com/c7004/v7004388/6e695/M6Mco6NeEvs.jpg", "Ссылка на Объект")</f>
        <v/>
      </c>
    </row>
    <row r="11">
      <c r="A11" s="1" t="n">
        <v>43739.88542824074</v>
      </c>
      <c r="B11" t="inlineStr">
        <is>
          <t>И все простые...</t>
        </is>
      </c>
      <c r="C11" t="n">
        <v>0</v>
      </c>
      <c r="D11" t="n">
        <v>41</v>
      </c>
      <c r="E11" t="inlineStr">
        <is>
          <t>Что сейчас изменилось? Комментаторы постарели и завидуют молодым!! И всё!!!</t>
        </is>
      </c>
      <c r="F11" t="n">
        <v>11</v>
      </c>
      <c r="G11" t="inlineStr">
        <is>
          <t>8BVDGORFPgQ.jpg</t>
        </is>
      </c>
      <c r="H11">
        <f>HYPERLINK("https://sun9-63.userapi.com/c7004/v7004387/6d704/8BVDGORFPgQ.jpg", "Ссылка на Объект")</f>
        <v/>
      </c>
    </row>
    <row r="12">
      <c r="A12" s="1" t="n">
        <v>43739.86805555555</v>
      </c>
      <c r="B12" t="inlineStr">
        <is>
          <t>😍</t>
        </is>
      </c>
      <c r="C12" t="n">
        <v>0</v>
      </c>
      <c r="D12" t="n">
        <v>43</v>
      </c>
      <c r="E12" t="inlineStr">
        <is>
          <t>Qazaq Qazaq - известный антисоветчик, провокатор и тролль. Не поддавайтесь на его провокации и не кормите тролля, пусть он сдохнет с голода.</t>
        </is>
      </c>
      <c r="F12" t="n">
        <v>18</v>
      </c>
      <c r="G12" t="inlineStr">
        <is>
          <t>3qCJIS1le8I.jpg</t>
        </is>
      </c>
      <c r="H12">
        <f>HYPERLINK("https://sun9-1.userapi.com/c7004/v7004387/6d6f2/3qCJIS1le8I.jpg", "Ссылка на Объект")</f>
        <v/>
      </c>
    </row>
    <row r="13">
      <c r="A13" s="1" t="n">
        <v>43739.85069444445</v>
      </c>
      <c r="B13" t="inlineStr">
        <is>
          <t>Хоть ненадолго)</t>
        </is>
      </c>
      <c r="C13" t="n">
        <v>0</v>
      </c>
      <c r="D13" t="n">
        <v>119</v>
      </c>
      <c r="E13" t="inlineStr">
        <is>
          <t>Невский конца 70-х, справа Казанский собор.
Увы, сегодня Петербург превращён в душанбе, сотни тысяч узбеков и таджиков превратили город в Кишлак. Тотальный запах шавермы, наркотиков, преступность зашкаливает...
Говорят, в зонах Форносово тройка и четвёрка уже каждый третий зэк - это среднеазиат</t>
        </is>
      </c>
      <c r="F13" t="n">
        <v>34</v>
      </c>
      <c r="G13" t="inlineStr">
        <is>
          <t>8ZOmqBN-cvc.jpg</t>
        </is>
      </c>
      <c r="H13">
        <f>HYPERLINK("https://sun9-34.userapi.com/c7004/v7004387/6d6e9/8ZOmqBN-cvc.jpg", "Ссылка на Объект")</f>
        <v/>
      </c>
    </row>
    <row r="14">
      <c r="A14" s="1" t="n">
        <v>43739.77430555555</v>
      </c>
      <c r="B14" t="inlineStr">
        <is>
          <t>😍</t>
        </is>
      </c>
      <c r="C14" t="n">
        <v>0</v>
      </c>
      <c r="D14" t="n">
        <v>56</v>
      </c>
      <c r="E14" t="inlineStr">
        <is>
          <t>Верните в моду доброту,
Примите мудрое прощение.
Жестокость ранит красоту -
Спасите мир от разрушения!
Черствеют души от обид,
У жажды мщения во власти...
И, прячась в мертвый монолит,
Крадут у нас возможность счастья.
Верните в моду доброту -
Сердца открыть совсем не сложно,
А завернуться в глухоту
В любой момент обратно можно...
Освобождайтесь ото лжи,
Не стоит чествовать злословие.
Храните чистоту души,
Встречая каждый день с любовью!
Верните в моду доброту...</t>
        </is>
      </c>
      <c r="F14" t="n">
        <v>11</v>
      </c>
      <c r="G14" t="inlineStr">
        <is>
          <t>4Qt7kz2ZNas.jpg</t>
        </is>
      </c>
      <c r="H14">
        <f>HYPERLINK("https://sun9-19.userapi.com/c7004/v7004899/728a8/4Qt7kz2ZNas.jpg", "Ссылка на Объект")</f>
        <v/>
      </c>
    </row>
    <row r="15">
      <c r="A15" s="1" t="n">
        <v>43739.76042824074</v>
      </c>
      <c r="B15" t="inlineStr">
        <is>
          <t>Действительно)</t>
        </is>
      </c>
      <c r="C15" t="n">
        <v>0</v>
      </c>
      <c r="D15" t="n">
        <v>84</v>
      </c>
      <c r="E15" t="inlineStr">
        <is>
          <t>Первый Гагарин, а второе, что за мудо</t>
        </is>
      </c>
      <c r="F15" t="n">
        <v>47</v>
      </c>
      <c r="G15" t="inlineStr">
        <is>
          <t>wXBlF6-kh5I.jpg</t>
        </is>
      </c>
      <c r="H15">
        <f>HYPERLINK("https://sun9-36.userapi.com/c7004/v7004899/728a1/wXBlF6-kh5I.jpg", "Ссылка на Объект")</f>
        <v/>
      </c>
    </row>
    <row r="16">
      <c r="A16" s="1" t="n">
        <v>43739.68753472222</v>
      </c>
      <c r="B16" t="inlineStr">
        <is>
          <t>Как думаете?</t>
        </is>
      </c>
      <c r="C16" t="n">
        <v>0</v>
      </c>
      <c r="D16" t="n">
        <v>268</v>
      </c>
      <c r="E16" t="inlineStr">
        <is>
          <t>Хорошо жили и вкусно ели.Цены не скакали.Можно было свою зарплату распланировать.👍🏻🥰</t>
        </is>
      </c>
      <c r="F16" t="n">
        <v>82</v>
      </c>
      <c r="G16" t="inlineStr">
        <is>
          <t>bp-ckEmV96Q.jpg</t>
        </is>
      </c>
      <c r="H16">
        <f>HYPERLINK("https://sun9-53.userapi.com/c7004/v7004899/72882/bp-ckEmV96Q.jpg", "Ссылка на Объект")</f>
        <v/>
      </c>
    </row>
    <row r="17">
      <c r="A17" s="1" t="n">
        <v>43739.67361111111</v>
      </c>
      <c r="B17" t="inlineStr">
        <is>
          <t>Правильно?</t>
        </is>
      </c>
      <c r="C17" t="n">
        <v>0</v>
      </c>
      <c r="D17" t="n">
        <v>99</v>
      </c>
      <c r="E17" t="inlineStr">
        <is>
          <t>Многие страны взяли эту систему для себя(например, Финляндия), и теперь они занимают первые места в рейтинге, а мы - с конца. Зато у нас сейчас передовая западная система образования. Иногда все-таки наши дети занимают призовые места на международных олимпиадах, но этих детей готовят учителя по-старому.</t>
        </is>
      </c>
      <c r="F17" t="n">
        <v>36</v>
      </c>
      <c r="G17" t="inlineStr">
        <is>
          <t>J-NeeKA8Dj8.jpg</t>
        </is>
      </c>
      <c r="H17">
        <f>HYPERLINK("https://sun9-13.userapi.com/c7004/v7004899/7287b/J-NeeKA8Dj8.jpg", "Ссылка на Объект")</f>
        <v/>
      </c>
    </row>
    <row r="18">
      <c r="A18" s="1" t="n">
        <v>43739.61805555555</v>
      </c>
      <c r="B18" t="inlineStr">
        <is>
          <t>Друзья по жизни. Коллеги по театру. Андрей Миронов, Марк Захаров, Александр Ширвиндт.</t>
        </is>
      </c>
      <c r="C18" t="n">
        <v>0</v>
      </c>
      <c r="D18" t="n">
        <v>42</v>
      </c>
      <c r="E18" t="inlineStr">
        <is>
          <t>Саша, живи! Один остался.</t>
        </is>
      </c>
      <c r="F18" t="n">
        <v>30</v>
      </c>
      <c r="G18" t="inlineStr">
        <is>
          <t>zuTW5yOedwU.jpg</t>
        </is>
      </c>
      <c r="H18">
        <f>HYPERLINK("https://sun9-25.userapi.com/c7004/v7004024/6a6a2/zuTW5yOedwU.jpg", "Ссылка на Объект")</f>
        <v/>
      </c>
    </row>
    <row r="19">
      <c r="A19" s="1" t="n">
        <v>43739.57291666666</v>
      </c>
      <c r="B19" t="inlineStr">
        <is>
          <t>У всех были)</t>
        </is>
      </c>
      <c r="C19" t="n">
        <v>0</v>
      </c>
      <c r="D19" t="n">
        <v>140</v>
      </c>
      <c r="E19" t="inlineStr">
        <is>
          <t>Очень качественная была обувь.</t>
        </is>
      </c>
      <c r="F19" t="n">
        <v>48</v>
      </c>
      <c r="G19" t="inlineStr">
        <is>
          <t>FuNCxDWK8A8.jpg</t>
        </is>
      </c>
      <c r="H19">
        <f>HYPERLINK("https://sun9-15.userapi.com/c7004/v7004262/73e90/FuNCxDWK8A8.jpg", "Ссылка на Объект")</f>
        <v/>
      </c>
    </row>
    <row r="20">
      <c r="A20" s="1" t="n">
        <v>43739.54178240741</v>
      </c>
      <c r="B20" t="inlineStr">
        <is>
          <t>Правда ведь?</t>
        </is>
      </c>
      <c r="C20" t="n">
        <v>0</v>
      </c>
      <c r="D20" t="n">
        <v>65</v>
      </c>
      <c r="E20" t="inlineStr">
        <is>
          <t>Стекло что ли особенное? Не капиталистическое,а советское?))))</t>
        </is>
      </c>
      <c r="F20" t="n">
        <v>15</v>
      </c>
      <c r="G20" t="inlineStr">
        <is>
          <t>Z8CsPyvKHug.jpg</t>
        </is>
      </c>
      <c r="H20">
        <f>HYPERLINK("https://sun9-63.userapi.com/c7004/v7004262/73e87/Z8CsPyvKHug.jpg", "Ссылка на Объект")</f>
        <v/>
      </c>
    </row>
    <row r="21">
      <c r="A21" s="1" t="n">
        <v>43739.46527777778</v>
      </c>
      <c r="B21" t="inlineStr">
        <is>
          <t>Правда?</t>
        </is>
      </c>
      <c r="C21" t="n">
        <v>0</v>
      </c>
      <c r="D21" t="n">
        <v>77</v>
      </c>
      <c r="E21" t="inlineStr">
        <is>
          <t>Самый лучший завтрак, сдобная булочка и пакет молока, позавтракал и на море, и так все лето.Самое лучшее детство было в СССР.</t>
        </is>
      </c>
      <c r="F21" t="n">
        <v>16</v>
      </c>
      <c r="G21" t="inlineStr">
        <is>
          <t>3d0eCBAk1Zs.jpg</t>
        </is>
      </c>
      <c r="H21">
        <f>HYPERLINK("https://sun9-15.userapi.com/c7004/v7004735/6a74b/3d0eCBAk1Zs.jpg", "Ссылка на Объект")</f>
        <v/>
      </c>
    </row>
    <row r="22">
      <c r="A22" s="1" t="n">
        <v>43739.38542824074</v>
      </c>
      <c r="B22" t="inlineStr">
        <is>
          <t>И не терялись)</t>
        </is>
      </c>
      <c r="C22" t="n">
        <v>0</v>
      </c>
      <c r="D22" t="n">
        <v>36</v>
      </c>
      <c r="E22" t="inlineStr">
        <is>
          <t>Ношу до сих пор.</t>
        </is>
      </c>
      <c r="F22" t="n">
        <v>19</v>
      </c>
      <c r="G22" t="inlineStr">
        <is>
          <t>2w7JZ70GTko.jpg</t>
        </is>
      </c>
      <c r="H22">
        <f>HYPERLINK("https://sun9-51.userapi.com/c7004/v7004600/6b8b0/2w7JZ70GTko.jpg", "Ссылка на Объект")</f>
        <v/>
      </c>
    </row>
    <row r="23">
      <c r="A23" s="1" t="n">
        <v>43740.93751157408</v>
      </c>
      <c r="B23" t="inlineStr">
        <is>
          <t>Мы веpнyлись домой... СССР. 1943г.</t>
        </is>
      </c>
      <c r="C23" t="n">
        <v>0</v>
      </c>
      <c r="D23" t="n">
        <v>121</v>
      </c>
      <c r="E23" t="inlineStr">
        <is>
          <t>Это ужас такое пережить</t>
        </is>
      </c>
      <c r="F23" t="n">
        <v>101</v>
      </c>
      <c r="G23" t="inlineStr">
        <is>
          <t>-6rLeQNayfA.jpg</t>
        </is>
      </c>
      <c r="H23">
        <f>HYPERLINK("https://sun9-61.userapi.com/c635105/v635105512/314ec/-6rLeQNayfA.jpg", "Ссылка на Объект")</f>
        <v/>
      </c>
    </row>
    <row r="24">
      <c r="A24" s="1" t="n">
        <v>43740.88888888889</v>
      </c>
      <c r="B24" t="inlineStr">
        <is>
          <t>Двоpовые Pазведчики))</t>
        </is>
      </c>
      <c r="C24" t="n">
        <v>0</v>
      </c>
      <c r="D24" t="n">
        <v>33</v>
      </c>
      <c r="E24" t="inlineStr">
        <is>
          <t>и в подвалах боялись только то, что сами напридумываем</t>
        </is>
      </c>
      <c r="F24" t="n">
        <v>31</v>
      </c>
      <c r="G24" t="inlineStr">
        <is>
          <t>irsi_WPIuOU.jpg</t>
        </is>
      </c>
      <c r="H24">
        <f>HYPERLINK("https://sun9-65.userapi.com/c635105/v635105956/39035/irsi_WPIuOU.jpg", "Ссылка на Объект")</f>
        <v/>
      </c>
    </row>
    <row r="25">
      <c r="A25" s="1" t="n">
        <v>43740.78472222222</v>
      </c>
      <c r="B25" t="inlineStr">
        <is>
          <t>Летчики 102-го гвapдейского истребительного авиаполка в капониpе рядом с «Аэрокоброй» борт 33.
Вот где по-настоящему крутые ребята!</t>
        </is>
      </c>
      <c r="C25" t="n">
        <v>0</v>
      </c>
      <c r="D25" t="n">
        <v>34</v>
      </c>
      <c r="E25" t="inlineStr">
        <is>
          <t>Господа предлагаю блокировать всех малолеток, грубиянов, врунов и им подобных.</t>
        </is>
      </c>
      <c r="F25" t="n">
        <v>5</v>
      </c>
      <c r="G25" t="inlineStr">
        <is>
          <t>MI0h4nhUDU8.jpg</t>
        </is>
      </c>
      <c r="H25">
        <f>HYPERLINK("https://sun9-35.userapi.com/c635105/v635105457/342f5/MI0h4nhUDU8.jpg", "Ссылка на Объект")</f>
        <v/>
      </c>
    </row>
    <row r="26">
      <c r="A26" s="1" t="n">
        <v>43740.49305555555</v>
      </c>
      <c r="B26" t="inlineStr">
        <is>
          <t>Памятник воинам, пoгибшим в Чечне. Волгогpад.</t>
        </is>
      </c>
      <c r="C26" t="n">
        <v>0</v>
      </c>
      <c r="D26" t="n">
        <v>44</v>
      </c>
      <c r="E26" t="inlineStr">
        <is>
          <t>Пацанам честь и слава. 
А Борису алкоголику и Пашке мерседесу, гореть в Аду шакалам, за то, что отправляли необстреленных пацанов на убой.</t>
        </is>
      </c>
      <c r="F26" t="n">
        <v>65</v>
      </c>
      <c r="G26" t="inlineStr">
        <is>
          <t>UJgjBjG0AlY.jpg</t>
        </is>
      </c>
      <c r="H26">
        <f>HYPERLINK("https://sun9-70.userapi.com/c635105/v635105905/2a2c6/UJgjBjG0AlY.jpg", "Ссылка на Объект")</f>
        <v/>
      </c>
    </row>
    <row r="27">
      <c r="A27" s="1" t="n">
        <v>43740.35418981482</v>
      </c>
      <c r="B27" t="inlineStr">
        <is>
          <t>Вы xодили за мoлоком и за ягодами с таким бидoном ?</t>
        </is>
      </c>
      <c r="C27" t="n">
        <v>0</v>
      </c>
      <c r="D27" t="n">
        <v>94</v>
      </c>
      <c r="E27" t="inlineStr">
        <is>
          <t>И за квасом)</t>
        </is>
      </c>
      <c r="F27" t="n">
        <v>11</v>
      </c>
      <c r="G27" t="inlineStr">
        <is>
          <t>N35fKMifZGQ.jpg</t>
        </is>
      </c>
      <c r="H27">
        <f>HYPERLINK("https://sun9-6.userapi.com/c635105/v635105813/30cc5/N35fKMifZGQ.jpg", "Ссылка на Объект")</f>
        <v/>
      </c>
    </row>
    <row r="28">
      <c r="A28" s="1" t="n">
        <v>43740.31251157408</v>
      </c>
      <c r="B28" t="inlineStr">
        <is>
          <t>Хороший был чай</t>
        </is>
      </c>
      <c r="C28" t="n">
        <v>0</v>
      </c>
      <c r="D28" t="n">
        <v>84</v>
      </c>
      <c r="E28" t="inlineStr">
        <is>
          <t>Скажу я вам, весьма дефецитный товар того времени☝😉</t>
        </is>
      </c>
      <c r="F28" t="n">
        <v>35</v>
      </c>
      <c r="G28" t="inlineStr">
        <is>
          <t>L4wgJc_gLEc.jpg</t>
        </is>
      </c>
      <c r="H28">
        <f>HYPERLINK("https://sun9-28.userapi.com/c635105/v635105120/35bf0/L4wgJc_gLEc.jpg", "Ссылка на Объект")</f>
        <v/>
      </c>
    </row>
    <row r="29">
      <c r="A29" s="1" t="n">
        <v>43740.27084490741</v>
      </c>
      <c r="B29" t="inlineStr">
        <is>
          <t>Доброе утро! Добрый кадр из СССР</t>
        </is>
      </c>
      <c r="C29" t="n">
        <v>0</v>
      </c>
      <c r="D29" t="n">
        <v>51</v>
      </c>
      <c r="E29" t="inlineStr">
        <is>
          <t>И берег чистый. Без пластиковых пакетов, бутылок и прочей гадости.</t>
        </is>
      </c>
      <c r="F29" t="n">
        <v>20</v>
      </c>
      <c r="G29" t="inlineStr">
        <is>
          <t>Mru7TJamrXo.jpg</t>
        </is>
      </c>
      <c r="H29">
        <f>HYPERLINK("https://sun9-48.userapi.com/c635105/v635105032/3a175/Mru7TJamrXo.jpg", "Ссылка на Объект")</f>
        <v/>
      </c>
    </row>
    <row r="30">
      <c r="A30" s="1" t="n">
        <v>43740.22222222222</v>
      </c>
      <c r="B30" t="inlineStr"/>
      <c r="C30" t="n">
        <v>0</v>
      </c>
      <c r="D30" t="n">
        <v>89</v>
      </c>
      <c r="E30" t="inlineStr">
        <is>
          <t>От газ 21 фары решотка и капот.Таких машин в СССР не выпускали,но переделка очень красива,и в инженерном плане,усилен кузов,очень грамотно сделана!!!</t>
        </is>
      </c>
      <c r="F30" t="n">
        <v>31</v>
      </c>
      <c r="G30" t="inlineStr">
        <is>
          <t>GHbGfWkr1Oo.jpg</t>
        </is>
      </c>
      <c r="H30">
        <f>HYPERLINK("https://sun9-62.userapi.com/c635105/v635105395/62e91/GHbGfWkr1Oo.jpg", "Ссылка на Объект")</f>
        <v/>
      </c>
    </row>
    <row r="31">
      <c r="A31" s="1" t="n">
        <v>43739.85420138889</v>
      </c>
      <c r="B31" t="inlineStr">
        <is>
          <t>Помните ее вкyс?</t>
        </is>
      </c>
      <c r="C31" t="n">
        <v>0</v>
      </c>
      <c r="D31" t="n">
        <v>135</v>
      </c>
      <c r="E31" t="inlineStr">
        <is>
          <t>А вкуснотища то какая!!!!!</t>
        </is>
      </c>
      <c r="F31" t="n">
        <v>24</v>
      </c>
      <c r="G31" t="inlineStr">
        <is>
          <t>OIBE7hfVBb8.jpg</t>
        </is>
      </c>
      <c r="H31">
        <f>HYPERLINK("https://sun9-3.userapi.com/c635105/v635105736/2749e/OIBE7hfVBb8.jpg", "Ссылка на Объект")</f>
        <v/>
      </c>
    </row>
    <row r="32">
      <c r="A32" s="1" t="n">
        <v>43739.81253472222</v>
      </c>
      <c r="B32" t="inlineStr"/>
      <c r="C32" t="n">
        <v>0</v>
      </c>
      <c r="D32" t="n">
        <v>168</v>
      </c>
      <c r="E32" t="inlineStr">
        <is>
          <t>Это пост в поддержу путинского правительства? только вот в СССР труд награждался страной ,в России одни копейки и никакого будущего в стране</t>
        </is>
      </c>
      <c r="F32" t="n">
        <v>92</v>
      </c>
      <c r="G32" t="inlineStr">
        <is>
          <t>L6efk-e8jSU.jpg</t>
        </is>
      </c>
      <c r="H32">
        <f>HYPERLINK("https://sun9-68.userapi.com/c635105/v635105457/342a6/L6efk-e8jSU.jpg", "Ссылка на Объект")</f>
        <v/>
      </c>
    </row>
    <row r="33">
      <c r="A33" s="1" t="n">
        <v>43739.77086805556</v>
      </c>
      <c r="B33" t="inlineStr"/>
      <c r="C33" t="n">
        <v>0</v>
      </c>
      <c r="D33" t="n">
        <v>191</v>
      </c>
      <c r="E33" t="inlineStr">
        <is>
          <t>Наше Крутое Детство было ))👍👍👍👍</t>
        </is>
      </c>
      <c r="F33" t="n">
        <v>161</v>
      </c>
      <c r="G33" t="inlineStr">
        <is>
          <t>6DNZjy6JbC4.jpg</t>
        </is>
      </c>
      <c r="H33">
        <f>HYPERLINK("https://sun9-36.userapi.com/c635105/v635105642/2d9a7/6DNZjy6JbC4.jpg", "Ссылка на Объект")</f>
        <v/>
      </c>
    </row>
    <row r="34">
      <c r="A34" s="1" t="n">
        <v>43739.74533564815</v>
      </c>
      <c r="B34" t="inlineStr">
        <is>
          <t>Заброшенный велосипедный завод в Пензе.</t>
        </is>
      </c>
      <c r="C34" t="n">
        <v>0</v>
      </c>
      <c r="D34" t="n">
        <v>158</v>
      </c>
      <c r="E34" t="inlineStr">
        <is>
          <t>Какие красивые помещения. В СССР и к труду относились, как к искуству.</t>
        </is>
      </c>
      <c r="F34" t="n">
        <v>108</v>
      </c>
      <c r="G34" t="inlineStr">
        <is>
          <t>CkUps8pkIk8.jpg</t>
        </is>
      </c>
      <c r="H34">
        <f>HYPERLINK("https://sun9-70.userapi.com/c855124/v855124419/106710/CkUps8pkIk8.jpg", "Ссылка на Объект")</f>
        <v/>
      </c>
    </row>
    <row r="35">
      <c r="A35" s="1" t="n">
        <v>43739.44444444445</v>
      </c>
      <c r="B35" t="inlineStr">
        <is>
          <t>Сила и мощь советского автопpома</t>
        </is>
      </c>
      <c r="C35" t="n">
        <v>0</v>
      </c>
      <c r="D35" t="n">
        <v>108</v>
      </c>
      <c r="E35" t="inlineStr">
        <is>
          <t>Еще не скоро создадим что то подобное, если вообще создадим...</t>
        </is>
      </c>
      <c r="F35" t="n">
        <v>26</v>
      </c>
      <c r="G35" t="inlineStr">
        <is>
          <t>22dqhopGjaM.jpg</t>
        </is>
      </c>
      <c r="H35">
        <f>HYPERLINK("https://sun9-50.userapi.com/c635105/v635105571/33396/22dqhopGjaM.jpg", "Ссылка на Объект")</f>
        <v/>
      </c>
    </row>
    <row r="36">
      <c r="A36" s="1" t="n">
        <v>43739.35420138889</v>
      </c>
      <c r="B36" t="inlineStr">
        <is>
          <t>Советский плакат</t>
        </is>
      </c>
      <c r="C36" t="n">
        <v>0</v>
      </c>
      <c r="D36" t="n">
        <v>92</v>
      </c>
      <c r="E36" t="inlineStr">
        <is>
          <t>Кузмич ты ли это)</t>
        </is>
      </c>
      <c r="F36" t="n">
        <v>67</v>
      </c>
      <c r="G36" t="inlineStr">
        <is>
          <t>m0HDzxuV8sA.jpg</t>
        </is>
      </c>
      <c r="H36">
        <f>HYPERLINK("https://sun9-1.userapi.com/c635105/v635105007/52d3f/m0HDzxuV8sA.jpg", "Ссылка на Объект")</f>
        <v/>
      </c>
    </row>
    <row r="37">
      <c r="A37" s="1" t="n">
        <v>43739.27083333334</v>
      </c>
      <c r="B37" t="inlineStr">
        <is>
          <t>Эх, время..</t>
        </is>
      </c>
      <c r="C37" t="n">
        <v>0</v>
      </c>
      <c r="D37" t="n">
        <v>43</v>
      </c>
      <c r="E37" t="inlineStr">
        <is>
          <t>Что вздыхать сами виноваты</t>
        </is>
      </c>
      <c r="F37" t="n">
        <v>22</v>
      </c>
      <c r="G37" t="inlineStr">
        <is>
          <t>8TbBTGuyGok.jpg</t>
        </is>
      </c>
      <c r="H37">
        <f>HYPERLINK("https://sun9-50.userapi.com/c635105/v635105884/2846a/8TbBTGuyGok.jpg", "Ссылка на Объект")</f>
        <v/>
      </c>
    </row>
    <row r="38">
      <c r="A38" s="1" t="n">
        <v>43740.91951388889</v>
      </c>
      <c r="B38" t="inlineStr">
        <is>
          <t>Лечение или пытка</t>
        </is>
      </c>
      <c r="C38" t="n">
        <v>0</v>
      </c>
      <c r="D38" t="n">
        <v>10</v>
      </c>
      <c r="E38" t="inlineStr">
        <is>
          <t>Лечение и ещё какое,, до сих пор лечимся при надобности</t>
        </is>
      </c>
      <c r="F38" t="n">
        <v>3</v>
      </c>
      <c r="G38" t="inlineStr">
        <is>
          <t>fmCulfWtzaQ.jpg</t>
        </is>
      </c>
      <c r="H38">
        <f>HYPERLINK("https://sun9-18.userapi.com/c635107/v635107648/1c51c/fmCulfWtzaQ.jpg", "Ссылка на Объект")</f>
        <v/>
      </c>
    </row>
    <row r="39">
      <c r="A39" s="1" t="n">
        <v>43740.7112037037</v>
      </c>
      <c r="B39" t="inlineStr">
        <is>
          <t>Это мечта для любителей анатомии</t>
        </is>
      </c>
      <c r="C39" t="n">
        <v>0</v>
      </c>
      <c r="D39" t="n">
        <v>10</v>
      </c>
      <c r="E39" t="inlineStr">
        <is>
          <t>Астрономии 😬</t>
        </is>
      </c>
      <c r="F39" t="n">
        <v>4</v>
      </c>
      <c r="G39" t="inlineStr">
        <is>
          <t>rM3sFxCQzhg.jpg</t>
        </is>
      </c>
      <c r="H39">
        <f>HYPERLINK("https://sun9-62.userapi.com/c635107/v635107306/24bd6/rM3sFxCQzhg.jpg", "Ссылка на Объект")</f>
        <v/>
      </c>
    </row>
    <row r="40">
      <c r="A40" s="1" t="n">
        <v>43739.5029050926</v>
      </c>
      <c r="B40" t="inlineStr">
        <is>
          <t>Зачетная вещица</t>
        </is>
      </c>
      <c r="C40" t="n">
        <v>0</v>
      </c>
      <c r="D40" t="n">
        <v>5</v>
      </c>
      <c r="E40" t="inlineStr">
        <is>
          <t>Наборчик юного автомеханика ...😜😃👍🏻</t>
        </is>
      </c>
      <c r="F40" t="n">
        <v>5</v>
      </c>
      <c r="G40" t="inlineStr">
        <is>
          <t>Y29zAtF4Ta4.jpg</t>
        </is>
      </c>
      <c r="H40">
        <f>HYPERLINK("https://sun9-8.userapi.com/c635107/v635107457/18654/Y29zAtF4Ta4.jpg", "Ссылка на Объект")</f>
        <v/>
      </c>
    </row>
    <row r="41">
      <c r="A41" s="1" t="n">
        <v>43739.29446759259</v>
      </c>
      <c r="B41" t="inlineStr">
        <is>
          <t>Рабочие будни советской крановщицы</t>
        </is>
      </c>
      <c r="C41" t="n">
        <v>0</v>
      </c>
      <c r="D41" t="n">
        <v>13</v>
      </c>
      <c r="E41" t="inlineStr">
        <is>
          <t>В баночку и на голову тому кто обматерил!</t>
        </is>
      </c>
      <c r="F41" t="n">
        <v>3</v>
      </c>
      <c r="G41" t="inlineStr">
        <is>
          <t>kxIIPiHHdug.jpg</t>
        </is>
      </c>
      <c r="H41">
        <f>HYPERLINK("https://sun9-39.userapi.com/c635107/v635107246/1b525/kxIIPiHHdug.jpg", "Ссылка на Объект")</f>
        <v/>
      </c>
    </row>
    <row r="42">
      <c r="A42" s="1" t="n">
        <v>43740.3615625</v>
      </c>
      <c r="B42" t="inlineStr">
        <is>
          <t>Помните такие кружки? Наверняка почти у каждого они были, а может быть и до сих пор сохранились?</t>
        </is>
      </c>
      <c r="C42" t="n">
        <v>0</v>
      </c>
      <c r="D42" t="n">
        <v>17</v>
      </c>
      <c r="E42" t="inlineStr">
        <is>
          <t>Вроде в таких еще горчицу продавали</t>
        </is>
      </c>
      <c r="F42" t="n">
        <v>5</v>
      </c>
      <c r="G42" t="inlineStr">
        <is>
          <t>o_I_sIvvBbg.jpg</t>
        </is>
      </c>
      <c r="H42">
        <f>HYPERLINK("https://sun9-40.userapi.com/c855228/v855228670/10d082/o_I_sIvvBbg.jpg", "Ссылка на Объект")</f>
        <v/>
      </c>
    </row>
    <row r="43">
      <c r="A43" s="1" t="n">
        <v>43739.86180555556</v>
      </c>
      <c r="B43" t="inlineStr">
        <is>
          <t>Каждому своё, 1972 год.
©Было время: СССР</t>
        </is>
      </c>
      <c r="C43" t="n">
        <v>0</v>
      </c>
      <c r="D43" t="n">
        <v>4</v>
      </c>
      <c r="E43" t="inlineStr">
        <is>
          <t>Вот тогда и был Коммунизм,мы просто этого не понимали(((</t>
        </is>
      </c>
      <c r="F43" t="n">
        <v>7</v>
      </c>
      <c r="G43" t="inlineStr">
        <is>
          <t>GXKOYP9Q82c.jpg</t>
        </is>
      </c>
      <c r="H43">
        <f>HYPERLINK("https://sun9-45.userapi.com/c855120/v855120972/1026f6/GXKOYP9Q82c.jpg", "Ссылка на Объект")</f>
        <v/>
      </c>
    </row>
    <row r="44">
      <c r="A44" s="1" t="n">
        <v>43740.95834490741</v>
      </c>
      <c r="B44" t="inlineStr"/>
      <c r="C44" t="n">
        <v>0</v>
      </c>
      <c r="D44" t="n">
        <v>13</v>
      </c>
      <c r="E44" t="inlineStr">
        <is>
          <t>Пипец его заводить делов было. Не то что минск. Тот то с полпинка заводится.</t>
        </is>
      </c>
      <c r="F44" t="n">
        <v>4</v>
      </c>
      <c r="G44" t="inlineStr">
        <is>
          <t>uzr7kQoS9R4.jpg</t>
        </is>
      </c>
      <c r="H44">
        <f>HYPERLINK("https://sun9-13.userapi.com/c850520/v850520768/1cc649/uzr7kQoS9R4.jpg", "Ссылка на Объект")</f>
        <v/>
      </c>
    </row>
    <row r="45">
      <c r="A45" s="1" t="n">
        <v>43740.79172453703</v>
      </c>
      <c r="B45" t="inlineStr">
        <is>
          <t>Красавицы в Москве</t>
        </is>
      </c>
      <c r="C45" t="n">
        <v>0</v>
      </c>
      <c r="D45" t="n">
        <v>7</v>
      </c>
      <c r="E45" t="inlineStr">
        <is>
          <t>Красавицы за доллары .</t>
        </is>
      </c>
      <c r="F45" t="n">
        <v>3</v>
      </c>
      <c r="G45" t="inlineStr">
        <is>
          <t>dLq4dnau9GI.jpg</t>
        </is>
      </c>
      <c r="H45">
        <f>HYPERLINK("https://sun9-68.userapi.com/c855524/v855524187/108ac0/dLq4dnau9GI.jpg", "Ссылка на Объект")</f>
        <v/>
      </c>
    </row>
    <row r="46">
      <c r="A46" s="1" t="n">
        <v>43740.75006944445</v>
      </c>
      <c r="B46" t="inlineStr">
        <is>
          <t>Сохранился вот такой диван.
Подлокотники откидываются</t>
        </is>
      </c>
      <c r="C46" t="n">
        <v>0</v>
      </c>
      <c r="D46" t="n">
        <v>20</v>
      </c>
      <c r="E46" t="inlineStr">
        <is>
          <t>Вспомнился фильм Место встречи изменить нельзя. Там тоже такой диван. И у Шарапова, и у Груздевой.</t>
        </is>
      </c>
      <c r="F46" t="n">
        <v>10</v>
      </c>
      <c r="G46" t="inlineStr">
        <is>
          <t>0wY1p0lz-kM.jpg</t>
        </is>
      </c>
      <c r="H46">
        <f>HYPERLINK("https://sun9-29.userapi.com/c851436/v851436547/1d6984/0wY1p0lz-kM.jpg", "Ссылка на Объект")</f>
        <v/>
      </c>
    </row>
    <row r="47">
      <c r="A47" s="1" t="n">
        <v>43740.70840277777</v>
      </c>
      <c r="B47" t="inlineStr">
        <is>
          <t>Крепкая школьная форма</t>
        </is>
      </c>
      <c r="C47" t="n">
        <v>0</v>
      </c>
      <c r="D47" t="n">
        <v>17</v>
      </c>
      <c r="E47" t="inlineStr">
        <is>
          <t>Неубиваемая! Когда из неё вырастали - делали жилетки-безрукавки, шорты.</t>
        </is>
      </c>
      <c r="F47" t="n">
        <v>16</v>
      </c>
      <c r="G47" t="inlineStr">
        <is>
          <t>zJ6OpQosfgk.jpg</t>
        </is>
      </c>
      <c r="H47">
        <f>HYPERLINK("https://sun9-7.userapi.com/c857636/v857636761/8ca65/zJ6OpQosfgk.jpg", "Ссылка на Объект")</f>
        <v/>
      </c>
    </row>
    <row r="48">
      <c r="A48" s="1" t="n">
        <v>43740.45842592593</v>
      </c>
      <c r="B48" t="inlineStr">
        <is>
          <t>Вечная память</t>
        </is>
      </c>
      <c r="C48" t="n">
        <v>0</v>
      </c>
      <c r="D48" t="n">
        <v>15</v>
      </c>
      <c r="E48" t="inlineStr">
        <is>
          <t>Живут и стоят на коленях перед еврейским богом в церквях</t>
        </is>
      </c>
      <c r="F48" t="n">
        <v>5</v>
      </c>
      <c r="G48" t="inlineStr">
        <is>
          <t>ODrKupEVNF4.jpg</t>
        </is>
      </c>
      <c r="H48">
        <f>HYPERLINK("https://sun9-46.userapi.com/c852320/v852320101/1e1e87/ODrKupEVNF4.jpg", "Ссылка на Объект")</f>
        <v/>
      </c>
    </row>
    <row r="49">
      <c r="A49" s="1" t="n">
        <v>43740.29172453703</v>
      </c>
      <c r="B49" t="inlineStr">
        <is>
          <t>Хороший фильм</t>
        </is>
      </c>
      <c r="C49" t="n">
        <v>0</v>
      </c>
      <c r="D49" t="n">
        <v>8</v>
      </c>
      <c r="E49" t="inlineStr">
        <is>
          <t>Берегись автомобиля</t>
        </is>
      </c>
      <c r="F49" t="n">
        <v>3</v>
      </c>
      <c r="G49" t="inlineStr">
        <is>
          <t>82n3Nw1A6pw.jpg</t>
        </is>
      </c>
      <c r="H49">
        <f>HYPERLINK("https://sun9-22.userapi.com/c855024/v855024810/107d1d/82n3Nw1A6pw.jpg", "Ссылка на Объект")</f>
        <v/>
      </c>
    </row>
    <row r="50">
      <c r="A50" s="1" t="n">
        <v>43739.83337962963</v>
      </c>
      <c r="B50" t="inlineStr">
        <is>
          <t>Легендарная троица</t>
        </is>
      </c>
      <c r="C50" t="n">
        <v>0</v>
      </c>
      <c r="D50" t="n">
        <v>11</v>
      </c>
      <c r="E50" t="inlineStr">
        <is>
          <t>Вот они! Герои на все времена, которые  играли за свою страну. А не те, что сейчас за бабло. Да игрой это назвать это сложно. Таких как эта тройка, уже небудет.</t>
        </is>
      </c>
      <c r="F50" t="n">
        <v>12</v>
      </c>
      <c r="G50" t="inlineStr">
        <is>
          <t>_gwznQGDp-k.jpg</t>
        </is>
      </c>
      <c r="H50">
        <f>HYPERLINK("https://sun9-60.userapi.com/c543109/v543109379/441d9/_gwznQGDp-k.jpg", "Ссылка на Объект")</f>
        <v/>
      </c>
    </row>
    <row r="51">
      <c r="A51" s="1" t="n">
        <v>43739.79171296296</v>
      </c>
      <c r="B51" t="inlineStr">
        <is>
          <t>Пишем в комментарии</t>
        </is>
      </c>
      <c r="C51" t="n">
        <v>0</v>
      </c>
      <c r="D51" t="n">
        <v>8</v>
      </c>
      <c r="E51" t="inlineStr">
        <is>
          <t>Я и по сей день так считаю....</t>
        </is>
      </c>
      <c r="F51" t="n">
        <v>10</v>
      </c>
      <c r="G51" t="inlineStr">
        <is>
          <t>FoY12K0NYI0.jpg</t>
        </is>
      </c>
      <c r="H51">
        <f>HYPERLINK("https://sun9-38.userapi.com/c543109/v543109066/4cbf7/FoY12K0NYI0.jpg", "Ссылка на Объект")</f>
        <v/>
      </c>
    </row>
    <row r="52">
      <c r="A52" s="1" t="n">
        <v>43739.70836805556</v>
      </c>
      <c r="B52" t="inlineStr">
        <is>
          <t>А ты ?</t>
        </is>
      </c>
      <c r="C52" t="n">
        <v>0</v>
      </c>
      <c r="D52" t="n">
        <v>31</v>
      </c>
      <c r="E52" t="inlineStr">
        <is>
          <t>1965г.</t>
        </is>
      </c>
      <c r="F52" t="n">
        <v>3</v>
      </c>
      <c r="G52" t="inlineStr">
        <is>
          <t>zq9WDIurHEQ.jpg</t>
        </is>
      </c>
      <c r="H52">
        <f>HYPERLINK("https://sun9-71.userapi.com/c543109/v543109248/4b8f0/zq9WDIurHEQ.jpg", "Ссылка на Объект")</f>
        <v/>
      </c>
    </row>
    <row r="53">
      <c r="A53" s="1" t="n">
        <v>43739.66671296296</v>
      </c>
      <c r="B53" t="inlineStr">
        <is>
          <t>Чем дальше тем хуже</t>
        </is>
      </c>
      <c r="C53" t="n">
        <v>0</v>
      </c>
      <c r="D53" t="n">
        <v>11</v>
      </c>
      <c r="E53" t="inlineStr">
        <is>
          <t>Каждый может нарисовать свой график - кому какой нравится...</t>
        </is>
      </c>
      <c r="F53" t="n">
        <v>3</v>
      </c>
      <c r="G53" t="inlineStr">
        <is>
          <t>iOxQGf2Q2Z0.jpg</t>
        </is>
      </c>
      <c r="H53">
        <f>HYPERLINK("https://sun9-45.userapi.com/c543109/v543109978/3d1ae/iOxQGf2Q2Z0.jpg", "Ссылка на Объект")</f>
        <v/>
      </c>
    </row>
    <row r="54">
      <c r="A54" s="1" t="n">
        <v>43739.45837962963</v>
      </c>
      <c r="B54" t="inlineStr">
        <is>
          <t>ЛиАЗ</t>
        </is>
      </c>
      <c r="C54" t="n">
        <v>0</v>
      </c>
      <c r="D54" t="n">
        <v>11</v>
      </c>
      <c r="E54" t="inlineStr">
        <is>
          <t>Хороший был автобус, плавный, уютный, тёплый! Обожал его, хоть и сограждане в совке называли его - скотовоз! Но, его брынчание, сиденья перпендикулярно водительской кабины, задняя площадка все вызывает лишь положительные эмоции) 👍🏻😊</t>
        </is>
      </c>
      <c r="F54" t="n">
        <v>6</v>
      </c>
      <c r="G54" t="inlineStr">
        <is>
          <t>ym7uBChdilo.jpg</t>
        </is>
      </c>
      <c r="H54">
        <f>HYPERLINK("https://sun9-5.userapi.com/c543109/v543109778/4e370/ym7uBChdilo.jpg", "Ссылка на Объект")</f>
        <v/>
      </c>
    </row>
    <row r="55">
      <c r="A55" s="1" t="n">
        <v>43739.41673611111</v>
      </c>
      <c r="B55" t="inlineStr">
        <is>
          <t>Эпоха СССР</t>
        </is>
      </c>
      <c r="C55" t="n">
        <v>0</v>
      </c>
      <c r="D55" t="n">
        <v>2</v>
      </c>
      <c r="E55" t="inlineStr">
        <is>
          <t>Это точно! Самоё лучшее</t>
        </is>
      </c>
      <c r="F55" t="n">
        <v>3</v>
      </c>
      <c r="G55" t="inlineStr">
        <is>
          <t>_gTruRftUpU.jpg</t>
        </is>
      </c>
      <c r="H55">
        <f>HYPERLINK("https://sun9-42.userapi.com/c543109/v543109589/47f76/_gTruRftUpU.jpg", "Ссылка на Объект")</f>
        <v/>
      </c>
    </row>
    <row r="56">
      <c r="A56" s="1" t="n">
        <v>43739.29171296296</v>
      </c>
      <c r="B56" t="inlineStr">
        <is>
          <t>"В бой идут одни старики"</t>
        </is>
      </c>
      <c r="C56" t="n">
        <v>0</v>
      </c>
      <c r="D56" t="n">
        <v>6</v>
      </c>
      <c r="E56" t="inlineStr">
        <is>
          <t>От винта!))</t>
        </is>
      </c>
      <c r="F56" t="n">
        <v>5</v>
      </c>
      <c r="G56" t="inlineStr">
        <is>
          <t>9QAJob1pqe8.jpg</t>
        </is>
      </c>
      <c r="H56">
        <f>HYPERLINK("https://sun9-38.userapi.com/c543109/v543109774/655df/9QAJob1pqe8.jpg", "Ссылка на Объект")</f>
        <v/>
      </c>
    </row>
    <row r="57">
      <c r="A57" s="1" t="n">
        <v>43739.20833333334</v>
      </c>
      <c r="B57" t="inlineStr">
        <is>
          <t>Любимые игрушки из детства</t>
        </is>
      </c>
      <c r="C57" t="n">
        <v>0</v>
      </c>
      <c r="D57" t="n">
        <v>5</v>
      </c>
      <c r="E57" t="inlineStr">
        <is>
          <t>Наган мой любимый ствол детства, сколько врагов из него перестрелял))</t>
        </is>
      </c>
      <c r="F57" t="n">
        <v>3</v>
      </c>
      <c r="G57" t="inlineStr">
        <is>
          <t>bZOlbvNmdlQ.jpg</t>
        </is>
      </c>
      <c r="H57">
        <f>HYPERLINK("https://sun9-30.userapi.com/c850636/v850636694/1bf53e/bZOlbvNmdlQ.jpg", "Ссылка на Объект")</f>
        <v/>
      </c>
    </row>
    <row r="58">
      <c r="A58" s="1" t="n">
        <v>43740.94444444445</v>
      </c>
      <c r="B58" t="inlineStr">
        <is>
          <t>Так хочется домой мне снова возвратиться, туда где мы с тобой страной могли гордиться !
#СССР</t>
        </is>
      </c>
      <c r="C58" t="n">
        <v>0</v>
      </c>
      <c r="D58" t="n">
        <v>23</v>
      </c>
      <c r="E58" t="inlineStr">
        <is>
          <t>Великая была держава, великий был народ, потому что правители были патриотами своей страны. И не было у их детей собственности и счетов валютных заграницей, не было у них второго гражданства.</t>
        </is>
      </c>
      <c r="F58" t="n">
        <v>12</v>
      </c>
      <c r="G58" t="inlineStr">
        <is>
          <t>KC8b5JbdzE0.jpg</t>
        </is>
      </c>
      <c r="H58">
        <f>HYPERLINK("https://sun9-10.userapi.com/c854520/v854520581/10fb71/KC8b5JbdzE0.jpg", "Ссылка на Объект")</f>
        <v/>
      </c>
    </row>
    <row r="59">
      <c r="A59" s="1" t="n">
        <v>43740.91668981482</v>
      </c>
      <c r="B59" t="inlineStr">
        <is>
          <t>#СССР</t>
        </is>
      </c>
      <c r="C59" t="n">
        <v>0</v>
      </c>
      <c r="D59" t="n">
        <v>15</v>
      </c>
      <c r="E59" t="inlineStr">
        <is>
          <t>У одного Зюганова словянский тип лица !!!!</t>
        </is>
      </c>
      <c r="F59" t="n">
        <v>11</v>
      </c>
      <c r="G59" t="inlineStr">
        <is>
          <t>Jp7ENygqMQo.jpg</t>
        </is>
      </c>
      <c r="H59">
        <f>HYPERLINK("https://sun9-49.userapi.com/c853428/v853428204/10bb7f/Jp7ENygqMQo.jpg", "Ссылка на Объект")</f>
        <v/>
      </c>
    </row>
    <row r="60">
      <c r="A60" s="1" t="n">
        <v>43740.88888888889</v>
      </c>
      <c r="B60" t="inlineStr">
        <is>
          <t>Были такие?) А запах помните?!
#СССР</t>
        </is>
      </c>
      <c r="C60" t="n">
        <v>0</v>
      </c>
      <c r="D60" t="n">
        <v>6</v>
      </c>
      <c r="E60" t="inlineStr">
        <is>
          <t>Хуже.. помню вкус))</t>
        </is>
      </c>
      <c r="F60" t="n">
        <v>5</v>
      </c>
      <c r="G60" t="inlineStr">
        <is>
          <t>mTemwxhABdM.jpg</t>
        </is>
      </c>
      <c r="H60">
        <f>HYPERLINK("https://sun9-67.userapi.com/c857420/v857420204/8ec5e/mTemwxhABdM.jpg", "Ссылка на Объект")</f>
        <v/>
      </c>
    </row>
    <row r="61">
      <c r="A61" s="1" t="n">
        <v>43740.86111111111</v>
      </c>
      <c r="B61" t="inlineStr">
        <is>
          <t>Скульптура «Родина-мать зовёт!», образ Родины, зовущей своих сыновей на битву с врагом. КАКАЯ МОЩЬ !!!
#СССР</t>
        </is>
      </c>
      <c r="C61" t="n">
        <v>0</v>
      </c>
      <c r="D61" t="n">
        <v>5</v>
      </c>
      <c r="E61" t="inlineStr">
        <is>
          <t>Она звала на бой с внешними врагами, а у нас враг внутри</t>
        </is>
      </c>
      <c r="F61" t="n">
        <v>6</v>
      </c>
      <c r="G61" t="inlineStr">
        <is>
          <t>EMBGDc7fE1w.jpg</t>
        </is>
      </c>
      <c r="H61">
        <f>HYPERLINK("https://sun9-10.userapi.com/c857532/v857532984/8bb99/EMBGDc7fE1w.jpg", "Ссылка на Объект")</f>
        <v/>
      </c>
    </row>
    <row r="62">
      <c r="A62" s="1" t="n">
        <v>43740.75003472222</v>
      </c>
      <c r="B62" t="inlineStr">
        <is>
          <t>А Вы отдыхали в пионерском лагере? Какие воспоминания у Вас сохранились?
#СССР</t>
        </is>
      </c>
      <c r="C62" t="n">
        <v>0</v>
      </c>
      <c r="D62" t="n">
        <v>4</v>
      </c>
      <c r="E62" t="inlineStr">
        <is>
          <t>В нашем районе в радиусе 15-20км.
Закрыли 5-7детских лагерей (
В детстве прекрасно проводили в них летний отдых ! )
Кто помнит зарницу,  пионерский кастер перед отъездом ставь лайк👍</t>
        </is>
      </c>
      <c r="F62" t="n">
        <v>4</v>
      </c>
      <c r="G62" t="inlineStr">
        <is>
          <t>kCYxhSnJT6k.jpg</t>
        </is>
      </c>
      <c r="H62">
        <f>HYPERLINK("https://sun9-35.userapi.com/c854128/v854128984/10d5f6/kCYxhSnJT6k.jpg", "Ссылка на Объект")</f>
        <v/>
      </c>
    </row>
    <row r="63">
      <c r="A63" s="1" t="n">
        <v>43740.61111111111</v>
      </c>
      <c r="B63" t="inlineStr">
        <is>
          <t>Они сражались за Родину. Вечная память солдатам Великой Отечественной Войны!
#СССР</t>
        </is>
      </c>
      <c r="C63" t="n">
        <v>0</v>
      </c>
      <c r="D63" t="n">
        <v>3</v>
      </c>
      <c r="E63" t="inlineStr">
        <is>
          <t>Никто не забыт, ничто не забыто !</t>
        </is>
      </c>
      <c r="F63" t="n">
        <v>4</v>
      </c>
      <c r="G63" t="inlineStr">
        <is>
          <t>XITCdY5dNJI.jpg</t>
        </is>
      </c>
      <c r="H63">
        <f>HYPERLINK("https://sun9-63.userapi.com/c855724/v855724984/10eeb6/XITCdY5dNJI.jpg", "Ссылка на Объект")</f>
        <v/>
      </c>
    </row>
    <row r="64">
      <c r="A64" s="1" t="n">
        <v>43740.58335648148</v>
      </c>
      <c r="B64" t="inlineStr">
        <is>
          <t>Наши Герои !!! 👏🏻👏🏻👏🏻
#СССР</t>
        </is>
      </c>
      <c r="C64" t="n">
        <v>0</v>
      </c>
      <c r="D64" t="n">
        <v>4</v>
      </c>
      <c r="E64" t="inlineStr">
        <is>
          <t>А какие все красивые 👍❤👏🌺</t>
        </is>
      </c>
      <c r="F64" t="n">
        <v>3</v>
      </c>
      <c r="G64" t="inlineStr">
        <is>
          <t>f3I1S1XyDJk.jpg</t>
        </is>
      </c>
      <c r="H64">
        <f>HYPERLINK("https://sun9-12.userapi.com/c854020/v854020984/12bd30/f3I1S1XyDJk.jpg", "Ссылка на Объект")</f>
        <v/>
      </c>
    </row>
    <row r="65">
      <c r="A65" s="1" t="n">
        <v>43740.5000462963</v>
      </c>
      <c r="B65" t="inlineStr">
        <is>
          <t>Советская детская библиотека, 1974г.
#СССР</t>
        </is>
      </c>
      <c r="C65" t="n">
        <v>0</v>
      </c>
      <c r="D65" t="n">
        <v>1</v>
      </c>
      <c r="E65" t="inlineStr">
        <is>
          <t>В нашем доме на 1 этаже располагалась Детская библиотека. Моя первая книга,которую я взяла после записи, это " Золотой Ключик или приключения Буратино". Это было в далеком 1970 году,мне было 7 лет. После окончания 1 класса, мне подарили эту книгу,храню ее.</t>
        </is>
      </c>
      <c r="F65" t="n">
        <v>5</v>
      </c>
      <c r="G65" t="inlineStr">
        <is>
          <t>dcX9DeOYMuY.jpg</t>
        </is>
      </c>
      <c r="H65">
        <f>HYPERLINK("https://sun9-34.userapi.com/c857724/v857724984/914f4/dcX9DeOYMuY.jpg", "Ссылка на Объект")</f>
        <v/>
      </c>
    </row>
    <row r="66">
      <c r="A66" s="1" t="n">
        <v>43740.47222222222</v>
      </c>
      <c r="B66" t="inlineStr">
        <is>
          <t>А какой первый телевизор был у вас?
У меня Горизонт 206.
#СССР</t>
        </is>
      </c>
      <c r="C66" t="n">
        <v>0</v>
      </c>
      <c r="D66" t="n">
        <v>18</v>
      </c>
      <c r="E66" t="inlineStr">
        <is>
          <t>Жирно ты жизнь начал. Все с рекордов 312 чёрно-белых начинали в то время. Пассатижами программы переключали , так как очень туго вращался тумблер и насадки не выдерживали частых переключений между тремя программами.🤣</t>
        </is>
      </c>
      <c r="F66" t="n">
        <v>3</v>
      </c>
      <c r="G66" t="inlineStr">
        <is>
          <t>xf1fh97xBx4.jpg</t>
        </is>
      </c>
      <c r="H66">
        <f>HYPERLINK("https://sun9-14.userapi.com/c855736/v855736984/10f63d/xf1fh97xBx4.jpg", "Ссылка на Объект")</f>
        <v/>
      </c>
    </row>
    <row r="67">
      <c r="A67" s="1" t="n">
        <v>43740.44444444445</v>
      </c>
      <c r="B67" t="inlineStr">
        <is>
          <t>Вот из этих пацанов и вырастали мужиками, которых хрен чем сломишь!
#СССР</t>
        </is>
      </c>
      <c r="C67" t="n">
        <v>0</v>
      </c>
      <c r="D67" t="n">
        <v>46</v>
      </c>
      <c r="E67" t="inlineStr">
        <is>
          <t>Сломали же в итоге, 30 лет почти в оккупации живём</t>
        </is>
      </c>
      <c r="F67" t="n">
        <v>5</v>
      </c>
      <c r="G67" t="inlineStr">
        <is>
          <t>xLKOVlHP348.jpg</t>
        </is>
      </c>
      <c r="H67">
        <f>HYPERLINK("https://sun9-55.userapi.com/c856024/v856024984/10f61a/xLKOVlHP348.jpg", "Ссылка на Объект")</f>
        <v/>
      </c>
    </row>
    <row r="68">
      <c r="A68" s="1" t="n">
        <v>43740.38888888889</v>
      </c>
      <c r="B68" t="inlineStr">
        <is>
          <t>Да было время, весёлое, студенческое ....
#СССР</t>
        </is>
      </c>
      <c r="C68" t="n">
        <v>0</v>
      </c>
      <c r="D68" t="n">
        <v>37</v>
      </c>
      <c r="E68" t="inlineStr">
        <is>
          <t>Так по сути эксплутировали. И это не нытье, а факт. Вместо того чтобы учить,  использовали как дешевую раб. силу.</t>
        </is>
      </c>
      <c r="F68" t="n">
        <v>9</v>
      </c>
      <c r="G68" t="inlineStr">
        <is>
          <t>Z7P7Tb8gn84.jpg</t>
        </is>
      </c>
      <c r="H68">
        <f>HYPERLINK("https://sun9-49.userapi.com/c851524/v851524984/1d14b8/Z7P7Tb8gn84.jpg", "Ссылка на Объект")</f>
        <v/>
      </c>
    </row>
    <row r="69">
      <c r="A69" s="1" t="n">
        <v>43740.36111111111</v>
      </c>
      <c r="B69" t="inlineStr">
        <is>
          <t>Играли?
#СССР</t>
        </is>
      </c>
      <c r="C69" t="n">
        <v>0</v>
      </c>
      <c r="D69" t="n">
        <v>4</v>
      </c>
      <c r="E69" t="inlineStr">
        <is>
          <t>Играем!</t>
        </is>
      </c>
      <c r="F69" t="n">
        <v>4</v>
      </c>
      <c r="G69" t="inlineStr">
        <is>
          <t>DUNbMLZqKuQ.jpg</t>
        </is>
      </c>
      <c r="H69">
        <f>HYPERLINK("https://sun9-52.userapi.com/c856124/v856124984/10fd5a/DUNbMLZqKuQ.jpg", "Ссылка на Объект")</f>
        <v/>
      </c>
    </row>
    <row r="70">
      <c r="A70" s="1" t="n">
        <v>43740.33336805556</v>
      </c>
      <c r="B70" t="inlineStr">
        <is>
          <t>Ресторан "Седьмое небо"в 80-е годы.
#СССР</t>
        </is>
      </c>
      <c r="C70" t="n">
        <v>0</v>
      </c>
      <c r="D70" t="n">
        <v>2</v>
      </c>
      <c r="E70" t="inlineStr">
        <is>
          <t>Скорее 60-е</t>
        </is>
      </c>
      <c r="F70" t="n">
        <v>4</v>
      </c>
      <c r="G70" t="inlineStr">
        <is>
          <t>DfwUjgEAwig.jpg</t>
        </is>
      </c>
      <c r="H70">
        <f>HYPERLINK("https://sun9-72.userapi.com/c857628/v857628984/8e3e9/DfwUjgEAwig.jpg", "Ссылка на Объект")</f>
        <v/>
      </c>
    </row>
    <row r="71">
      <c r="A71" s="1" t="n">
        <v>43740.02777777778</v>
      </c>
      <c r="B71" t="inlineStr">
        <is>
          <t>Время - время..
#СССР</t>
        </is>
      </c>
      <c r="C71" t="n">
        <v>0</v>
      </c>
      <c r="D71" t="n">
        <v>3</v>
      </c>
      <c r="E71" t="inlineStr">
        <is>
          <t>Вот прям так и было кстати, мега лужа и плоты. Когда засыпали лет через 5, так жалко было, как будто и детство кончилось.</t>
        </is>
      </c>
      <c r="F71" t="n">
        <v>3</v>
      </c>
      <c r="G71" t="inlineStr">
        <is>
          <t>S9YuiBqlRtE.jpg</t>
        </is>
      </c>
      <c r="H71">
        <f>HYPERLINK("https://sun9-55.userapi.com/c852016/v852016984/1eb69e/S9YuiBqlRtE.jpg", "Ссылка на Объект")</f>
        <v/>
      </c>
    </row>
    <row r="72">
      <c r="A72" s="1" t="n">
        <v>43739.97222222222</v>
      </c>
      <c r="B72" t="inlineStr">
        <is>
          <t>Кто узнал эти предметы? Помните для чего они?
#СССР</t>
        </is>
      </c>
      <c r="C72" t="n">
        <v>0</v>
      </c>
      <c r="D72" t="n">
        <v>5</v>
      </c>
      <c r="E72" t="inlineStr">
        <is>
          <t>Набор велосипедиста</t>
        </is>
      </c>
      <c r="F72" t="n">
        <v>3</v>
      </c>
      <c r="G72" t="inlineStr">
        <is>
          <t>SaCd0eQ3eg8.jpg</t>
        </is>
      </c>
      <c r="H72">
        <f>HYPERLINK("https://sun9-32.userapi.com/c855016/v855016692/106d65/SaCd0eQ3eg8.jpg", "Ссылка на Объект")</f>
        <v/>
      </c>
    </row>
    <row r="73">
      <c r="A73" s="1" t="n">
        <v>43739.83335648148</v>
      </c>
      <c r="B73" t="inlineStr">
        <is>
          <t>#СССР</t>
        </is>
      </c>
      <c r="C73" t="n">
        <v>0</v>
      </c>
      <c r="D73" t="n">
        <v>19</v>
      </c>
      <c r="E73" t="inlineStr">
        <is>
          <t>Не, ну, не то, чтобы совсем уж "не приходило"! А то кто-то и вправду подумает, что в СССР не было придурков. Были, конечно! Но остальным гражданам вполне себе хватало книг, газет-журналов, музыки, кружков, всевозможных увлечений, олимпиад, КВНов, соревнований, шарад, головоломок, кроссвордов, освоения музыкальных инструментов, посиделок на лавочках с гитарой и без,... работы, разумеется (безработицы-то не было от слова "вообще"!)... забот с младшими братьями и сёстрами, домашними питомцами, телевизора, сбора макулатуры на книги, и... снова чтения... провожаний девушек (не на "тачках", - пешком, по вечернему городу, иногда в другой его конец, иногда - под дождём, в снегопад), а девушки в СССР в абсолютном большинстве были действительно девушками, курящие встречались, но очень редко,... с татуировками? - кроме бывших зэчек, не видел ни одной! Потому и наркоманов, мягко скажем, не жаловали, а следовательно и выбор ребят: "колоться", "курить", "глотать" или покорять сердца местных красавиц, - был очевиден. Кроме того, с девушками надо было о чем-то разговаривать! Тогда ещё российская молодёжь неплохо изъяснялась на родном языке, интересовалась музыкой поэзией, знали много стихов, были любимые поэты, писатели, фильмы, песни... по цитатам из которых моментально опознавались "родственные души" - какие тут наркотики?!
 Вообще на наркоманов тогда смотрели с точки зрения: "Жалко, конечно, но это надо ж быть таким кретином! И ЗАЧЕМ ему это?!.."... Просто вокруг было столько точек "приложения силы" в плане возможностей собственного развития, перспектив в познавательном, творческом и профессиональном плане, что нормальным людям тратить время на наркоту как-то было ни к чему...</t>
        </is>
      </c>
      <c r="F73" t="n">
        <v>17</v>
      </c>
      <c r="G73" t="inlineStr">
        <is>
          <t>rfm0LhsFn0o.jpg</t>
        </is>
      </c>
      <c r="H73">
        <f>HYPERLINK("https://sun9-20.userapi.com/c855324/v855324340/111222/rfm0LhsFn0o.jpg", "Ссылка на Объект")</f>
        <v/>
      </c>
    </row>
    <row r="74">
      <c r="A74" s="1" t="n">
        <v>43739.7500462963</v>
      </c>
      <c r="B74" t="inlineStr">
        <is>
          <t>А, как вы считаете, сегодня нам нужен Сталин?
#СССР</t>
        </is>
      </c>
      <c r="C74" t="n">
        <v>0</v>
      </c>
      <c r="D74" t="n">
        <v>22</v>
      </c>
      <c r="E74" t="inlineStr">
        <is>
          <t>мозги нам нужны</t>
        </is>
      </c>
      <c r="F74" t="n">
        <v>4</v>
      </c>
      <c r="G74" t="inlineStr">
        <is>
          <t>_ybrpMDvuRU.jpg</t>
        </is>
      </c>
      <c r="H74">
        <f>HYPERLINK("https://sun9-53.userapi.com/c853524/v853524340/10ee19/_ybrpMDvuRU.jpg", "Ссылка на Объект")</f>
        <v/>
      </c>
    </row>
    <row r="75">
      <c r="A75" s="1" t="n">
        <v>43739.72222222222</v>
      </c>
      <c r="B75" t="inlineStr">
        <is>
          <t>Из жизни CCCP
#СССР</t>
        </is>
      </c>
      <c r="C75" t="n">
        <v>0</v>
      </c>
      <c r="D75" t="n">
        <v>13</v>
      </c>
      <c r="E75" t="inlineStr">
        <is>
          <t>Где шашка на крыше??</t>
        </is>
      </c>
      <c r="F75" t="n">
        <v>3</v>
      </c>
      <c r="G75" t="inlineStr">
        <is>
          <t>QQWPP0-22mY.jpg</t>
        </is>
      </c>
      <c r="H75">
        <f>HYPERLINK("https://sun9-46.userapi.com/c855528/v855528340/1057cb/QQWPP0-22mY.jpg", "Ссылка на Объект")</f>
        <v/>
      </c>
    </row>
    <row r="76">
      <c r="A76" s="1" t="n">
        <v>43739.66670138889</v>
      </c>
      <c r="B76" t="inlineStr">
        <is>
          <t>Детской тарелочке 35 лет.
Доброе утро!
#СССР</t>
        </is>
      </c>
      <c r="C76" t="n">
        <v>0</v>
      </c>
      <c r="D76" t="n">
        <v>3</v>
      </c>
      <c r="E76" t="inlineStr">
        <is>
          <t>Я помню всегда велась на мамкины слова, съешь кашку (супчик) и увидишь, что на доношке, только моя была металлическая обливная, а но донышке киска с цветочком</t>
        </is>
      </c>
      <c r="F76" t="n">
        <v>4</v>
      </c>
      <c r="G76" t="inlineStr">
        <is>
          <t>2qqiKJwco7c.jpg</t>
        </is>
      </c>
      <c r="H76">
        <f>HYPERLINK("https://sun9-71.userapi.com/c855124/v855124340/112bdd/2qqiKJwco7c.jpg", "Ссылка на Объект")</f>
        <v/>
      </c>
    </row>
    <row r="77">
      <c r="A77" s="1" t="n">
        <v>43739.63888888889</v>
      </c>
      <c r="B77" t="inlineStr">
        <is>
          <t>#СССР</t>
        </is>
      </c>
      <c r="C77" t="n">
        <v>0</v>
      </c>
      <c r="D77" t="n">
        <v>20</v>
      </c>
      <c r="E77" t="inlineStr">
        <is>
          <t>Хлопнуть.</t>
        </is>
      </c>
      <c r="F77" t="n">
        <v>7</v>
      </c>
      <c r="G77" t="inlineStr">
        <is>
          <t>7B5kGUnMDG8.jpg</t>
        </is>
      </c>
      <c r="H77">
        <f>HYPERLINK("https://sun9-8.userapi.com/c855616/v855616340/10f459/7B5kGUnMDG8.jpg", "Ссылка на Объект")</f>
        <v/>
      </c>
    </row>
    <row r="78">
      <c r="A78" s="1" t="n">
        <v>43739.55555555555</v>
      </c>
      <c r="B78" t="inlineStr">
        <is>
          <t>Железные игрушки СССР
#СССР</t>
        </is>
      </c>
      <c r="C78" t="n">
        <v>0</v>
      </c>
      <c r="D78" t="n">
        <v>3</v>
      </c>
      <c r="E78" t="inlineStr">
        <is>
          <t>Почтовый фургон был типа таких! Не убиваемый</t>
        </is>
      </c>
      <c r="F78" t="n">
        <v>3</v>
      </c>
      <c r="G78" t="inlineStr">
        <is>
          <t>Sb3Xgzz8RgQ.jpg</t>
        </is>
      </c>
      <c r="H78">
        <f>HYPERLINK("https://sun9-69.userapi.com/c858236/v858236340/963f4/Sb3Xgzz8RgQ.jpg", "Ссылка на Объект")</f>
        <v/>
      </c>
    </row>
    <row r="79">
      <c r="A79" s="1" t="n">
        <v>43739.52777777778</v>
      </c>
      <c r="B79" t="inlineStr">
        <is>
          <t>Ценим.. 😌
#СССР</t>
        </is>
      </c>
      <c r="C79" t="n">
        <v>0</v>
      </c>
      <c r="D79" t="n">
        <v>13</v>
      </c>
      <c r="E79" t="inlineStr">
        <is>
          <t>Они отдали жизнь за Родину, а в 1991-м году кучка подонков разрушили страну.</t>
        </is>
      </c>
      <c r="F79" t="n">
        <v>13</v>
      </c>
      <c r="G79" t="inlineStr">
        <is>
          <t>S7h-YljjOTM.jpg</t>
        </is>
      </c>
      <c r="H79">
        <f>HYPERLINK("https://sun9-9.userapi.com/c853528/v853528340/10c3c6/S7h-YljjOTM.jpg", "Ссылка на Объект")</f>
        <v/>
      </c>
    </row>
    <row r="80">
      <c r="A80" s="1" t="n">
        <v>43739.50008101852</v>
      </c>
      <c r="B80" t="inlineStr">
        <is>
          <t>После школы никогда сразу домой не шли.., в булочную или в классики играть.Особенно весной!
#СССР</t>
        </is>
      </c>
      <c r="C80" t="n">
        <v>0</v>
      </c>
      <c r="D80" t="n">
        <v>12</v>
      </c>
      <c r="E80" t="inlineStr">
        <is>
          <t>Форма парадная...В будни фартуки были черные.... Мы с подружкой покупали мороженку (иногда беляши).Шли домой и лопали по пути...😇</t>
        </is>
      </c>
      <c r="F80" t="n">
        <v>3</v>
      </c>
      <c r="G80" t="inlineStr">
        <is>
          <t>qyvpdNKlNak.jpg</t>
        </is>
      </c>
      <c r="H80">
        <f>HYPERLINK("https://sun9-36.userapi.com/c854028/v854028340/1109df/qyvpdNKlNak.jpg", "Ссылка на Объект")</f>
        <v/>
      </c>
    </row>
    <row r="81">
      <c r="A81" s="1" t="n">
        <v>43739.47222222222</v>
      </c>
      <c r="B81" t="inlineStr">
        <is>
          <t>#СССР</t>
        </is>
      </c>
      <c r="C81" t="n">
        <v>0</v>
      </c>
      <c r="D81" t="n">
        <v>14</v>
      </c>
      <c r="E81" t="inlineStr">
        <is>
          <t>"Дети, а где самые лучшие люди? " - "В Советском Союзе! " - "А где самые лучшие книги? " - "В Советском Союзе! " "А где самые красивые игрушки? " - "В Советском Союзе! " "Ваня, а почему ты плачешь? " - "Я хочу ЖИТЬ в Советском Союзе!!! "</t>
        </is>
      </c>
      <c r="F81" t="n">
        <v>4</v>
      </c>
      <c r="G81" t="inlineStr">
        <is>
          <t>5IkOETVcttA.jpg</t>
        </is>
      </c>
      <c r="H81">
        <f>HYPERLINK("https://sun9-2.userapi.com/c853520/v853520340/10ac61/5IkOETVcttA.jpg", "Ссылка на Объект")</f>
        <v/>
      </c>
    </row>
    <row r="82">
      <c r="A82" s="1" t="n">
        <v>43739.11111111111</v>
      </c>
      <c r="B82" t="inlineStr">
        <is>
          <t>#СССР</t>
        </is>
      </c>
      <c r="C82" t="n">
        <v>0</v>
      </c>
      <c r="D82" t="n">
        <v>2</v>
      </c>
      <c r="E82" t="inlineStr">
        <is>
          <t>Ноги раздвигать😄</t>
        </is>
      </c>
      <c r="F82" t="n">
        <v>4</v>
      </c>
      <c r="G82" t="inlineStr">
        <is>
          <t>20o6-7tGBQU.jpg</t>
        </is>
      </c>
      <c r="H82">
        <f>HYPERLINK("https://sun9-30.userapi.com/c856136/v856136340/10c814/20o6-7tGBQU.jpg", "Ссылка на Объект")</f>
        <v/>
      </c>
    </row>
    <row r="83">
      <c r="A83" s="1" t="n">
        <v>43739.00001157408</v>
      </c>
      <c r="B83" t="inlineStr">
        <is>
          <t>Pазрешите познакомиться? 😊
#СССР</t>
        </is>
      </c>
      <c r="C83" t="n">
        <v>0</v>
      </c>
      <c r="D83" t="n">
        <v>9</v>
      </c>
      <c r="E83" t="inlineStr">
        <is>
          <t>За такими в противогазе побежал бы</t>
        </is>
      </c>
      <c r="F83" t="n">
        <v>3</v>
      </c>
      <c r="G83" t="inlineStr">
        <is>
          <t>gcgygm7tBLw.jpg</t>
        </is>
      </c>
      <c r="H83">
        <f>HYPERLINK("https://sun9-68.userapi.com/c852132/v852132479/1e53c2/gcgygm7tBLw.jpg", "Ссылка на Объект")</f>
        <v/>
      </c>
    </row>
    <row r="84">
      <c r="A84" s="1" t="n">
        <v>43739.88541666666</v>
      </c>
      <c r="B84" t="inlineStr">
        <is>
          <t>Роскошный мраморный холл с лифтами, барельефами и специально обученной консьержкой лишний раз доказывает, что в Советском Союзе все были равны, но некоторые все же равнее.</t>
        </is>
      </c>
      <c r="C84" t="n">
        <v>0</v>
      </c>
      <c r="D84" t="n">
        <v>3</v>
      </c>
      <c r="E84" t="inlineStr">
        <is>
          <t>Только ровнее были в основном те,кто это заслужил,а не больше сп...дил.</t>
        </is>
      </c>
      <c r="F84" t="n">
        <v>5</v>
      </c>
      <c r="G84" t="inlineStr">
        <is>
          <t>ojGKVDs13U0.jpg</t>
        </is>
      </c>
      <c r="H84">
        <f>HYPERLINK("https://sun9-42.userapi.com/c851428/v851428085/1ca880/ojGKVDs13U0.jpg", "Ссылка на Объект")</f>
        <v/>
      </c>
    </row>
    <row r="85">
      <c r="A85" s="1" t="n">
        <v>43740.95834490741</v>
      </c>
      <c r="B85" t="inlineStr">
        <is>
          <t>Портрет Сталина в Осетии.</t>
        </is>
      </c>
      <c r="C85" t="n">
        <v>0</v>
      </c>
      <c r="D85" t="n">
        <v>67</v>
      </c>
      <c r="E85" t="inlineStr">
        <is>
          <t>Благодарный народ живёт в Осетии!</t>
        </is>
      </c>
      <c r="F85" t="n">
        <v>22</v>
      </c>
      <c r="G85" t="inlineStr">
        <is>
          <t>xDSUjEQCEI8.jpg</t>
        </is>
      </c>
      <c r="H85">
        <f>HYPERLINK("https://sun9-70.userapi.com/c850720/v850720010/1d761b/xDSUjEQCEI8.jpg", "Ссылка на Объект")</f>
        <v/>
      </c>
    </row>
    <row r="86">
      <c r="A86" s="1" t="n">
        <v>43740.87502314815</v>
      </c>
      <c r="B86" t="inlineStr"/>
      <c r="C86" t="n">
        <v>0</v>
      </c>
      <c r="D86" t="n">
        <v>23</v>
      </c>
      <c r="E86" t="inlineStr">
        <is>
          <t>Евгений Леонов</t>
        </is>
      </c>
      <c r="F86" t="n">
        <v>21</v>
      </c>
      <c r="G86" t="inlineStr">
        <is>
          <t>7TLcJYFgqdQ.jpg</t>
        </is>
      </c>
      <c r="H86">
        <f>HYPERLINK("https://sun9-7.userapi.com/c850720/v850720010/1d75f6/7TLcJYFgqdQ.jpg", "Ссылка на Объект")</f>
        <v/>
      </c>
    </row>
    <row r="87">
      <c r="A87" s="1" t="n">
        <v>43740.79170138889</v>
      </c>
      <c r="B87" t="inlineStr"/>
      <c r="C87" t="n">
        <v>0</v>
      </c>
      <c r="D87" t="n">
        <v>56</v>
      </c>
      <c r="E87" t="inlineStr">
        <is>
          <t>Сейчас такое время, когда за правду можно получить срок. Все ее знают, но писать об этом нельзя! Зачем провокационные вопросы публикуете?</t>
        </is>
      </c>
      <c r="F87" t="n">
        <v>10</v>
      </c>
      <c r="G87" t="inlineStr">
        <is>
          <t>ijCW0w9o8Lw.jpg</t>
        </is>
      </c>
      <c r="H87">
        <f>HYPERLINK("https://sun9-71.userapi.com/c850720/v850720010/1d75dd/ijCW0w9o8Lw.jpg", "Ссылка на Объект")</f>
        <v/>
      </c>
    </row>
    <row r="88">
      <c r="A88" s="1" t="n">
        <v>43740.70836805556</v>
      </c>
      <c r="B88" t="inlineStr"/>
      <c r="C88" t="n">
        <v>0</v>
      </c>
      <c r="D88" t="n">
        <v>126</v>
      </c>
      <c r="E88" t="inlineStr">
        <is>
          <t>Да потому, что лес не продавали в Китай, а остатки не поджигали, чтобы следы прикрыть...</t>
        </is>
      </c>
      <c r="F88" t="n">
        <v>51</v>
      </c>
      <c r="G88" t="inlineStr">
        <is>
          <t>JkjehvssYso.jpg</t>
        </is>
      </c>
      <c r="H88">
        <f>HYPERLINK("https://sun9-20.userapi.com/c850720/v850720010/1d75c5/JkjehvssYso.jpg", "Ссылка на Объект")</f>
        <v/>
      </c>
    </row>
    <row r="89">
      <c r="A89" s="1" t="n">
        <v>43740.6250462963</v>
      </c>
      <c r="B89" t="inlineStr"/>
      <c r="C89" t="n">
        <v>0</v>
      </c>
      <c r="D89" t="n">
        <v>17</v>
      </c>
      <c r="E89" t="inlineStr">
        <is>
          <t>В пионеры клятву приносили - это помню, а вот про клятву октябрёнка нет.... Правда это давно уже было!</t>
        </is>
      </c>
      <c r="F89" t="n">
        <v>3</v>
      </c>
      <c r="G89" t="inlineStr">
        <is>
          <t>X6Fotf8j9dc.jpg</t>
        </is>
      </c>
      <c r="H89">
        <f>HYPERLINK("https://sun9-12.userapi.com/c850720/v850720010/1d75b6/X6Fotf8j9dc.jpg", "Ссылка на Объект")</f>
        <v/>
      </c>
    </row>
    <row r="90">
      <c r="A90" s="1" t="n">
        <v>43740.54172453703</v>
      </c>
      <c r="B90" t="inlineStr">
        <is>
          <t>Будулай.</t>
        </is>
      </c>
      <c r="C90" t="n">
        <v>0</v>
      </c>
      <c r="D90" t="n">
        <v>21</v>
      </c>
      <c r="E90" t="inlineStr">
        <is>
          <t>Нацист румынский.....а какие роли играл</t>
        </is>
      </c>
      <c r="F90" t="n">
        <v>6</v>
      </c>
      <c r="G90" t="inlineStr">
        <is>
          <t>3dvwhAyQsic.jpg</t>
        </is>
      </c>
      <c r="H90">
        <f>HYPERLINK("https://sun9-57.userapi.com/c850720/v850720010/1d7593/3dvwhAyQsic.jpg", "Ссылка на Объект")</f>
        <v/>
      </c>
    </row>
    <row r="91">
      <c r="A91" s="1" t="n">
        <v>43740.45837962963</v>
      </c>
      <c r="B91" t="inlineStr">
        <is>
          <t>Каждый укрывался таким одеялом!)</t>
        </is>
      </c>
      <c r="C91" t="n">
        <v>0</v>
      </c>
      <c r="D91" t="n">
        <v>13</v>
      </c>
      <c r="E91" t="inlineStr">
        <is>
          <t>Что значит укрывался!?? До сих пор используется!! )))</t>
        </is>
      </c>
      <c r="F91" t="n">
        <v>19</v>
      </c>
      <c r="G91" t="inlineStr">
        <is>
          <t>N7Ro-rD-iBM.jpg</t>
        </is>
      </c>
      <c r="H91">
        <f>HYPERLINK("https://sun9-23.userapi.com/c850720/v850720010/1d7582/N7Ro-rD-iBM.jpg", "Ссылка на Объект")</f>
        <v/>
      </c>
    </row>
    <row r="92">
      <c r="A92" s="1" t="n">
        <v>43740.41672453703</v>
      </c>
      <c r="B92" t="inlineStr">
        <is>
          <t>Памятник танкистам в Твери.</t>
        </is>
      </c>
      <c r="C92" t="n">
        <v>0</v>
      </c>
      <c r="D92" t="n">
        <v>13</v>
      </c>
      <c r="E92" t="inlineStr">
        <is>
          <t>Низкий поклон нашим  предкам, благодаря которым мы живём.</t>
        </is>
      </c>
      <c r="F92" t="n">
        <v>15</v>
      </c>
      <c r="G92" t="inlineStr">
        <is>
          <t>LmgiNTiYPG4.jpg</t>
        </is>
      </c>
      <c r="H92">
        <f>HYPERLINK("https://sun9-70.userapi.com/c850720/v850720137/1d69ba/LmgiNTiYPG4.jpg", "Ссылка на Объект")</f>
        <v/>
      </c>
    </row>
    <row r="93">
      <c r="A93" s="1" t="n">
        <v>43740.33336805556</v>
      </c>
      <c r="B93" t="inlineStr">
        <is>
          <t>Советская живопись.</t>
        </is>
      </c>
      <c r="C93" t="n">
        <v>0</v>
      </c>
      <c r="D93" t="n">
        <v>2</v>
      </c>
      <c r="E93" t="inlineStr">
        <is>
          <t>Не надо было ремней безопасности !😁</t>
        </is>
      </c>
      <c r="F93" t="n">
        <v>3</v>
      </c>
      <c r="G93" t="inlineStr">
        <is>
          <t>8t0y4KDqA94.jpg</t>
        </is>
      </c>
      <c r="H93">
        <f>HYPERLINK("https://sun9-52.userapi.com/c858132/v858132502/8bd82/8t0y4KDqA94.jpg", "Ссылка на Объект")</f>
        <v/>
      </c>
    </row>
    <row r="94">
      <c r="A94" s="1" t="n">
        <v>43740.29168981482</v>
      </c>
      <c r="B94" t="inlineStr">
        <is>
          <t>Предложил участник группы.</t>
        </is>
      </c>
      <c r="C94" t="n">
        <v>0</v>
      </c>
      <c r="D94" t="n">
        <v>8</v>
      </c>
      <c r="E94" t="inlineStr">
        <is>
          <t>Как все знакомо...</t>
        </is>
      </c>
      <c r="F94" t="n">
        <v>6</v>
      </c>
      <c r="G94" t="inlineStr">
        <is>
          <t>WHlGWGk8mJQ.jpg</t>
        </is>
      </c>
      <c r="H94">
        <f>HYPERLINK("https://sun9-71.userapi.com/c857524/v857524443/89d5b/WHlGWGk8mJQ.jpg", "Ссылка на Объект")</f>
        <v/>
      </c>
    </row>
    <row r="95">
      <c r="A95" s="1" t="n">
        <v>43740.20833333334</v>
      </c>
      <c r="B95" t="inlineStr">
        <is>
          <t>Памятник Михаилу Пуговкинy в Ялте</t>
        </is>
      </c>
      <c r="C95" t="n">
        <v>0</v>
      </c>
      <c r="D95" t="n">
        <v>4</v>
      </c>
      <c r="E95" t="inlineStr">
        <is>
          <t>достойнейший человек,и памятник прелестен!!</t>
        </is>
      </c>
      <c r="F95" t="n">
        <v>5</v>
      </c>
      <c r="G95" t="inlineStr">
        <is>
          <t>yn00Eo2Ofwg.jpg</t>
        </is>
      </c>
      <c r="H95">
        <f>HYPERLINK("https://sun9-23.userapi.com/c851220/v851220397/1e2a41/yn00Eo2Ofwg.jpg", "Ссылка на Объект")</f>
        <v/>
      </c>
    </row>
    <row r="96">
      <c r="A96" s="1" t="n">
        <v>43739.95834490741</v>
      </c>
      <c r="B96" t="inlineStr">
        <is>
          <t>Осенняя пора..., кто помнит свои резиновые сапожки?</t>
        </is>
      </c>
      <c r="C96" t="n">
        <v>0</v>
      </c>
      <c r="D96" t="n">
        <v>6</v>
      </c>
      <c r="E96" t="inlineStr">
        <is>
          <t>Ну вы блин даёте я и не забывал досих пор в углу стоят!☝😂</t>
        </is>
      </c>
      <c r="F96" t="n">
        <v>4</v>
      </c>
      <c r="G96" t="inlineStr">
        <is>
          <t>ENaPjn8VIeY.jpg</t>
        </is>
      </c>
      <c r="H96">
        <f>HYPERLINK("https://sun9-67.userapi.com/c851220/v851220708/1e5bb2/ENaPjn8VIeY.jpg", "Ссылка на Объект")</f>
        <v/>
      </c>
    </row>
    <row r="97">
      <c r="A97" s="1" t="n">
        <v>43739.8750462963</v>
      </c>
      <c r="B97" t="inlineStr"/>
      <c r="C97" t="n">
        <v>0</v>
      </c>
      <c r="D97" t="n">
        <v>25</v>
      </c>
      <c r="E97" t="inlineStr">
        <is>
          <t>Там фотография, нашего детства.</t>
        </is>
      </c>
      <c r="F97" t="n">
        <v>20</v>
      </c>
      <c r="G97" t="inlineStr">
        <is>
          <t>5aQDB-Km8tI.jpg</t>
        </is>
      </c>
      <c r="H97">
        <f>HYPERLINK("https://sun9-22.userapi.com/c851220/v851220708/1e5b97/5aQDB-Km8tI.jpg", "Ссылка на Объект")</f>
        <v/>
      </c>
    </row>
    <row r="98">
      <c r="A98" s="1" t="n">
        <v>43739.83340277777</v>
      </c>
      <c r="B98" t="inlineStr">
        <is>
          <t>Ретро.</t>
        </is>
      </c>
      <c r="C98" t="n">
        <v>0</v>
      </c>
      <c r="D98" t="n">
        <v>13</v>
      </c>
      <c r="E98" t="inlineStr">
        <is>
          <t>У родителей было три чемодана. Они уже никуда не ездили, в чемоданах хранили бельё. А фотокамеры в кожаных футлярах до сих пор в рабочем состоянии. "Зоркий! достался в наследство от отца, а ФЭД дочери друзья подарили. Но снимаю на японские цифровые камеры</t>
        </is>
      </c>
      <c r="F98" t="n">
        <v>3</v>
      </c>
      <c r="G98" t="inlineStr">
        <is>
          <t>pER1xzOTJ60.jpg</t>
        </is>
      </c>
      <c r="H98">
        <f>HYPERLINK("https://sun9-32.userapi.com/c851220/v851220708/1e5b70/pER1xzOTJ60.jpg", "Ссылка на Объект")</f>
        <v/>
      </c>
    </row>
    <row r="99">
      <c r="A99" s="1" t="n">
        <v>43739.79175925926</v>
      </c>
      <c r="B99" t="inlineStr"/>
      <c r="C99" t="n">
        <v>0</v>
      </c>
      <c r="D99" t="n">
        <v>89</v>
      </c>
      <c r="E99" t="inlineStr">
        <is>
          <t>Враг не предает. Враг, он сука враг и есть.</t>
        </is>
      </c>
      <c r="F99" t="n">
        <v>8</v>
      </c>
      <c r="G99" t="inlineStr">
        <is>
          <t>JxKT4gdEeVE.jpg</t>
        </is>
      </c>
      <c r="H99">
        <f>HYPERLINK("https://sun9-24.userapi.com/c851220/v851220708/1e5b59/JxKT4gdEeVE.jpg", "Ссылка на Объект")</f>
        <v/>
      </c>
    </row>
    <row r="100">
      <c r="A100" s="1" t="n">
        <v>43739.70836805556</v>
      </c>
      <c r="B100" t="inlineStr">
        <is>
          <t>Молодежь 80х</t>
        </is>
      </c>
      <c r="C100" t="n">
        <v>0</v>
      </c>
      <c r="D100" t="n">
        <v>15</v>
      </c>
      <c r="E100" t="inlineStr">
        <is>
          <t>Двое норки с пьяных мужиков сбили, остальные в своих "петушках".</t>
        </is>
      </c>
      <c r="F100" t="n">
        <v>4</v>
      </c>
      <c r="G100" t="inlineStr">
        <is>
          <t>IcZfBVFOp0g.jpg</t>
        </is>
      </c>
      <c r="H100">
        <f>HYPERLINK("https://sun9-24.userapi.com/c852236/v852236967/1e17ab/IcZfBVFOp0g.jpg", "Ссылка на Объект")</f>
        <v/>
      </c>
    </row>
    <row r="101">
      <c r="A101" s="1" t="n">
        <v>43739.54170138889</v>
      </c>
      <c r="B101" t="inlineStr"/>
      <c r="C101" t="n">
        <v>0</v>
      </c>
      <c r="D101" t="n">
        <v>44</v>
      </c>
      <c r="E101" t="inlineStr">
        <is>
          <t>Писдешь.. Те кто родился в 80-м, 81-м успели побывать пионерами</t>
        </is>
      </c>
      <c r="F101" t="n">
        <v>7</v>
      </c>
      <c r="G101" t="inlineStr">
        <is>
          <t>I62AiCKVNcY.jpg</t>
        </is>
      </c>
      <c r="H101">
        <f>HYPERLINK("https://sun9-20.userapi.com/c857424/v857424527/8e31d/I62AiCKVNcY.jpg", "Ссылка на Объект")</f>
        <v/>
      </c>
    </row>
    <row r="102">
      <c r="A102" s="1" t="n">
        <v>43739.45836805556</v>
      </c>
      <c r="B102" t="inlineStr">
        <is>
          <t>Натюрморт советское детство.</t>
        </is>
      </c>
      <c r="C102" t="n">
        <v>0</v>
      </c>
      <c r="D102" t="n">
        <v>7</v>
      </c>
      <c r="E102" t="inlineStr">
        <is>
          <t>"Кубик" на этом натюрморт немного лишний!!!!! Когда журнал "Мурзилка" был популярен, кубика у деток в большинстве не было! 🤔🤔🤔🤔🤔🤔🤔🤔🤔</t>
        </is>
      </c>
      <c r="F102" t="n">
        <v>9</v>
      </c>
      <c r="G102" t="inlineStr">
        <is>
          <t>PR7xjXcN2Fw.jpg</t>
        </is>
      </c>
      <c r="H102">
        <f>HYPERLINK("https://sun9-3.userapi.com/c857424/v857424527/8e30b/PR7xjXcN2Fw.jpg", "Ссылка на Объект")</f>
        <v/>
      </c>
    </row>
    <row r="103">
      <c r="A103" s="1" t="n">
        <v>43739.41673611111</v>
      </c>
      <c r="B103" t="inlineStr"/>
      <c r="C103" t="n">
        <v>0</v>
      </c>
      <c r="D103" t="n">
        <v>31</v>
      </c>
      <c r="E103" t="inlineStr">
        <is>
          <t>Светлая Память Вам, товарищ Сухов...</t>
        </is>
      </c>
      <c r="F103" t="n">
        <v>31</v>
      </c>
      <c r="G103" t="inlineStr">
        <is>
          <t>VzYVzalzMTg.jpg</t>
        </is>
      </c>
      <c r="H103">
        <f>HYPERLINK("https://sun9-13.userapi.com/c857424/v857424527/8e2d0/VzYVzalzMTg.jpg", "Ссылка на Объект")</f>
        <v/>
      </c>
    </row>
    <row r="104">
      <c r="A104" s="1" t="n">
        <v>43739.3750462963</v>
      </c>
      <c r="B104" t="inlineStr">
        <is>
          <t>У всех были?</t>
        </is>
      </c>
      <c r="C104" t="n">
        <v>0</v>
      </c>
      <c r="D104" t="n">
        <v>23</v>
      </c>
      <c r="E104" t="inlineStr">
        <is>
          <t>И сейчас есть... На даче👍</t>
        </is>
      </c>
      <c r="F104" t="n">
        <v>8</v>
      </c>
      <c r="G104" t="inlineStr">
        <is>
          <t>7uq3oJM5pio.jpg</t>
        </is>
      </c>
      <c r="H104">
        <f>HYPERLINK("https://sun9-28.userapi.com/c857424/v857424527/8e2bd/7uq3oJM5pio.jpg", "Ссылка на Объект")</f>
        <v/>
      </c>
    </row>
    <row r="105">
      <c r="A105" s="1" t="n">
        <v>43739.20833333334</v>
      </c>
      <c r="B105" t="inlineStr">
        <is>
          <t>Электричка прошлых лет.</t>
        </is>
      </c>
      <c r="C105" t="n">
        <v>0</v>
      </c>
      <c r="D105" t="n">
        <v>14</v>
      </c>
      <c r="E105" t="inlineStr">
        <is>
          <t>Они и сегодня в ходу</t>
        </is>
      </c>
      <c r="F105" t="n">
        <v>16</v>
      </c>
      <c r="G105" t="inlineStr">
        <is>
          <t>o_gmjSxsTKk.jpg</t>
        </is>
      </c>
      <c r="H105">
        <f>HYPERLINK("https://sun9-35.userapi.com/c855520/v855520527/106ef1/o_gmjSxsTKk.jpg", "Ссылка на Объект")</f>
        <v/>
      </c>
    </row>
    <row r="106">
      <c r="A106" s="1" t="n">
        <v>43740.87912037037</v>
      </c>
      <c r="B106" t="inlineStr">
        <is>
          <t>В 1961 г. загорелась заря "золотого века" советских комедий, вышел первый фильм со знаменитой "троицей" - "Самогонщики":</t>
        </is>
      </c>
      <c r="C106" t="n">
        <v>0</v>
      </c>
      <c r="D106" t="n">
        <v>6</v>
      </c>
      <c r="E106" t="inlineStr">
        <is>
          <t>а ближе к 90-м годам,советское кино умерло и осталась одна российская,низкопробная коммерция,от которой тошнит до сих пор...</t>
        </is>
      </c>
      <c r="F106" t="n">
        <v>12</v>
      </c>
      <c r="G106" t="inlineStr">
        <is>
          <t>II9cbcsugKM.jpg</t>
        </is>
      </c>
      <c r="H106">
        <f>HYPERLINK("https://sun9-43.userapi.com/c858132/v858132225/89feb/II9cbcsugKM.jpg", "Ссылка на Объект")</f>
        <v/>
      </c>
    </row>
    <row r="107">
      <c r="A107" s="1" t="n">
        <v>43740.79537037037</v>
      </c>
      <c r="B107" t="inlineStr">
        <is>
          <t>Взвейтесь кострами, синие ночи!
Мы - пионеры, дети рабочих!</t>
        </is>
      </c>
      <c r="C107" t="n">
        <v>0</v>
      </c>
      <c r="D107" t="n">
        <v>7</v>
      </c>
      <c r="E107" t="inlineStr">
        <is>
          <t>19 мая день пионерии.</t>
        </is>
      </c>
      <c r="F107" t="n">
        <v>3</v>
      </c>
      <c r="G107" t="inlineStr">
        <is>
          <t>npfocwStXeo.jpg</t>
        </is>
      </c>
      <c r="H107">
        <f>HYPERLINK("https://sun9-24.userapi.com/c854528/v854528225/110746/npfocwStXeo.jpg", "Ссылка на Объект")</f>
        <v/>
      </c>
    </row>
    <row r="108">
      <c r="A108" s="1" t="n">
        <v>43740.62892361111</v>
      </c>
      <c r="B108" t="inlineStr">
        <is>
          <t>В СССР продавали томатную пасту, на вес в свою посуду.</t>
        </is>
      </c>
      <c r="C108" t="n">
        <v>0</v>
      </c>
      <c r="D108" t="n">
        <v>32</v>
      </c>
      <c r="E108" t="inlineStr">
        <is>
          <t>У нас в магазине пасту развешивали в маленькие полиэтиленовые пакетики, завязывали их и продавали. Паста была вкуснейшая, с пельменями - шла за высший сорт!</t>
        </is>
      </c>
      <c r="F108" t="n">
        <v>10</v>
      </c>
      <c r="G108" t="inlineStr">
        <is>
          <t>PBhZdWLct-M.jpg</t>
        </is>
      </c>
      <c r="H108">
        <f>HYPERLINK("https://sun9-70.userapi.com/c853624/v853624225/110276/PBhZdWLct-M.jpg", "Ссылка на Объект")</f>
        <v/>
      </c>
    </row>
    <row r="109">
      <c r="A109" s="1" t="n">
        <v>43740.46180555555</v>
      </c>
      <c r="B109" t="inlineStr">
        <is>
          <t>Как думаете?</t>
        </is>
      </c>
      <c r="C109" t="n">
        <v>0</v>
      </c>
      <c r="D109" t="n">
        <v>68</v>
      </c>
      <c r="E109" t="inlineStr">
        <is>
          <t>Так хреново жили, что до сих пор вспоминаем....</t>
        </is>
      </c>
      <c r="F109" t="n">
        <v>44</v>
      </c>
      <c r="G109" t="inlineStr">
        <is>
          <t>usNn0uiG1xk.jpg</t>
        </is>
      </c>
      <c r="H109">
        <f>HYPERLINK("https://sun9-5.userapi.com/c858236/v858236151/92355/usNn0uiG1xk.jpg", "Ссылка на Объект")</f>
        <v/>
      </c>
    </row>
    <row r="110">
      <c r="A110" s="1" t="n">
        <v>43739.87881944444</v>
      </c>
      <c r="B110" t="inlineStr">
        <is>
          <t>Накатывают воспоминания, моменты из детства. Так домой охота - к маме, она вечерами вяжет носочки. К папке - медведю. Там уютно, хорошо, радостно и спокойно. Там кружки для чая огромные, по пол литра. Там были мои любимые.</t>
        </is>
      </c>
      <c r="C110" t="n">
        <v>0</v>
      </c>
      <c r="D110" t="n">
        <v>8</v>
      </c>
      <c r="E110" t="inlineStr">
        <is>
          <t>если забить окна досками про валить крышы да погасить фонарь , получится современный пеизаж</t>
        </is>
      </c>
      <c r="F110" t="n">
        <v>4</v>
      </c>
      <c r="G110" t="inlineStr">
        <is>
          <t>Qhb_kbyi2EQ.jpg</t>
        </is>
      </c>
      <c r="H110">
        <f>HYPERLINK("https://sun9-10.userapi.com/c850532/v850532758/1cbf23/Qhb_kbyi2EQ.jpg", "Ссылка на Объект")</f>
        <v/>
      </c>
    </row>
    <row r="111">
      <c r="A111" s="1" t="n">
        <v>43739.836875</v>
      </c>
      <c r="B111" t="inlineStr"/>
      <c r="C111" t="n">
        <v>0</v>
      </c>
      <c r="D111" t="n">
        <v>34</v>
      </c>
      <c r="E111" t="inlineStr">
        <is>
          <t>Это не машинки, это стиральные доски. Но к ним ещё и корыто оцинкованное нужно.</t>
        </is>
      </c>
      <c r="F111" t="n">
        <v>13</v>
      </c>
      <c r="G111" t="inlineStr">
        <is>
          <t>EgBqjrgE2-Y.jpg</t>
        </is>
      </c>
      <c r="H111">
        <f>HYPERLINK("https://sun9-19.userapi.com/c857520/v857520419/92163/EgBqjrgE2-Y.jpg", "Ссылка на Объект")</f>
        <v/>
      </c>
    </row>
    <row r="112">
      <c r="A112" s="1" t="n">
        <v>43739.75369212963</v>
      </c>
      <c r="B112" t="inlineStr">
        <is>
          <t>У всех были?😊</t>
        </is>
      </c>
      <c r="C112" t="n">
        <v>0</v>
      </c>
      <c r="D112" t="n">
        <v>41</v>
      </c>
      <c r="E112" t="inlineStr">
        <is>
          <t>Сейчас кстати, в моде они👍👍👍</t>
        </is>
      </c>
      <c r="F112" t="n">
        <v>8</v>
      </c>
      <c r="G112" t="inlineStr">
        <is>
          <t>We2juyAo-7c.jpg</t>
        </is>
      </c>
      <c r="H112">
        <f>HYPERLINK("https://sun9-35.userapi.com/c854520/v854520419/113289/We2juyAo-7c.jpg", "Ссылка на Объект")</f>
        <v/>
      </c>
    </row>
    <row r="113">
      <c r="A113" s="1" t="n">
        <v>43739.71204861111</v>
      </c>
      <c r="B113" t="inlineStr">
        <is>
          <t>Натюрморт советское детство.</t>
        </is>
      </c>
      <c r="C113" t="n">
        <v>0</v>
      </c>
      <c r="D113" t="n">
        <v>23</v>
      </c>
      <c r="E113" t="inlineStr">
        <is>
          <t>И "Веселые картинки'</t>
        </is>
      </c>
      <c r="F113" t="n">
        <v>3</v>
      </c>
      <c r="G113" t="inlineStr">
        <is>
          <t>1JqntdOQZLo.jpg</t>
        </is>
      </c>
      <c r="H113">
        <f>HYPERLINK("https://sun9-52.userapi.com/c855720/v855720402/111b3b/1JqntdOQZLo.jpg", "Ссылка на Объект")</f>
        <v/>
      </c>
    </row>
    <row r="114">
      <c r="A114" s="1" t="n">
        <v>43739.5041550926</v>
      </c>
      <c r="B114" t="inlineStr"/>
      <c r="C114" t="n">
        <v>0</v>
      </c>
      <c r="D114" t="n">
        <v>19</v>
      </c>
      <c r="E114" t="inlineStr">
        <is>
          <t>У меня был салют</t>
        </is>
      </c>
      <c r="F114" t="n">
        <v>6</v>
      </c>
      <c r="G114" t="inlineStr">
        <is>
          <t>e-aw3oz3twc.jpg</t>
        </is>
      </c>
      <c r="H114">
        <f>HYPERLINK("https://sun9-2.userapi.com/c855532/v855532758/108bda/e-aw3oz3twc.jpg", "Ссылка на Объект")</f>
        <v/>
      </c>
    </row>
    <row r="115">
      <c r="A115" s="1" t="n">
        <v>43739.29575231481</v>
      </c>
      <c r="B115" t="inlineStr">
        <is>
          <t>Поливальная машина поливала все подряд: тротуары и витрины, тумбы, клумбы, детский сад, дядю Гену с тетей Зиной, сто четырнадцать ребят.</t>
        </is>
      </c>
      <c r="C115" t="n">
        <v>0</v>
      </c>
      <c r="D115" t="n">
        <v>12</v>
      </c>
      <c r="E115" t="inlineStr">
        <is>
          <t>Наше поколение ещё помнит многое о СССР!Моя СТРАНА !!!</t>
        </is>
      </c>
      <c r="F115" t="n">
        <v>8</v>
      </c>
      <c r="G115" t="inlineStr">
        <is>
          <t>oanP9nLwXtI.jpg</t>
        </is>
      </c>
      <c r="H115">
        <f>HYPERLINK("https://sun9-26.userapi.com/c855128/v855128758/100c61/oanP9nLwXtI.jpg", "Ссылка на Объект")</f>
        <v/>
      </c>
    </row>
    <row r="116">
      <c r="A116" s="1" t="n">
        <v>43740.8784837963</v>
      </c>
      <c r="B116" t="inlineStr"/>
      <c r="C116" t="n">
        <v>0</v>
      </c>
      <c r="D116" t="n">
        <v>12</v>
      </c>
      <c r="E116" t="inlineStr">
        <is>
          <t>Стульчик со столиком!!!😁😁😁👍👍👍</t>
        </is>
      </c>
      <c r="F116" t="n">
        <v>5</v>
      </c>
      <c r="G116" t="inlineStr">
        <is>
          <t>ThL9bHIL2dg.jpg</t>
        </is>
      </c>
      <c r="H116">
        <f>HYPERLINK("https://sun9-66.userapi.com/c855532/v855532370/1150b9/ThL9bHIL2dg.jpg", "Ссылка на Объект")</f>
        <v/>
      </c>
    </row>
    <row r="117">
      <c r="A117" s="1" t="n">
        <v>43740.711875</v>
      </c>
      <c r="B117" t="inlineStr"/>
      <c r="C117" t="n">
        <v>0</v>
      </c>
      <c r="D117" t="n">
        <v>9</v>
      </c>
      <c r="E117" t="inlineStr">
        <is>
          <t>Джентльмены удачи! Пасть порву, маргала выколю)))</t>
        </is>
      </c>
      <c r="F117" t="n">
        <v>3</v>
      </c>
      <c r="G117" t="inlineStr">
        <is>
          <t>dDJuGDfAmPU.jpg</t>
        </is>
      </c>
      <c r="H117">
        <f>HYPERLINK("https://sun9-52.userapi.com/c856136/v856136676/108b06/dDJuGDfAmPU.jpg", "Ссылка на Объект")</f>
        <v/>
      </c>
    </row>
    <row r="118">
      <c r="A118" s="1" t="n">
        <v>43740.29513888889</v>
      </c>
      <c r="B118" t="inlineStr"/>
      <c r="C118" t="n">
        <v>0</v>
      </c>
      <c r="D118" t="n">
        <v>4</v>
      </c>
      <c r="E118" t="inlineStr">
        <is>
          <t>И никакой нахрен толерантности. Врага нужно знать в лицо</t>
        </is>
      </c>
      <c r="F118" t="n">
        <v>6</v>
      </c>
      <c r="G118" t="inlineStr">
        <is>
          <t>poqy-kydKOo.jpg</t>
        </is>
      </c>
      <c r="H118">
        <f>HYPERLINK("https://sun9-58.userapi.com/c851520/v851520557/1d287f/poqy-kydKOo.jpg", "Ссылка на Объект")</f>
        <v/>
      </c>
    </row>
    <row r="119">
      <c r="A119" s="1" t="n">
        <v>43739.62851851852</v>
      </c>
      <c r="B119" t="inlineStr"/>
      <c r="C119" t="n">
        <v>0</v>
      </c>
      <c r="D119" t="n">
        <v>8</v>
      </c>
      <c r="E119" t="inlineStr">
        <is>
          <t>Взвейтесь кострами синие ночи мы пеонеры - дети рабочих</t>
        </is>
      </c>
      <c r="F119" t="n">
        <v>5</v>
      </c>
      <c r="G119" t="inlineStr">
        <is>
          <t>qEiUhqqLaW4.jpg</t>
        </is>
      </c>
      <c r="H119">
        <f>HYPERLINK("https://sun9-24.userapi.com/c854532/v854532172/106232/qEiUhqqLaW4.jpg", "Ссылка на Объект")</f>
        <v/>
      </c>
    </row>
    <row r="120">
      <c r="A120" s="1" t="n">
        <v>43739.46184027778</v>
      </c>
      <c r="B120" t="inlineStr"/>
      <c r="C120" t="n">
        <v>0</v>
      </c>
      <c r="D120" t="n">
        <v>5</v>
      </c>
      <c r="E120" t="inlineStr">
        <is>
          <t>Мда....какую страну подняли после военной разрухи !!!😳😳😳А сейчас все продали и просрали...</t>
        </is>
      </c>
      <c r="F120" t="n">
        <v>3</v>
      </c>
      <c r="G120" t="inlineStr">
        <is>
          <t>r168YxJy7b4.jpg</t>
        </is>
      </c>
      <c r="H120">
        <f>HYPERLINK("https://sun9-44.userapi.com/c851132/v851132514/1d3ebf/r168YxJy7b4.jpg", "Ссылка на Объект")</f>
        <v/>
      </c>
    </row>
    <row r="121">
      <c r="A121" s="1" t="n">
        <v>43739.29513888889</v>
      </c>
      <c r="B121" t="inlineStr"/>
      <c r="C121" t="n">
        <v>0</v>
      </c>
      <c r="D121" t="n">
        <v>13</v>
      </c>
      <c r="E121" t="inlineStr">
        <is>
          <t>РебятЫ!! А нетути в мире документа о прекращении существования СССР! Отсутствует! И даже бумажонка, которую в 1991 г "на коленке" подписали в Беловежской Пуще ельцин, кравчук и шушкевич, тоже отсутствует!!! НЕТ ЕЁ! (поскольку знали твари, что являются преступниками бОльшими, чем гитлер; что совершают преступление страшнее, чем нацистская Германия в 1941-1945 годах). ЮРИДИЧЕСКИ СССР СУЩЕСТВУЕТ ПО СЕЙ ДЕНЬ. Об этом прекрасно знают все юридические "силы" мира. И молчат. Ибо СТРАШНО. СТРАШНО, ЧТО МЫ ОБ ЭТОМ ВСПОМНИМ, ПРОЧУВСТВУЕМ - и раздадим билюлей всем. НАШ СОВЕТСКИЙ СОЮЗ ЖИВ.</t>
        </is>
      </c>
      <c r="F121" t="n">
        <v>5</v>
      </c>
      <c r="G121" t="inlineStr">
        <is>
          <t>wsPLF-Px7QY.jpg</t>
        </is>
      </c>
      <c r="H121">
        <f>HYPERLINK("https://sun9-72.userapi.com/c858424/v858424722/90ecb/wsPLF-Px7QY.jpg", "Ссылка на Объект")</f>
        <v/>
      </c>
    </row>
    <row r="122">
      <c r="A122" s="1" t="n">
        <v>43740.64043981482</v>
      </c>
      <c r="B122" t="inlineStr">
        <is>
          <t>Когда строил коммунизм, но приуныл.</t>
        </is>
      </c>
      <c r="C122" t="n">
        <v>0</v>
      </c>
      <c r="D122" t="n">
        <v>28</v>
      </c>
      <c r="E122" t="inlineStr">
        <is>
          <t>Владимир Ильич Ленин выслушивает муравьёв-ходоков из Орловской губернии, которые пришли просить открыть библиотеку в дупле белки.</t>
        </is>
      </c>
      <c r="F122" t="n">
        <v>23</v>
      </c>
      <c r="G122" t="inlineStr">
        <is>
          <t>JwE-mbwklko.jpg</t>
        </is>
      </c>
      <c r="H122">
        <f>HYPERLINK("https://sun9-30.userapi.com/c855732/v855732381/113cd8/JwE-mbwklko.jpg", "Ссылка на Объект")</f>
        <v/>
      </c>
    </row>
    <row r="123">
      <c r="A123" s="1" t="n">
        <v>43739.55209490741</v>
      </c>
      <c r="B123" t="inlineStr">
        <is>
          <t>Виктор Цой гуляет с сыном. 1985 год</t>
        </is>
      </c>
      <c r="C123" t="n">
        <v>0</v>
      </c>
      <c r="D123" t="n">
        <v>5</v>
      </c>
      <c r="E123" t="inlineStr">
        <is>
          <t>Он хотел остаться с Нами, просто остаться с Нами, но...
Всё равно Его у Нас никто не отнимет... Человека Легенду...❤ Автору Спасибо за Уникальное фото!!!</t>
        </is>
      </c>
      <c r="F123" t="n">
        <v>4</v>
      </c>
      <c r="G123" t="inlineStr">
        <is>
          <t>dzp17IAJsZM.jpg</t>
        </is>
      </c>
      <c r="H123">
        <f>HYPERLINK("https://sun9-62.userapi.com/c543106/v543106288/4c346/dzp17IAJsZM.jpg", "Ссылка на Объект")</f>
        <v/>
      </c>
    </row>
    <row r="124">
      <c r="A124" s="1" t="n">
        <v>43739.91875</v>
      </c>
      <c r="B124" t="inlineStr">
        <is>
          <t>Туалетная бумага в СССР была дефицитом (что было, то было). Поэтому, встретить на улице деловито шагающего человека, увешанного рулонами как пулеметными лентами, на манер геройского матроса Железняка, было обычным делом (ибо все таки бумага была). Мало того, к такому "счастливцу" то и дело подходили озабоченные граждане и спрашивали - "мужчина, где бумагу брали?"</t>
        </is>
      </c>
      <c r="C124" t="n">
        <v>0</v>
      </c>
      <c r="D124" t="n">
        <v>242</v>
      </c>
      <c r="E124" t="inlineStr">
        <is>
          <t>Лучше дефицит туалетной бумаги, чем порядочных, чистых, честных людей!</t>
        </is>
      </c>
      <c r="F124" t="n">
        <v>39</v>
      </c>
      <c r="G124" t="inlineStr">
        <is>
          <t>IiS4V--6ZEE.jpg</t>
        </is>
      </c>
      <c r="H124">
        <f>HYPERLINK("https://sun9-29.userapi.com/c851128/v851128721/1d17b5/IiS4V--6ZEE.jpg", "Ссылка на Объект")</f>
        <v/>
      </c>
    </row>
    <row r="125">
      <c r="A125" s="1" t="n">
        <v>43739.83543981481</v>
      </c>
      <c r="B125" t="inlineStr">
        <is>
          <t>Фотопробы на роль Нины в культовой кинокомедии «Кавказская пленница, или Новые приключения Шурика» Леонида Гайдая 1966 год СССР.
1 фото - кадр вошедший в киноленту - знаметитый твист Нины для Шурика на камне
2 фото - Леонид Гайдай и возможно Наталья Варлей (но мы думаем, на фото Наталья Кустинская), а на заднем плане - ослица Люся, сыгравшая роль знаменитого упрямого ослика - спутника Шурика.
Мало кто знает, но Люся пережила большинство актеров и участников съемочной группы, прожив долгую интересную жизнь, ее холили и лелеяли, несмотря на скверный характер. В 2002-2003 годах Люся снялась в сериале "Спецназ" с Владиславом Галкиным, а в 2005 году в картине "9 рота" Бондарчука-младшего.
3 фото - фотопробы Натальи Селезневой на роль Нины
4 фото - фотопробы Натальи Кустинской на роль Нины
5 фото - фотопробы Марианны Вертинской на роль Нины
6 фото - фотопробы мастера спорта по спортивной гимнастике Зинаиды Дружининой на роль Нины
7 фото - финальные фотопробы Натальи Варлей, которой в итоге и досталась роль Нины. Блестяще сыгранная роль!😎</t>
        </is>
      </c>
      <c r="C125" t="n">
        <v>0</v>
      </c>
      <c r="D125" t="n">
        <v>81</v>
      </c>
      <c r="E125" t="inlineStr">
        <is>
          <t>Из всех претенденток, ну кроме Варлей, я думаю прекрасно бы справилась Наталья Селезнева. У неё тоже лёгкое, ироничное лицо с маленьким чертенком в глазах.</t>
        </is>
      </c>
      <c r="F125" t="n">
        <v>59</v>
      </c>
      <c r="G125" t="inlineStr">
        <is>
          <t>tzvVGXUqoa4.jpg</t>
        </is>
      </c>
      <c r="H125">
        <f>HYPERLINK("https://sun9-5.userapi.com/c851128/v851128522/1c99dd/tzvVGXUqoa4.jpg", "Ссылка на Объект")</f>
        <v/>
      </c>
    </row>
    <row r="126">
      <c r="A126" s="1" t="n">
        <v>43739.54516203704</v>
      </c>
      <c r="B126" t="inlineStr">
        <is>
          <t>В стране была РАБОТА !!!...И в деревне, и в городе.....Люди были ЗАНЯТЫ ! И стабильная з/плата....
Прислала наша участница Татьяна Антонова
© СССР Ностальжи</t>
        </is>
      </c>
      <c r="C126" t="n">
        <v>0</v>
      </c>
      <c r="D126" t="n">
        <v>478</v>
      </c>
      <c r="E126" t="inlineStr">
        <is>
          <t>А что? Правда.
И требовались все и всегда. Сказать, почему?
Потому что заводы, фабрики и прочие предприятия НЕ БЫЛИ РАСПРОДАНЫ.</t>
        </is>
      </c>
      <c r="F126" t="n">
        <v>314</v>
      </c>
      <c r="G126" t="inlineStr">
        <is>
          <t>yCmnUu_c0d4.jpg</t>
        </is>
      </c>
      <c r="H126">
        <f>HYPERLINK("https://sun9-55.userapi.com/c855232/v855232721/10930d/yCmnUu_c0d4.jpg", "Ссылка на Объект")</f>
        <v/>
      </c>
    </row>
    <row r="127">
      <c r="A127" s="1" t="n">
        <v>43740.93752314815</v>
      </c>
      <c r="B127" t="inlineStr"/>
      <c r="C127" t="n">
        <v>0</v>
      </c>
      <c r="D127" t="n">
        <v>399</v>
      </c>
      <c r="E127" t="inlineStr">
        <is>
          <t>Единственная странна совка в которой есть порядок ...👍</t>
        </is>
      </c>
      <c r="F127" t="n">
        <v>122</v>
      </c>
      <c r="G127" t="inlineStr">
        <is>
          <t>3vN4Tc_Srg8.jpg</t>
        </is>
      </c>
      <c r="H127">
        <f>HYPERLINK("https://sun9-45.userapi.com/c635105/v635105396/2cc9c/3vN4Tc_Srg8.jpg", "Ссылка на Объект")</f>
        <v/>
      </c>
    </row>
    <row r="128">
      <c r="A128" s="1" t="n">
        <v>43740.80902777778</v>
      </c>
      <c r="B128" t="inlineStr"/>
      <c r="C128" t="n">
        <v>0</v>
      </c>
      <c r="D128" t="n">
        <v>190</v>
      </c>
      <c r="E128" t="inlineStr">
        <is>
          <t>Кто предупрежден ,тот вооружен</t>
        </is>
      </c>
      <c r="F128" t="n">
        <v>58</v>
      </c>
      <c r="G128" t="inlineStr">
        <is>
          <t>zeIYLfMmST4.jpg</t>
        </is>
      </c>
      <c r="H128">
        <f>HYPERLINK("https://sun9-40.userapi.com/c635105/v635105847/3229f/zeIYLfMmST4.jpg", "Ссылка на Объект")</f>
        <v/>
      </c>
    </row>
    <row r="129">
      <c r="A129" s="1" t="n">
        <v>43740.47222222222</v>
      </c>
      <c r="B129" t="inlineStr"/>
      <c r="C129" t="n">
        <v>0</v>
      </c>
      <c r="D129" t="n">
        <v>162</v>
      </c>
      <c r="E129" t="inlineStr">
        <is>
          <t>Возмущает меня все сопливые рассуждения наших молодых писак....... ТЫ,Геннадий, пожил бы в то время и только потом выделывался бы в соцсетях своим ОСЛОУМИЕМ !!! .... ВЕЧНАЯ ПАМЯТЬ ВСЕМ, КТО ОТ ФАШИСТОВ РОДИНУ ЗАЩИЩАЛ ! СЛАВА ГЕРОЯМ !!!!!!!!!!!!!!!!!!! 🌹🌹🌹🌹🌹🌹🌹🌹🌹🌹🌹🌹</t>
        </is>
      </c>
      <c r="F129" t="n">
        <v>38</v>
      </c>
      <c r="G129" t="inlineStr">
        <is>
          <t>ZFeXSN2JVP4.jpg</t>
        </is>
      </c>
      <c r="H129">
        <f>HYPERLINK("https://sun9-39.userapi.com/c635105/v635105708/5d198/ZFeXSN2JVP4.jpg", "Ссылка на Объект")</f>
        <v/>
      </c>
    </row>
    <row r="130">
      <c r="A130" s="1" t="n">
        <v>43740.43055555555</v>
      </c>
      <c r="B130" t="inlineStr"/>
      <c r="C130" t="n">
        <v>0</v>
      </c>
      <c r="D130" t="n">
        <v>103</v>
      </c>
      <c r="E130" t="inlineStr">
        <is>
          <t>Стабилизатор напряжения</t>
        </is>
      </c>
      <c r="F130" t="n">
        <v>57</v>
      </c>
      <c r="G130" t="inlineStr">
        <is>
          <t>gLcTzqym4zc.jpg</t>
        </is>
      </c>
      <c r="H130">
        <f>HYPERLINK("https://sun9-64.userapi.com/c635105/v635105851/2f382/gLcTzqym4zc.jpg", "Ссылка на Объект")</f>
        <v/>
      </c>
    </row>
    <row r="131">
      <c r="A131" s="1" t="n">
        <v>43740.22916666666</v>
      </c>
      <c r="B131" t="inlineStr"/>
      <c r="C131" t="n">
        <v>0</v>
      </c>
      <c r="D131" t="n">
        <v>75</v>
      </c>
      <c r="E131" t="inlineStr">
        <is>
          <t>Документ о том что в Советском Союзе на 1 гражданина стало больше, 🙂теперь это раритет📖</t>
        </is>
      </c>
      <c r="F131" t="n">
        <v>36</v>
      </c>
      <c r="G131" t="inlineStr">
        <is>
          <t>kWBp_naepCI.jpg</t>
        </is>
      </c>
      <c r="H131">
        <f>HYPERLINK("https://sun9-18.userapi.com/c635105/v635105165/2ce2f/kWBp_naepCI.jpg", "Ссылка на Объект")</f>
        <v/>
      </c>
    </row>
    <row r="132">
      <c r="A132" s="1" t="n">
        <v>43739.92708333334</v>
      </c>
      <c r="B132" t="inlineStr"/>
      <c r="C132" t="n">
        <v>0</v>
      </c>
      <c r="D132" t="n">
        <v>460</v>
      </c>
      <c r="E132" t="inlineStr">
        <is>
          <t>За всё время своего существования совковая пропаганда втирала дебилам росказни про скорый крах капитализма, "загнивание" Запада, скорое падение доллара, конец Америки и наступление "светлого будущего", в итоге "загнивающий" Запад без единого выстрела уничтожил сам совок, сейчас снова рассказывают про "загнивающую гейропу" , не сложно догадаться, чем это закончится и теперь .</t>
        </is>
      </c>
      <c r="F132" t="n">
        <v>21</v>
      </c>
      <c r="G132" t="inlineStr">
        <is>
          <t>ST_5cgmxleU.jpg</t>
        </is>
      </c>
      <c r="H132">
        <f>HYPERLINK("https://sun9-14.userapi.com/c635105/v635105712/2beb6/ST_5cgmxleU.jpg", "Ссылка на Объект")</f>
        <v/>
      </c>
    </row>
    <row r="133">
      <c r="A133" s="1" t="n">
        <v>43739.77086805556</v>
      </c>
      <c r="B133" t="inlineStr"/>
      <c r="C133" t="n">
        <v>0</v>
      </c>
      <c r="D133" t="n">
        <v>262</v>
      </c>
      <c r="E133" t="inlineStr">
        <is>
          <t>Мне вот интересно, чего вы здесь делаете руссофобы и уёбки фашистские, на русском сайте, да и пишите на русском, хуярте отсюда на хер, вы же говно фашистское ненавидите всё русское, чего вы здесь делаете?</t>
        </is>
      </c>
      <c r="F133" t="n">
        <v>31</v>
      </c>
      <c r="G133" t="inlineStr">
        <is>
          <t>SKNYjqUZHq0.jpg</t>
        </is>
      </c>
      <c r="H133">
        <f>HYPERLINK("https://sun9-12.userapi.com/c635105/v635105884/284b8/SKNYjqUZHq0.jpg", "Ссылка на Объект")</f>
        <v/>
      </c>
    </row>
    <row r="134">
      <c r="A134" s="1" t="n">
        <v>43739.72920138889</v>
      </c>
      <c r="B134" t="inlineStr">
        <is>
          <t>«мы ждали завтрашний день, 
каждый день ждали завтрашний день…»</t>
        </is>
      </c>
      <c r="C134" t="n">
        <v>0</v>
      </c>
      <c r="D134" t="n">
        <v>88</v>
      </c>
      <c r="E134" t="inlineStr">
        <is>
          <t>Каждому коммунисту фаллоимитатор в жопу, каждому совкодрочеру батога и плеть. Золотые слова Вити Цоя (кочегара) без музыкального образования, которого обучали играть на гитаре в Лондоне.....</t>
        </is>
      </c>
      <c r="F134" t="n">
        <v>7</v>
      </c>
      <c r="G134" t="inlineStr">
        <is>
          <t>HFj1y8Th2SU.jpg</t>
        </is>
      </c>
      <c r="H134">
        <f>HYPERLINK("https://sun9-61.userapi.com/c635105/v635105596/302da/HFj1y8Th2SU.jpg", "Ссылка на Объект")</f>
        <v/>
      </c>
    </row>
    <row r="135">
      <c r="A135" s="1" t="n">
        <v>43739.59376157408</v>
      </c>
      <c r="B135" t="inlineStr"/>
      <c r="C135" t="n">
        <v>0</v>
      </c>
      <c r="D135" t="n">
        <v>631</v>
      </c>
      <c r="E135" t="inlineStr">
        <is>
          <t>Золотое время.🙂Спасибо товарищу Брежневу за счастливое детство👏🏻не верится даже что так было</t>
        </is>
      </c>
      <c r="F135" t="n">
        <v>131</v>
      </c>
      <c r="G135" t="inlineStr">
        <is>
          <t>wg8DHv4P4-8.jpg</t>
        </is>
      </c>
      <c r="H135">
        <f>HYPERLINK("https://sun9-58.userapi.com/c635105/v635105825/31294/wg8DHv4P4-8.jpg", "Ссылка на Объект")</f>
        <v/>
      </c>
    </row>
    <row r="136">
      <c r="A136" s="1" t="n">
        <v>43739.50356481481</v>
      </c>
      <c r="B136" t="inlineStr"/>
      <c r="C136" t="n">
        <v>0</v>
      </c>
      <c r="D136" t="n">
        <v>405</v>
      </c>
      <c r="E136" t="inlineStr">
        <is>
          <t>единственный правитель которого народ уважал и любил</t>
        </is>
      </c>
      <c r="F136" t="n">
        <v>64</v>
      </c>
      <c r="G136" t="inlineStr">
        <is>
          <t>abmcY4rC5qA.jpg</t>
        </is>
      </c>
      <c r="H136">
        <f>HYPERLINK("https://sun9-40.userapi.com/c635105/v635105486/2a551/abmcY4rC5qA.jpg", "Ссылка на Объект")</f>
        <v/>
      </c>
    </row>
    <row r="137">
      <c r="A137" s="1" t="n">
        <v>43739.46527777778</v>
      </c>
      <c r="B137" t="inlineStr"/>
      <c r="C137" t="n">
        <v>0</v>
      </c>
      <c r="D137" t="n">
        <v>464</v>
      </c>
      <c r="E137" t="inlineStr">
        <is>
          <t>Автор обнаглел 😠этот пост оскорбляет большинство граждан страны😠🇷🇺неприятно это слышать 😠</t>
        </is>
      </c>
      <c r="F137" t="n">
        <v>49</v>
      </c>
      <c r="G137" t="inlineStr">
        <is>
          <t>vGkyIbWXDRA.jpg</t>
        </is>
      </c>
      <c r="H137">
        <f>HYPERLINK("https://sun9-63.userapi.com/c635105/v635105784/2e5ea/vGkyIbWXDRA.jpg", "Ссылка на Объект")</f>
        <v/>
      </c>
    </row>
    <row r="138">
      <c r="A138" s="1" t="n">
        <v>43739.3784837963</v>
      </c>
      <c r="B138" t="inlineStr"/>
      <c r="C138" t="n">
        <v>0</v>
      </c>
      <c r="D138" t="n">
        <v>76</v>
      </c>
      <c r="E138" t="inlineStr">
        <is>
          <t>Когда служили народу , а не народ им .</t>
        </is>
      </c>
      <c r="F138" t="n">
        <v>53</v>
      </c>
      <c r="G138" t="inlineStr">
        <is>
          <t>R8ksyM0MRU4.jpg</t>
        </is>
      </c>
      <c r="H138">
        <f>HYPERLINK("https://sun9-36.userapi.com/c635105/v635105268/3370e/R8ksyM0MRU4.jpg", "Ссылка на Объект")</f>
        <v/>
      </c>
    </row>
    <row r="139">
      <c r="A139" s="1" t="n">
        <v>43739.33680555555</v>
      </c>
      <c r="B139" t="inlineStr"/>
      <c r="C139" t="n">
        <v>0</v>
      </c>
      <c r="D139" t="n">
        <v>86</v>
      </c>
      <c r="E139" t="inlineStr">
        <is>
          <t>Яйцами об раму хрясь!!!  Вот это,сука,круто!!!А перед друзьями "Да всё нормально,это я спецон".Ага блять, нормально!,у самого слезы непроизвольные,но сука весело было!!!</t>
        </is>
      </c>
      <c r="F139" t="n">
        <v>32</v>
      </c>
      <c r="G139" t="inlineStr">
        <is>
          <t>thfFFsbW7u8.jpg</t>
        </is>
      </c>
      <c r="H139">
        <f>HYPERLINK("https://sun9-19.userapi.com/c635105/v635105597/2aacd/thfFFsbW7u8.jpg", "Ссылка на Объект")</f>
        <v/>
      </c>
    </row>
    <row r="140">
      <c r="A140" s="1" t="n">
        <v>43740.86111111111</v>
      </c>
      <c r="B140" t="inlineStr"/>
      <c r="C140" t="n">
        <v>0</v>
      </c>
      <c r="D140" t="n">
        <v>24</v>
      </c>
      <c r="E140" t="inlineStr">
        <is>
          <t>Дымовуха</t>
        </is>
      </c>
      <c r="F140" t="n">
        <v>40</v>
      </c>
      <c r="G140" t="inlineStr">
        <is>
          <t>uWuMQ8EqhAg.jpg</t>
        </is>
      </c>
      <c r="H140">
        <f>HYPERLINK("https://sun9-55.userapi.com/c851332/v851332075/1e00dc/uWuMQ8EqhAg.jpg", "Ссылка на Объект")</f>
        <v/>
      </c>
    </row>
    <row r="141">
      <c r="A141" s="1" t="n">
        <v>43740.78125</v>
      </c>
      <c r="B141" t="inlineStr"/>
      <c r="C141" t="n">
        <v>0</v>
      </c>
      <c r="D141" t="n">
        <v>20</v>
      </c>
      <c r="E141" t="inlineStr">
        <is>
          <t>Я сейчас так ем!!!</t>
        </is>
      </c>
      <c r="F141" t="n">
        <v>9</v>
      </c>
      <c r="G141" t="inlineStr">
        <is>
          <t>Tm1hD6xhvlU.jpg</t>
        </is>
      </c>
      <c r="H141">
        <f>HYPERLINK("https://sun9-31.userapi.com/c854220/v854220075/109be3/Tm1hD6xhvlU.jpg", "Ссылка на Объект")</f>
        <v/>
      </c>
    </row>
    <row r="142">
      <c r="A142" s="1" t="n">
        <v>43740.67361111111</v>
      </c>
      <c r="B142" t="inlineStr"/>
      <c r="C142" t="n">
        <v>0</v>
      </c>
      <c r="D142" t="n">
        <v>14</v>
      </c>
      <c r="E142" t="inlineStr">
        <is>
          <t>Прелесть в том что у всех почти одинаковая форма была, а не так у одного за 1500. А у другого 15000</t>
        </is>
      </c>
      <c r="F142" t="n">
        <v>8</v>
      </c>
      <c r="G142" t="inlineStr">
        <is>
          <t>5H5pg09lgQU.jpg</t>
        </is>
      </c>
      <c r="H142">
        <f>HYPERLINK("https://sun9-56.userapi.com/c855220/v855220075/10e04a/5H5pg09lgQU.jpg", "Ссылка на Объект")</f>
        <v/>
      </c>
    </row>
    <row r="143">
      <c r="A143" s="1" t="n">
        <v>43740.57986111111</v>
      </c>
      <c r="B143" t="inlineStr"/>
      <c r="C143" t="n">
        <v>0</v>
      </c>
      <c r="D143" t="n">
        <v>18</v>
      </c>
      <c r="E143" t="inlineStr">
        <is>
          <t>Вот и грубить не хочется,  но ...... идиот вы сударь!
Зилы по всему союзу верно трудились на благо народа! А то, что сейчас вашу задницу возит какая-то европейская хрень, ничего не меняет. 
Вот Боинги, это точно "скотовозки"!
Лучше наших Тушек в жизни не видел!</t>
        </is>
      </c>
      <c r="F143" t="n">
        <v>18</v>
      </c>
      <c r="G143" t="inlineStr">
        <is>
          <t>E1ZdzgHaw50.jpg</t>
        </is>
      </c>
      <c r="H143">
        <f>HYPERLINK("https://sun9-42.userapi.com/c858228/v858228263/8c59e/E1ZdzgHaw50.jpg", "Ссылка на Объект")</f>
        <v/>
      </c>
    </row>
    <row r="144">
      <c r="A144" s="1" t="n">
        <v>43739.57986111111</v>
      </c>
      <c r="B144" t="inlineStr"/>
      <c r="C144" t="n">
        <v>0</v>
      </c>
      <c r="D144" t="n">
        <v>14</v>
      </c>
      <c r="E144" t="inlineStr">
        <is>
          <t>Чистенько , уютненько ,никаких тебе навязчивых реклам и воздухе не пахнет злобным капитализмом</t>
        </is>
      </c>
      <c r="F144" t="n">
        <v>14</v>
      </c>
      <c r="G144" t="inlineStr">
        <is>
          <t>d4iHaGm4K-o.jpg</t>
        </is>
      </c>
      <c r="H144">
        <f>HYPERLINK("https://sun9-56.userapi.com/c855628/v855628263/109f0d/d4iHaGm4K-o.jpg", "Ссылка на Объект")</f>
        <v/>
      </c>
    </row>
    <row r="145">
      <c r="A145" s="1" t="n">
        <v>43739.48958333334</v>
      </c>
      <c r="B145" t="inlineStr"/>
      <c r="C145" t="n">
        <v>0</v>
      </c>
      <c r="D145" t="n">
        <v>15</v>
      </c>
      <c r="E145" t="inlineStr">
        <is>
          <t>не — спрашивали так : — петушок или курочка ? Здесь курочка . У петушка побольше "перьев". А ещё срывали отцвёвший одуванчик (когда он шариком белым разлетающимся) и спрашивали : — дед или баба ? и со всей силы дули на него . Если не оставались пушинки или их оставалось очень мало — это был дед . А если оставалось много , то баба . проигравшему станцевать</t>
        </is>
      </c>
      <c r="F145" t="n">
        <v>9</v>
      </c>
      <c r="G145" t="inlineStr">
        <is>
          <t>27hwKem5Bas.jpg</t>
        </is>
      </c>
      <c r="H145">
        <f>HYPERLINK("https://sun9-16.userapi.com/c857428/v857428263/8e8c1/27hwKem5Bas.jpg", "Ссылка на Объект")</f>
        <v/>
      </c>
    </row>
    <row r="146">
      <c r="A146" s="1" t="n">
        <v>43739.34722222222</v>
      </c>
      <c r="B146" t="inlineStr"/>
      <c r="C146" t="n">
        <v>0</v>
      </c>
      <c r="D146" t="n">
        <v>15</v>
      </c>
      <c r="E146" t="inlineStr">
        <is>
          <t>Гениальный актёр!👍🏻👍🏻👍🏻</t>
        </is>
      </c>
      <c r="F146" t="n">
        <v>10</v>
      </c>
      <c r="G146" t="inlineStr">
        <is>
          <t>YZf9BmCAK60.jpg</t>
        </is>
      </c>
      <c r="H146">
        <f>HYPERLINK("https://sun9-56.userapi.com/c858324/v858324263/86dcc/YZf9BmCAK60.jpg", "Ссылка на Объект")</f>
        <v/>
      </c>
    </row>
    <row r="147">
      <c r="A147" s="1" t="n">
        <v>43740.94722222222</v>
      </c>
      <c r="B147" t="inlineStr">
        <is>
          <t>Сервант! Из мебельной фанеры сделан! Вечный!</t>
        </is>
      </c>
      <c r="C147" t="n">
        <v>0</v>
      </c>
      <c r="D147" t="n">
        <v>2</v>
      </c>
      <c r="E147" t="inlineStr">
        <is>
          <t>У многих такие остались до сих пор с тем же набором посуды</t>
        </is>
      </c>
      <c r="F147" t="n">
        <v>4</v>
      </c>
      <c r="G147" t="inlineStr">
        <is>
          <t>smk87PL-yCM.jpg</t>
        </is>
      </c>
      <c r="H147">
        <f>HYPERLINK("https://sun9-20.userapi.com/c850620/v850620033/1cf191/smk87PL-yCM.jpg", "Ссылка на Объект")</f>
        <v/>
      </c>
    </row>
    <row r="148">
      <c r="A148" s="1" t="n">
        <v>43740.85555555556</v>
      </c>
      <c r="B148" t="inlineStr">
        <is>
          <t>Наши девчата- советские!</t>
        </is>
      </c>
      <c r="C148" t="n">
        <v>0</v>
      </c>
      <c r="D148" t="n">
        <v>5</v>
      </c>
      <c r="E148" t="inlineStr">
        <is>
          <t>Сама атмосфера, настроение, послевкусие... Всё радует и приятно сердцу на этой фотографии!🙏🏻😊👍🏻</t>
        </is>
      </c>
      <c r="F148" t="n">
        <v>7</v>
      </c>
      <c r="G148" t="inlineStr">
        <is>
          <t>WpedDKN9aRY.jpg</t>
        </is>
      </c>
      <c r="H148">
        <f>HYPERLINK("https://sun9-51.userapi.com/c851216/v851216033/1cecbe/WpedDKN9aRY.jpg", "Ссылка на Объект")</f>
        <v/>
      </c>
    </row>
    <row r="149">
      <c r="A149" s="1" t="n">
        <v>43740.81388888889</v>
      </c>
      <c r="B149" t="inlineStr">
        <is>
          <t>Начало новой семьи! Как они, интересно, сейчас живут?</t>
        </is>
      </c>
      <c r="C149" t="n">
        <v>0</v>
      </c>
      <c r="D149" t="n">
        <v>4</v>
      </c>
      <c r="E149" t="inlineStr">
        <is>
          <t>39 лет вместе</t>
        </is>
      </c>
      <c r="F149" t="n">
        <v>10</v>
      </c>
      <c r="G149" t="inlineStr">
        <is>
          <t>BkdlpAmkZxE.jpg</t>
        </is>
      </c>
      <c r="H149">
        <f>HYPERLINK("https://sun9-1.userapi.com/c853516/v853516033/10c2e9/BkdlpAmkZxE.jpg", "Ссылка на Объект")</f>
        <v/>
      </c>
    </row>
    <row r="150">
      <c r="A150" s="1" t="n">
        <v>43740.70069444444</v>
      </c>
      <c r="B150" t="inlineStr">
        <is>
          <t>ПУПСИКИ! Шили им конвертики?</t>
        </is>
      </c>
      <c r="C150" t="n">
        <v>0</v>
      </c>
      <c r="D150" t="n">
        <v>5</v>
      </c>
      <c r="E150" t="inlineStr">
        <is>
          <t>Шили😊</t>
        </is>
      </c>
      <c r="F150" t="n">
        <v>4</v>
      </c>
      <c r="G150" t="inlineStr">
        <is>
          <t>Gc76owpq88U.jpg</t>
        </is>
      </c>
      <c r="H150">
        <f>HYPERLINK("https://sun9-40.userapi.com/c857420/v857420033/8b7e8/Gc76owpq88U.jpg", "Ссылка на Объект")</f>
        <v/>
      </c>
    </row>
    <row r="151">
      <c r="A151" s="1" t="n">
        <v>43740.64930555555</v>
      </c>
      <c r="B151" t="inlineStr">
        <is>
          <t>Народ семьями и даже вместе с соседями ходили в кино! 
Это был поистине культурный поход!</t>
        </is>
      </c>
      <c r="C151" t="n">
        <v>0</v>
      </c>
      <c r="D151" t="n">
        <v>6</v>
      </c>
      <c r="E151" t="inlineStr">
        <is>
          <t>Никто не жевал рядом.Все смотрели кино.</t>
        </is>
      </c>
      <c r="F151" t="n">
        <v>10</v>
      </c>
      <c r="G151" t="inlineStr">
        <is>
          <t>ynkIOmSDYQg.jpg</t>
        </is>
      </c>
      <c r="H151">
        <f>HYPERLINK("https://sun9-15.userapi.com/c858336/v858336033/8fb10/ynkIOmSDYQg.jpg", "Ссылка на Объект")</f>
        <v/>
      </c>
    </row>
    <row r="152">
      <c r="A152" s="1" t="n">
        <v>43740.56597222222</v>
      </c>
      <c r="B152" t="inlineStr">
        <is>
          <t>Советские ёлочные игрушки - это отдельный вид искусства!</t>
        </is>
      </c>
      <c r="C152" t="n">
        <v>0</v>
      </c>
      <c r="D152" t="n">
        <v>14</v>
      </c>
      <c r="E152" t="inlineStr">
        <is>
          <t>Самое любимое было занятие разбирать перед Новым годом коробку с елочными игрушками.</t>
        </is>
      </c>
      <c r="F152" t="n">
        <v>7</v>
      </c>
      <c r="G152" t="inlineStr">
        <is>
          <t>ZYd4qu2BGk0.jpg</t>
        </is>
      </c>
      <c r="H152">
        <f>HYPERLINK("https://sun9-33.userapi.com/c852128/v852128033/1e5548/ZYd4qu2BGk0.jpg", "Ссылка на Объект")</f>
        <v/>
      </c>
    </row>
    <row r="153">
      <c r="A153" s="1" t="n">
        <v>43740.52430555555</v>
      </c>
      <c r="B153" t="inlineStr">
        <is>
          <t>Старая часть города почти везде выглядела именно так.</t>
        </is>
      </c>
      <c r="C153" t="n">
        <v>0</v>
      </c>
      <c r="D153" t="n">
        <v>1</v>
      </c>
      <c r="E153" t="inlineStr">
        <is>
          <t>Мы жили в похожем.Окошки были еще ниже. почти у земли. Зимой батя закидывал их до половины снегом - чтоб теплее было. Но воспоминания о тех годах - самые теплые.</t>
        </is>
      </c>
      <c r="F153" t="n">
        <v>3</v>
      </c>
      <c r="G153" t="inlineStr">
        <is>
          <t>QNKDF0cZxuI.jpg</t>
        </is>
      </c>
      <c r="H153">
        <f>HYPERLINK("https://sun9-40.userapi.com/c855416/v855416033/10c964/QNKDF0cZxuI.jpg", "Ссылка на Объект")</f>
        <v/>
      </c>
    </row>
    <row r="154">
      <c r="A154" s="1" t="n">
        <v>43740.44097222222</v>
      </c>
      <c r="B154" t="inlineStr">
        <is>
          <t>Никакой рекламы, слоганов, обещаний и брендов! 
Но все знали - молоко и молоко! Вкусное и настоящее.</t>
        </is>
      </c>
      <c r="C154" t="n">
        <v>0</v>
      </c>
      <c r="D154" t="n">
        <v>6</v>
      </c>
      <c r="E154" t="inlineStr">
        <is>
          <t>И разноцветные крышечки, по которым можно было определить наличие того или иного товара 🤗🤗🤗🤗🤗Всё просто!!!!!!!!!</t>
        </is>
      </c>
      <c r="F154" t="n">
        <v>6</v>
      </c>
      <c r="G154" t="inlineStr">
        <is>
          <t>DOYHZ6bvDLc.jpg</t>
        </is>
      </c>
      <c r="H154">
        <f>HYPERLINK("https://sun9-3.userapi.com/c853628/v853628940/1063bd/DOYHZ6bvDLc.jpg", "Ссылка на Объект")</f>
        <v/>
      </c>
    </row>
    <row r="155">
      <c r="A155" s="1" t="n">
        <v>43740.39930555555</v>
      </c>
      <c r="B155" t="inlineStr">
        <is>
          <t>Помните вкус настоящих тортов?</t>
        </is>
      </c>
      <c r="C155" t="n">
        <v>0</v>
      </c>
      <c r="D155" t="n">
        <v>14</v>
      </c>
      <c r="E155" t="inlineStr">
        <is>
          <t>О да</t>
        </is>
      </c>
      <c r="F155" t="n">
        <v>3</v>
      </c>
      <c r="G155" t="inlineStr">
        <is>
          <t>EGktK21chmU.jpg</t>
        </is>
      </c>
      <c r="H155">
        <f>HYPERLINK("https://sun9-20.userapi.com/c856020/v856020940/10d362/EGktK21chmU.jpg", "Ссылка на Объект")</f>
        <v/>
      </c>
    </row>
    <row r="156">
      <c r="A156" s="1" t="n">
        <v>43740.27430555555</v>
      </c>
      <c r="B156" t="inlineStr">
        <is>
          <t>Конфеты в СССР были просто вкуснющие!</t>
        </is>
      </c>
      <c r="C156" t="n">
        <v>0</v>
      </c>
      <c r="D156" t="n">
        <v>15</v>
      </c>
      <c r="E156" t="inlineStr">
        <is>
          <t>Да, вкусняшки, ещё похожие Мечта назывались 😁👍</t>
        </is>
      </c>
      <c r="F156" t="n">
        <v>4</v>
      </c>
      <c r="G156" t="inlineStr">
        <is>
          <t>Z4OUotxGjws.jpg</t>
        </is>
      </c>
      <c r="H156">
        <f>HYPERLINK("https://sun9-18.userapi.com/c853428/v853428940/10b759/Z4OUotxGjws.jpg", "Ссылка на Объект")</f>
        <v/>
      </c>
    </row>
    <row r="157">
      <c r="A157" s="1" t="n">
        <v>43739.94583333333</v>
      </c>
      <c r="B157" t="inlineStr">
        <is>
          <t>Сбивалка! Для крема! Крути руками и всё! И никакого электричества!</t>
        </is>
      </c>
      <c r="C157" t="n">
        <v>0</v>
      </c>
      <c r="D157" t="n">
        <v>7</v>
      </c>
      <c r="E157" t="inlineStr">
        <is>
          <t>С удовольствием и сейчас бы такую себе приобрела😊</t>
        </is>
      </c>
      <c r="F157" t="n">
        <v>6</v>
      </c>
      <c r="G157" t="inlineStr">
        <is>
          <t>8hj_OIyxWMA.jpg</t>
        </is>
      </c>
      <c r="H157">
        <f>HYPERLINK("https://sun9-15.userapi.com/c855332/v855332940/10f3ef/8hj_OIyxWMA.jpg", "Ссылка на Объект")</f>
        <v/>
      </c>
    </row>
    <row r="158">
      <c r="A158" s="1" t="n">
        <v>43739.90416666667</v>
      </c>
      <c r="B158" t="inlineStr">
        <is>
          <t>С магазина возвращались..</t>
        </is>
      </c>
      <c r="C158" t="n">
        <v>0</v>
      </c>
      <c r="D158" t="n">
        <v>13</v>
      </c>
      <c r="E158" t="inlineStr">
        <is>
          <t>Вот с такими авоськами все ходили. Видно было кто что купил</t>
        </is>
      </c>
      <c r="F158" t="n">
        <v>4</v>
      </c>
      <c r="G158" t="inlineStr">
        <is>
          <t>HUQLyyq1jQw.jpg</t>
        </is>
      </c>
      <c r="H158">
        <f>HYPERLINK("https://sun9-41.userapi.com/c857728/v857728940/810ef/HUQLyyq1jQw.jpg", "Ссылка на Объект")</f>
        <v/>
      </c>
    </row>
    <row r="159">
      <c r="A159" s="1" t="n">
        <v>43739.8625</v>
      </c>
      <c r="B159" t="inlineStr">
        <is>
          <t>Игра в песочнице была местом общения детей!</t>
        </is>
      </c>
      <c r="C159" t="n">
        <v>0</v>
      </c>
      <c r="D159" t="n">
        <v>3</v>
      </c>
      <c r="E159" t="inlineStr">
        <is>
          <t>Сейчас дети тоже неплохо в песочницах общаются. Тем более достаточно песочных принадлежностей</t>
        </is>
      </c>
      <c r="F159" t="n">
        <v>3</v>
      </c>
      <c r="G159" t="inlineStr">
        <is>
          <t>jjp0KAt1A3o.jpg</t>
        </is>
      </c>
      <c r="H159">
        <f>HYPERLINK("https://sun9-12.userapi.com/c853620/v853620940/10e0d7/jjp0KAt1A3o.jpg", "Ссылка на Объект")</f>
        <v/>
      </c>
    </row>
    <row r="160">
      <c r="A160" s="1" t="n">
        <v>43739.77916666667</v>
      </c>
      <c r="B160" t="inlineStr">
        <is>
          <t>А вы помните свои дни рождения?</t>
        </is>
      </c>
      <c r="C160" t="n">
        <v>0</v>
      </c>
      <c r="D160" t="n">
        <v>8</v>
      </c>
      <c r="E160" t="inlineStr">
        <is>
          <t>Да. Разнообразные мамины торты. Штук по пять разных и домашний компот. А у подруг магазинные торты полянка и газировка. Вдобавок у меня добрейшая мама и можно было хоть на головах стоять. Поэтому подруги любили ко мне ходить 😄</t>
        </is>
      </c>
      <c r="F160" t="n">
        <v>3</v>
      </c>
      <c r="G160" t="inlineStr">
        <is>
          <t>5qjDQJUiC7A.jpg</t>
        </is>
      </c>
      <c r="H160">
        <f>HYPERLINK("https://sun9-40.userapi.com/c855332/v855332940/10f354/5qjDQJUiC7A.jpg", "Ссылка на Объект")</f>
        <v/>
      </c>
    </row>
    <row r="161">
      <c r="A161" s="1" t="n">
        <v>43739.7375</v>
      </c>
      <c r="B161" t="inlineStr">
        <is>
          <t>Усатый шмель, ой...- мохнатый шмель на душистый хмель - цапля серая в камыши...!
Узнали?!!</t>
        </is>
      </c>
      <c r="C161" t="n">
        <v>0</v>
      </c>
      <c r="D161" t="n">
        <v>3</v>
      </c>
      <c r="E161" t="inlineStr">
        <is>
          <t>Никита Ммхалков</t>
        </is>
      </c>
      <c r="F161" t="n">
        <v>3</v>
      </c>
      <c r="G161" t="inlineStr">
        <is>
          <t>we2IF1hEDO0.jpg</t>
        </is>
      </c>
      <c r="H161">
        <f>HYPERLINK("https://sun9-29.userapi.com/c854524/v854524940/10d4fe/we2IF1hEDO0.jpg", "Ссылка на Объект")</f>
        <v/>
      </c>
    </row>
    <row r="162">
      <c r="A162" s="1" t="n">
        <v>43739.69583333333</v>
      </c>
      <c r="B162" t="inlineStr">
        <is>
          <t>Помните этот детский ужас- пееенкаааа?!!!😨</t>
        </is>
      </c>
      <c r="C162" t="n">
        <v>0</v>
      </c>
      <c r="D162" t="n">
        <v>31</v>
      </c>
      <c r="E162" t="inlineStr">
        <is>
          <t>А я любила пенку и сейчас если кипячу молоко, то пенку съедаю.</t>
        </is>
      </c>
      <c r="F162" t="n">
        <v>10</v>
      </c>
      <c r="G162" t="inlineStr">
        <is>
          <t>y5rem82splg.jpg</t>
        </is>
      </c>
      <c r="H162">
        <f>HYPERLINK("https://sun9-31.userapi.com/c858220/v858220940/8b03a/y5rem82splg.jpg", "Ссылка на Объект")</f>
        <v/>
      </c>
    </row>
    <row r="163">
      <c r="A163" s="1" t="n">
        <v>43739.65416666667</v>
      </c>
      <c r="B163" t="inlineStr">
        <is>
          <t>Вот это петушок! За 5 копеек! Вкусняшка детства.У вас какая цена была?</t>
        </is>
      </c>
      <c r="C163" t="n">
        <v>0</v>
      </c>
      <c r="D163" t="n">
        <v>7</v>
      </c>
      <c r="E163" t="inlineStr">
        <is>
          <t>А мы не покупали , мы сами делали.</t>
        </is>
      </c>
      <c r="F163" t="n">
        <v>4</v>
      </c>
      <c r="G163" t="inlineStr">
        <is>
          <t>jgNWCWQwbcM.jpg</t>
        </is>
      </c>
      <c r="H163">
        <f>HYPERLINK("https://sun9-37.userapi.com/c855420/v855420940/105560/jgNWCWQwbcM.jpg", "Ссылка на Объект")</f>
        <v/>
      </c>
    </row>
    <row r="164">
      <c r="A164" s="1" t="n">
        <v>43739.6125</v>
      </c>
      <c r="B164" t="inlineStr">
        <is>
          <t>Вот так и учились! Как-то по- домашнему, без официоза. А какие парты! Специальный наклон рабочей поверхности формирует правильную осанку у детей!</t>
        </is>
      </c>
      <c r="C164" t="n">
        <v>0</v>
      </c>
      <c r="D164" t="n">
        <v>7</v>
      </c>
      <c r="E164" t="inlineStr">
        <is>
          <t>Я училась начальные классы,мне было удобно.</t>
        </is>
      </c>
      <c r="F164" t="n">
        <v>3</v>
      </c>
      <c r="G164" t="inlineStr">
        <is>
          <t>WQtpwawaZtw.jpg</t>
        </is>
      </c>
      <c r="H164">
        <f>HYPERLINK("https://sun9-20.userapi.com/c855428/v855428940/107dc3/WQtpwawaZtw.jpg", "Ссылка на Объект")</f>
        <v/>
      </c>
    </row>
    <row r="165">
      <c r="A165" s="1" t="n">
        <v>43739.44583333333</v>
      </c>
      <c r="B165" t="inlineStr">
        <is>
          <t>Помните такую бумагу для поделок?</t>
        </is>
      </c>
      <c r="C165" t="n">
        <v>0</v>
      </c>
      <c r="D165" t="n">
        <v>11</v>
      </c>
      <c r="E165" t="inlineStr">
        <is>
          <t>Делали на майские праздники яблоневые и вишнёвые цветущие веточки из тополя и этой бумаги
 С ними ходили на демонстрацию.</t>
        </is>
      </c>
      <c r="F165" t="n">
        <v>9</v>
      </c>
      <c r="G165" t="inlineStr">
        <is>
          <t>G6kDJrXJbm0.jpg</t>
        </is>
      </c>
      <c r="H165">
        <f>HYPERLINK("https://sun9-53.userapi.com/c855332/v855332148/10f6a8/G6kDJrXJbm0.jpg", "Ссылка на Объект")</f>
        <v/>
      </c>
    </row>
    <row r="166">
      <c r="A166" s="1" t="n">
        <v>43739.31527777778</v>
      </c>
      <c r="B166" t="inlineStr">
        <is>
          <t>Молочные коктейли! Вкуснятина! Были и со сливовым соком и с яблочным и с апельсиновым. Всякие! какие вы любили?</t>
        </is>
      </c>
      <c r="C166" t="n">
        <v>0</v>
      </c>
      <c r="D166" t="n">
        <v>16</v>
      </c>
      <c r="E166" t="inlineStr">
        <is>
          <t>Молочный просто Супер, самый мой любимый😍💕</t>
        </is>
      </c>
      <c r="F166" t="n">
        <v>5</v>
      </c>
      <c r="G166" t="inlineStr">
        <is>
          <t>CO-TTjm1Bmg.jpg</t>
        </is>
      </c>
      <c r="H166">
        <f>HYPERLINK("https://sun9-40.userapi.com/c855332/v855332148/10f67d/CO-TTjm1Bmg.jpg", "Ссылка на Объект")</f>
        <v/>
      </c>
    </row>
    <row r="167">
      <c r="A167" s="1" t="n">
        <v>43739.27152777778</v>
      </c>
      <c r="B167" t="inlineStr">
        <is>
          <t>Доброе утро, Москва! 70-е!</t>
        </is>
      </c>
      <c r="C167" t="n">
        <v>0</v>
      </c>
      <c r="D167" t="n">
        <v>2</v>
      </c>
      <c r="E167" t="inlineStr">
        <is>
          <t>Это время, когда на улицах многолюдно и мало автомобилей на дорогах</t>
        </is>
      </c>
      <c r="F167" t="n">
        <v>3</v>
      </c>
      <c r="G167" t="inlineStr">
        <is>
          <t>x4QRPwJC3vA.jpg</t>
        </is>
      </c>
      <c r="H167">
        <f>HYPERLINK("https://sun9-62.userapi.com/c857528/v857528148/8e751/x4QRPwJC3vA.jpg", "Ссылка на Объект")</f>
        <v/>
      </c>
    </row>
    <row r="168">
      <c r="A168" s="1" t="n">
        <v>43740.85217592592</v>
      </c>
      <c r="B168" t="inlineStr"/>
      <c r="C168" t="n">
        <v>0</v>
      </c>
      <c r="D168" t="n">
        <v>21</v>
      </c>
      <c r="E168" t="inlineStr">
        <is>
          <t>На счёт лягушки не помню,но точно помню что этот анахронизм называли инвалидкой...</t>
        </is>
      </c>
      <c r="F168" t="n">
        <v>7</v>
      </c>
      <c r="G168" t="inlineStr">
        <is>
          <t>DyocKMiMZl8.jpg</t>
        </is>
      </c>
      <c r="H168">
        <f>HYPERLINK("https://sun9-47.userapi.com/c858432/v858432007/8aff8/DyocKMiMZl8.jpg", "Ссылка на Объект")</f>
        <v/>
      </c>
    </row>
    <row r="169">
      <c r="A169" s="1" t="n">
        <v>43740.72716435185</v>
      </c>
      <c r="B169" t="inlineStr"/>
      <c r="C169" t="n">
        <v>0</v>
      </c>
      <c r="D169" t="n">
        <v>17</v>
      </c>
      <c r="E169" t="inlineStr">
        <is>
          <t>А что сейчас мешает? Вон какие дворы площадки спортивные, мы о таких и мечтать не могли. В советском дворе все было разломано и раздолбано! А любимым развлечением детей было кидать спички в потолок в подъезде и портить лифты!</t>
        </is>
      </c>
      <c r="F169" t="n">
        <v>3</v>
      </c>
      <c r="G169" t="inlineStr">
        <is>
          <t>DzdTR2keMWM.jpg</t>
        </is>
      </c>
      <c r="H169">
        <f>HYPERLINK("https://sun9-67.userapi.com/c850724/v850724462/1c78ff/DzdTR2keMWM.jpg", "Ссылка на Объект")</f>
        <v/>
      </c>
    </row>
    <row r="170">
      <c r="A170" s="1" t="n">
        <v>43740.43549768518</v>
      </c>
      <c r="B170" t="inlineStr"/>
      <c r="C170" t="n">
        <v>0</v>
      </c>
      <c r="D170" t="n">
        <v>15</v>
      </c>
      <c r="E170" t="inlineStr">
        <is>
          <t>Ну извините, костюмы - вполне себе на уровне. Все крайне презентабельно и не выглядит дёшево.</t>
        </is>
      </c>
      <c r="F170" t="n">
        <v>3</v>
      </c>
      <c r="G170" t="inlineStr">
        <is>
          <t>JUspVxdFVAE.jpg</t>
        </is>
      </c>
      <c r="H170">
        <f>HYPERLINK("https://sun9-7.userapi.com/c851020/v851020497/1ccd1d/JUspVxdFVAE.jpg", "Ссылка на Объект")</f>
        <v/>
      </c>
    </row>
    <row r="171">
      <c r="A171" s="1" t="n">
        <v>43739.7271875</v>
      </c>
      <c r="B171" t="inlineStr"/>
      <c r="C171" t="n">
        <v>0</v>
      </c>
      <c r="D171" t="n">
        <v>2</v>
      </c>
      <c r="E171" t="inlineStr">
        <is>
          <t>"Эх, зря только крылья давал!.."</t>
        </is>
      </c>
      <c r="F171" t="n">
        <v>4</v>
      </c>
      <c r="G171" t="inlineStr">
        <is>
          <t>ZuoWl-YQaZs.jpg</t>
        </is>
      </c>
      <c r="H171">
        <f>HYPERLINK("https://sun9-41.userapi.com/c855728/v855728858/110edb/ZuoWl-YQaZs.jpg", "Ссылка на Объект")</f>
        <v/>
      </c>
    </row>
    <row r="172">
      <c r="A172" s="1" t="n">
        <v>43739.56050925926</v>
      </c>
      <c r="B172" t="inlineStr"/>
      <c r="C172" t="n">
        <v>0</v>
      </c>
      <c r="D172" t="n">
        <v>5</v>
      </c>
      <c r="E172" t="inlineStr">
        <is>
          <t>2020 )))</t>
        </is>
      </c>
      <c r="F172" t="n">
        <v>7</v>
      </c>
      <c r="G172" t="inlineStr">
        <is>
          <t>WOI5Td3XxYc.jpg</t>
        </is>
      </c>
      <c r="H172">
        <f>HYPERLINK("https://sun9-20.userapi.com/c858132/v858132594/8a586/WOI5Td3XxYc.jpg", "Ссылка на Объект")</f>
        <v/>
      </c>
    </row>
    <row r="173">
      <c r="A173" s="1" t="n">
        <v>43740.96180555555</v>
      </c>
      <c r="B173" t="inlineStr">
        <is>
          <t>Доставка прошлого</t>
        </is>
      </c>
      <c r="C173" t="n">
        <v>0</v>
      </c>
      <c r="D173" t="n">
        <v>5</v>
      </c>
      <c r="E173" t="inlineStr">
        <is>
          <t>Продавец надёжный. Дошло быстро. Трек отслеживался. Упаковка повреждена.
В подарок зачем то положили плоскогубцы.</t>
        </is>
      </c>
      <c r="F173" t="n">
        <v>5</v>
      </c>
      <c r="G173" t="inlineStr">
        <is>
          <t>l_pKTgCZwyk.jpg</t>
        </is>
      </c>
      <c r="H173">
        <f>HYPERLINK("https://sun9-23.userapi.com/c858228/v858228570/8aaed/l_pKTgCZwyk.jpg", "Ссылка на Объект")</f>
        <v/>
      </c>
    </row>
    <row r="174">
      <c r="A174" s="1" t="n">
        <v>43740.92013888889</v>
      </c>
      <c r="B174" t="inlineStr">
        <is>
          <t>Такой одеколон был у многих</t>
        </is>
      </c>
      <c r="C174" t="n">
        <v>0</v>
      </c>
      <c r="D174" t="n">
        <v>7</v>
      </c>
      <c r="E174" t="inlineStr">
        <is>
          <t>он и сейчас есть</t>
        </is>
      </c>
      <c r="F174" t="n">
        <v>3</v>
      </c>
      <c r="G174" t="inlineStr">
        <is>
          <t>X8SYoEzOVKQ.jpg</t>
        </is>
      </c>
      <c r="H174">
        <f>HYPERLINK("https://sun9-20.userapi.com/c850536/v850536179/1cb6b0/X8SYoEzOVKQ.jpg", "Ссылка на Объект")</f>
        <v/>
      </c>
    </row>
    <row r="175">
      <c r="A175" s="1" t="n">
        <v>43740.17013888889</v>
      </c>
      <c r="B175" t="inlineStr">
        <is>
          <t>Учебное пособие</t>
        </is>
      </c>
      <c r="C175" t="n">
        <v>0</v>
      </c>
      <c r="D175" t="n">
        <v>4</v>
      </c>
      <c r="E175" t="inlineStr">
        <is>
          <t>Нет больше завода. Эти артифакты свидетельствуют о том, что на этой территории не так давно была более высокоразвитая цивилизация.</t>
        </is>
      </c>
      <c r="F175" t="n">
        <v>4</v>
      </c>
      <c r="G175" t="inlineStr">
        <is>
          <t>smFbW8dOE1M.jpg</t>
        </is>
      </c>
      <c r="H175">
        <f>HYPERLINK("https://sun9-8.userapi.com/c853524/v853524469/1050a9/smFbW8dOE1M.jpg", "Ссылка на Объект")</f>
        <v/>
      </c>
    </row>
    <row r="176">
      <c r="A176" s="1" t="n">
        <v>43739.83680555555</v>
      </c>
      <c r="B176" t="inlineStr">
        <is>
          <t>Все из нас съедали горбушку?</t>
        </is>
      </c>
      <c r="C176" t="n">
        <v>0</v>
      </c>
      <c r="D176" t="n">
        <v>2</v>
      </c>
      <c r="E176" t="inlineStr">
        <is>
          <t>Это был хлеб ! а не то говно чем кормят народ сейчас...</t>
        </is>
      </c>
      <c r="F176" t="n">
        <v>5</v>
      </c>
      <c r="G176" t="inlineStr">
        <is>
          <t>DhpChQqtkrc.jpg</t>
        </is>
      </c>
      <c r="H176">
        <f>HYPERLINK("https://sun9-13.userapi.com/c855220/v855220581/100f81/DhpChQqtkrc.jpg", "Ссылка на Объект")</f>
        <v/>
      </c>
    </row>
    <row r="177">
      <c r="A177" s="1" t="n">
        <v>43739.79513888889</v>
      </c>
      <c r="B177" t="inlineStr">
        <is>
          <t>У вас была такая?</t>
        </is>
      </c>
      <c r="C177" t="n">
        <v>0</v>
      </c>
      <c r="D177" t="n">
        <v>19</v>
      </c>
      <c r="E177" t="inlineStr">
        <is>
          <t>Козырёк ломался</t>
        </is>
      </c>
      <c r="F177" t="n">
        <v>3</v>
      </c>
      <c r="G177" t="inlineStr">
        <is>
          <t>pS327eWl8WY.jpg</t>
        </is>
      </c>
      <c r="H177">
        <f>HYPERLINK("https://sun9-5.userapi.com/c858324/v858324755/82de1/pS327eWl8WY.jpg", "Ссылка на Объект")</f>
        <v/>
      </c>
    </row>
    <row r="178">
      <c r="A178" s="1" t="n">
        <v>43739.50347222222</v>
      </c>
      <c r="B178" t="inlineStr">
        <is>
          <t>Валентина Леонтьева. Любили ее программу?</t>
        </is>
      </c>
      <c r="C178" t="n">
        <v>0</v>
      </c>
      <c r="D178" t="n">
        <v>5</v>
      </c>
      <c r="E178" t="inlineStr">
        <is>
          <t>"Здравствуйте, дорогие ребята и уважаемые товарищи взрослые" ... Эх, тётя Валя ...
Конечно, любили ... Ещё была передача "В гостях у сказки".</t>
        </is>
      </c>
      <c r="F178" t="n">
        <v>4</v>
      </c>
      <c r="G178" t="inlineStr">
        <is>
          <t>47Hv_WUHl2Q.jpg</t>
        </is>
      </c>
      <c r="H178">
        <f>HYPERLINK("https://sun9-32.userapi.com/c851028/v851028737/1c541f/47Hv_WUHl2Q.jpg", "Ссылка на Объект")</f>
        <v/>
      </c>
    </row>
    <row r="179">
      <c r="A179" s="1" t="n">
        <v>43739.29513888889</v>
      </c>
      <c r="B179" t="inlineStr">
        <is>
          <t>Дорожный утюг. Занимал мала места и всегда можно было выглядит, как говориться с иголочки.</t>
        </is>
      </c>
      <c r="C179" t="n">
        <v>0</v>
      </c>
      <c r="D179" t="n">
        <v>9</v>
      </c>
      <c r="E179" t="inlineStr">
        <is>
          <t>что не так с админом ?
ему 5 лет ?</t>
        </is>
      </c>
      <c r="F179" t="n">
        <v>7</v>
      </c>
      <c r="G179" t="inlineStr">
        <is>
          <t>Cn-QZB8p16c.jpg</t>
        </is>
      </c>
      <c r="H179">
        <f>HYPERLINK("https://sun9-32.userapi.com/c855124/v855124378/102219/Cn-QZB8p16c.jpg", "Ссылка на Объект")</f>
        <v/>
      </c>
    </row>
    <row r="180">
      <c r="A180" s="1" t="n">
        <v>43740.87502314815</v>
      </c>
      <c r="B180" t="inlineStr">
        <is>
          <t>Пионерские костры... В них мы жили до поры. Как давно всё это было. 
Сердце трепетно забилось: Но ведь это было, было, не угасло, не забылось. 
Память бережно хранит....</t>
        </is>
      </c>
      <c r="C180" t="n">
        <v>0</v>
      </c>
      <c r="D180" t="n">
        <v>6</v>
      </c>
      <c r="E180" t="inlineStr">
        <is>
          <t>Было классно, романтично !!!</t>
        </is>
      </c>
      <c r="F180" t="n">
        <v>9</v>
      </c>
      <c r="G180" t="inlineStr">
        <is>
          <t>yYIFDivFIZE.jpg</t>
        </is>
      </c>
      <c r="H180">
        <f>HYPERLINK("https://sun9-59.userapi.com/c851016/v851016473/1bfe70/yYIFDivFIZE.jpg", "Ссылка на Объект")</f>
        <v/>
      </c>
    </row>
    <row r="181">
      <c r="A181" s="1" t="n">
        <v>43740.66675925926</v>
      </c>
      <c r="B181" t="inlineStr">
        <is>
          <t>Дядя Володя в передаче "Спокойной ночи, малыши!" стал её первым ведущим, проработал в передаче 31 год.</t>
        </is>
      </c>
      <c r="C181" t="n">
        <v>0</v>
      </c>
      <c r="D181" t="n">
        <v>1</v>
      </c>
      <c r="E181" t="inlineStr">
        <is>
          <t>Т. Валя,д. Володя ,с их участием в любой передаче,вспоминаю с теплотой и любовью.</t>
        </is>
      </c>
      <c r="F181" t="n">
        <v>4</v>
      </c>
      <c r="G181" t="inlineStr">
        <is>
          <t>GMTYhG-WXRo.jpg</t>
        </is>
      </c>
      <c r="H181">
        <f>HYPERLINK("https://sun9-47.userapi.com/c851016/v851016473/1bfe47/GMTYhG-WXRo.jpg", "Ссылка на Объект")</f>
        <v/>
      </c>
    </row>
    <row r="182">
      <c r="A182" s="1" t="n">
        <v>43740.54172453703</v>
      </c>
      <c r="B182" t="inlineStr">
        <is>
          <t>Сегодня таких добрых детских картин уже не снимают! Показывайте детям больше хороших фильмов!</t>
        </is>
      </c>
      <c r="C182" t="n">
        <v>0</v>
      </c>
      <c r="D182" t="n">
        <v>21</v>
      </c>
      <c r="E182" t="inlineStr">
        <is>
          <t>Сегодня вообще детских картин не снимают.</t>
        </is>
      </c>
      <c r="F182" t="n">
        <v>6</v>
      </c>
      <c r="G182" t="inlineStr">
        <is>
          <t>IjUABdji7Hs.jpg</t>
        </is>
      </c>
      <c r="H182">
        <f>HYPERLINK("https://sun9-14.userapi.com/c851016/v851016473/1bfe3e/IjUABdji7Hs.jpg", "Ссылка на Объект")</f>
        <v/>
      </c>
    </row>
    <row r="183">
      <c r="A183" s="1" t="n">
        <v>43740.41674768519</v>
      </c>
      <c r="B183" t="inlineStr">
        <is>
          <t>Вот они Советские спорсмены! Как это возможно?😊</t>
        </is>
      </c>
      <c r="C183" t="n">
        <v>0</v>
      </c>
      <c r="D183" t="n">
        <v>35</v>
      </c>
      <c r="E183" t="inlineStr">
        <is>
          <t>Потому Европа и бесится,что наши всегда лучшие!!! И от злобы не знают какую ещё бы пакость сделать....</t>
        </is>
      </c>
      <c r="F183" t="n">
        <v>21</v>
      </c>
      <c r="G183" t="inlineStr">
        <is>
          <t>iTQ9Po52row.jpg</t>
        </is>
      </c>
      <c r="H183">
        <f>HYPERLINK("https://sun9-35.userapi.com/c851016/v851016473/1bfe34/iTQ9Po52row.jpg", "Ссылка на Объект")</f>
        <v/>
      </c>
    </row>
    <row r="184">
      <c r="A184" s="1" t="n">
        <v>43740.29170138889</v>
      </c>
      <c r="B184" t="inlineStr">
        <is>
          <t>Великолепная комедия! Знаешь наизусть, а смотришь с удовольствием! Ну разве не шедевр! 
А ведь никого из этих прекрасных актеров в живых нет. Грустно.</t>
        </is>
      </c>
      <c r="C184" t="n">
        <v>0</v>
      </c>
      <c r="D184" t="n">
        <v>5</v>
      </c>
      <c r="E184" t="inlineStr">
        <is>
          <t>Качество и отношение к людям в то время было хорошее, кино было для людей и про людей и на вечно, как тот знак "Сделано в СССР" , а не для коммерции.</t>
        </is>
      </c>
      <c r="F184" t="n">
        <v>12</v>
      </c>
      <c r="G184" t="inlineStr">
        <is>
          <t>fz7IV9tql2A.jpg</t>
        </is>
      </c>
      <c r="H184">
        <f>HYPERLINK("https://sun9-72.userapi.com/c851016/v851016473/1bfe21/fz7IV9tql2A.jpg", "Ссылка на Объект")</f>
        <v/>
      </c>
    </row>
    <row r="185">
      <c r="A185" s="1" t="n">
        <v>43739.87501157408</v>
      </c>
      <c r="B185" t="inlineStr">
        <is>
          <t>Да, это был наш, Союз Советских социалистических Республик</t>
        </is>
      </c>
      <c r="C185" t="n">
        <v>0</v>
      </c>
      <c r="D185" t="n">
        <v>13</v>
      </c>
      <c r="E185" t="inlineStr">
        <is>
          <t>Каждое лето,из Иркутска в Калининскую область,мы ездили к бабуле😊,самое счастливое детство у меня было!👍</t>
        </is>
      </c>
      <c r="F185" t="n">
        <v>12</v>
      </c>
      <c r="G185" t="inlineStr">
        <is>
          <t>qInJdMzpZqE.jpg</t>
        </is>
      </c>
      <c r="H185">
        <f>HYPERLINK("https://sun9-19.userapi.com/c851016/v851016473/1bfe1a/qInJdMzpZqE.jpg", "Ссылка на Объект")</f>
        <v/>
      </c>
    </row>
    <row r="186">
      <c r="A186" s="1" t="n">
        <v>43739.79168981482</v>
      </c>
      <c r="B186" t="inlineStr">
        <is>
          <t>Прости нас товарищ Сталин ... просрали мы великую страну. Капля вины почти на каждом висит... где то струсили где - то промолчали... 😔😞😥</t>
        </is>
      </c>
      <c r="C186" t="n">
        <v>0</v>
      </c>
      <c r="D186" t="n">
        <v>13</v>
      </c>
      <c r="E186" t="inlineStr">
        <is>
          <t>Да ГАД пятнистый обманул всех</t>
        </is>
      </c>
      <c r="F186" t="n">
        <v>15</v>
      </c>
      <c r="G186" t="inlineStr">
        <is>
          <t>gXhYJdJ2lVc.jpg</t>
        </is>
      </c>
      <c r="H186">
        <f>HYPERLINK("https://sun9-55.userapi.com/c851016/v851016473/1bfe13/gXhYJdJ2lVc.jpg", "Ссылка на Объект")</f>
        <v/>
      </c>
    </row>
    <row r="187">
      <c r="A187" s="1" t="n">
        <v>43739.66668981482</v>
      </c>
      <c r="B187" t="inlineStr">
        <is>
          <t>А классам, сдавшим наибольшее количество макулатуры, на торжественной линейке вручали грамоты. И все были несказанно счастливы!</t>
        </is>
      </c>
      <c r="C187" t="n">
        <v>0</v>
      </c>
      <c r="D187" t="n">
        <v>12</v>
      </c>
      <c r="E187" t="inlineStr">
        <is>
          <t>Очень нужное дело делали.Ск.лесов было сохранено благодаря тому что в школах собирали мускулатуру.</t>
        </is>
      </c>
      <c r="F187" t="n">
        <v>3</v>
      </c>
      <c r="G187" t="inlineStr">
        <is>
          <t>M7xO6sad3_U.jpg</t>
        </is>
      </c>
      <c r="H187">
        <f>HYPERLINK("https://sun9-43.userapi.com/c851016/v851016473/1bfe0c/M7xO6sad3_U.jpg", "Ссылка на Объект")</f>
        <v/>
      </c>
    </row>
    <row r="188">
      <c r="A188" s="1" t="n">
        <v>43739.54168981482</v>
      </c>
      <c r="B188" t="inlineStr">
        <is>
          <t>Показательно, что несмотря на то, что каждую осень почти половину первого семестра студенты проводили на картофельных полях, высокий уровень высшего образования той поры был и есть вне сомнения. 
А вы ездили на уборку картошки ?</t>
        </is>
      </c>
      <c r="C188" t="n">
        <v>0</v>
      </c>
      <c r="D188" t="n">
        <v>18</v>
      </c>
      <c r="E188" t="inlineStr">
        <is>
          <t>Конечно , очень хорошое было время !!!!</t>
        </is>
      </c>
      <c r="F188" t="n">
        <v>14</v>
      </c>
      <c r="G188" t="inlineStr">
        <is>
          <t>lkc8jOTDb7Q.jpg</t>
        </is>
      </c>
      <c r="H188">
        <f>HYPERLINK("https://sun9-58.userapi.com/c851016/v851016473/1bfe04/lkc8jOTDb7Q.jpg", "Ссылка на Объект")</f>
        <v/>
      </c>
    </row>
    <row r="189">
      <c r="A189" s="1" t="n">
        <v>43739.41668981482</v>
      </c>
      <c r="B189" t="inlineStr">
        <is>
          <t>В прославленной семье Меньшовых все личности яркие и харизматичные.😎</t>
        </is>
      </c>
      <c r="C189" t="n">
        <v>0</v>
      </c>
      <c r="D189" t="n">
        <v>5</v>
      </c>
      <c r="E189" t="inlineStr">
        <is>
          <t>Восхительные люди!!! Наши!!! Советские!!!!</t>
        </is>
      </c>
      <c r="F189" t="n">
        <v>3</v>
      </c>
      <c r="G189" t="inlineStr">
        <is>
          <t>A_djhuK-fME.jpg</t>
        </is>
      </c>
      <c r="H189">
        <f>HYPERLINK("https://sun9-52.userapi.com/c851016/v851016473/1bfdfd/A_djhuK-fME.jpg", "Ссылка на Объект")</f>
        <v/>
      </c>
    </row>
    <row r="190">
      <c r="A190" s="1" t="n">
        <v>43739.29167824074</v>
      </c>
      <c r="B190" t="inlineStr">
        <is>
          <t>Как ни удивительно, но основателем "Зарницы" стала девушка - пионервожатая сельской школы Краснокамского района Пермской области Зоя Кротова. Интересно, что у самой популярной в СССР игры не было единых правил. Играли в зарницу?</t>
        </is>
      </c>
      <c r="C190" t="n">
        <v>0</v>
      </c>
      <c r="D190" t="n">
        <v>10</v>
      </c>
      <c r="E190" t="inlineStr">
        <is>
          <t>Ещё как! Даже те, кого теперь ботанами считают. Нехотя, ни шатко, ни валко поначалу, а как в азарт войдут - держите бабушку семеро!</t>
        </is>
      </c>
      <c r="F190" t="n">
        <v>5</v>
      </c>
      <c r="G190" t="inlineStr">
        <is>
          <t>6r0BHY87Rds.jpg</t>
        </is>
      </c>
      <c r="H190">
        <f>HYPERLINK("https://sun9-57.userapi.com/c851016/v851016473/1bfde1/6r0BHY87Rds.jpg", "Ссылка на Объект")</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2020-01-28T19:27:17Z</dcterms:created>
  <dcterms:modified xmlns:dcterms="http://purl.org/dc/terms/" xmlns:xsi="http://www.w3.org/2001/XMLSchema-instance" xsi:type="dcterms:W3CDTF">2020-01-28T19:27:17Z</dcterms:modified>
</cp:coreProperties>
</file>