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73D133DC-09CC-4945-A9A5-5528C3BA7028}" xr6:coauthVersionLast="45" xr6:coauthVersionMax="45" xr10:uidLastSave="{00000000-0000-0000-0000-000000000000}"/>
  <bookViews>
    <workbookView xWindow="-120" yWindow="-16320" windowWidth="29040" windowHeight="15840" tabRatio="688" activeTab="4" xr2:uid="{00000000-000D-0000-FFFF-FFFF00000000}"/>
  </bookViews>
  <sheets>
    <sheet name="Notes" sheetId="6" r:id="rId1"/>
    <sheet name="Bugs" sheetId="5" r:id="rId2"/>
    <sheet name="Development" sheetId="3" state="hidden" r:id="rId3"/>
    <sheet name="Features (Epics)" sheetId="4" state="hidden" r:id="rId4"/>
    <sheet name="Features (Stories)" sheetId="7" r:id="rId5"/>
    <sheet name="Issues" sheetId="2" state="hidden" r:id="rId6"/>
  </sheets>
  <definedNames>
    <definedName name="_xlnm._FilterDatabase" localSheetId="5" hidden="1">Issues!$A$1:$AS$61</definedName>
    <definedName name="issues">OFFSET(Issues!$A$1,0,0,COUNTA(Issues!$A$1:$A$9999),COUNTA(Issues!$A$1:$AAO$1)-1)</definedName>
  </definedNames>
  <calcPr calcId="191029"/>
  <pivotCaches>
    <pivotCache cacheId="199" r:id="rId7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" i="3" l="1"/>
</calcChain>
</file>

<file path=xl/sharedStrings.xml><?xml version="1.0" encoding="utf-8"?>
<sst xmlns="http://schemas.openxmlformats.org/spreadsheetml/2006/main" count="483" uniqueCount="213">
  <si>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</si>
  <si>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</si>
  <si>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</si>
  <si>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</si>
  <si>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</si>
  <si>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</si>
  <si>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</si>
  <si>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</si>
  <si>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</si>
  <si>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</si>
  <si>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</si>
  <si>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</si>
  <si>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</si>
  <si>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</si>
  <si>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</si>
  <si>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</si>
  <si>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</si>
  <si>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</si>
  <si>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</si>
  <si>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</si>
  <si>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</si>
  <si>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</si>
  <si>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</si>
  <si>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</si>
  <si>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</si>
  <si>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</si>
  <si>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</si>
  <si>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</si>
  <si>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</si>
  <si>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</si>
  <si>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</si>
  <si>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</si>
  <si>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</si>
  <si>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</si>
  <si>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</si>
  <si>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</si>
  <si>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</si>
  <si>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</si>
  <si>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</si>
  <si>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</si>
  <si>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</si>
  <si>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</si>
  <si>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</si>
  <si>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</si>
  <si>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</si>
  <si>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</si>
  <si>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</si>
  <si>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</si>
  <si>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</si>
  <si>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</si>
  <si>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Column Labels</t>
  </si>
  <si>
    <t>Grand Total</t>
  </si>
  <si>
    <t>Sum of Estimate in Days</t>
  </si>
  <si>
    <t>key</t>
  </si>
  <si>
    <t>&lt;jt:forEach items="${issues.subList(0, 0)}" var="issue" where="${issue.key = ''}"&gt;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</si>
  <si>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</si>
  <si>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</si>
  <si>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</si>
  <si>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</si>
  <si>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</si>
  <si>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</si>
  <si>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</si>
  <si>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</si>
  <si>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</si>
  <si>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</si>
  <si>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</si>
  <si>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</si>
  <si>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</si>
  <si>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</si>
  <si>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</si>
  <si>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</si>
  <si>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</si>
  <si>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</si>
  <si>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</si>
  <si>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</si>
  <si>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</si>
  <si>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</si>
  <si>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</si>
  <si>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</si>
  <si>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</si>
  <si>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</si>
  <si>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</si>
  <si>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</si>
  <si>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</si>
  <si>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</si>
  <si>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</si>
  <si>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</si>
  <si>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</si>
  <si>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</si>
  <si>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</si>
  <si>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</si>
  <si>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</si>
  <si>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</si>
  <si>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</si>
  <si>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</si>
  <si>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</si>
  <si>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</si>
  <si>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</si>
  <si>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</si>
  <si>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</si>
  <si>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</si>
  <si>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</si>
  <si>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</si>
  <si>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</si>
  <si>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</si>
  <si>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</si>
  <si>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</si>
  <si>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</si>
  <si>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</si>
  <si>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</si>
  <si>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(blank)</t>
  </si>
  <si>
    <t>(All)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</si>
  <si>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</si>
  <si>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</si>
  <si>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</si>
  <si>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</si>
  <si>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</si>
  <si>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</si>
  <si>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</si>
  <si>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</si>
  <si>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Component</t>
  </si>
  <si>
    <t>Remaining Estimate</t>
  </si>
  <si>
    <t>Total Count</t>
  </si>
  <si>
    <t>Total SPs</t>
  </si>
  <si>
    <t>Story Points In</t>
  </si>
  <si>
    <t>Sum of Different Story Points</t>
  </si>
  <si>
    <t>Story Points Out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</si>
  <si>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</si>
  <si>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</si>
  <si>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Remaining Scope based on Epics - Estimate in Days (see Notes - 1)</t>
  </si>
  <si>
    <t>Remaining Scope based on Stories/Spikes/Tech Debts - Story Points (see Notes - 2)</t>
  </si>
  <si>
    <t>Remaining Scope based on Epics - Epic Remaining and Total Estimate (see Notes - 3)</t>
  </si>
  <si>
    <t>Backlog Health - Stories in Ready status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</si>
  <si>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</si>
  <si>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</si>
  <si>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</si>
  <si>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</si>
  <si>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</si>
  <si>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</si>
  <si>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</si>
  <si>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</si>
  <si>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</si>
  <si>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</si>
  <si>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</si>
  <si>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</si>
  <si>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</si>
  <si>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</si>
  <si>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</si>
  <si>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</si>
  <si>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</si>
  <si>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</si>
  <si>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</si>
  <si>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Feature Decomposition and Development progress (see Notes - 4-6)</t>
  </si>
  <si>
    <t>Backlog Health</t>
  </si>
  <si>
    <t>$[IF(OR(B2="Bug", B2="Epic"),"",IF(D2=V2, 0, N2))]</t>
  </si>
  <si>
    <t>Yes</t>
  </si>
  <si>
    <t>Count</t>
  </si>
  <si>
    <t>SPs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</si>
  <si>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</si>
  <si>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</si>
  <si>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</si>
  <si>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</si>
  <si>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</si>
  <si>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</si>
  <si>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</si>
  <si>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</si>
  <si>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</si>
  <si>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</si>
  <si>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</si>
  <si>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</si>
  <si>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</si>
  <si>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</si>
  <si>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</si>
  <si>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</si>
  <si>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</si>
  <si>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</si>
  <si>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</si>
  <si>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</si>
  <si>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</si>
  <si>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</si>
  <si>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$[K10 + IFERROR(GETPIVOTDATA("Different Story Points", $A$43, "Team Grouped", J10), 0) - IFERROR(GETPIVOTDATA("Different Story Points", $G$43, "Epic Team Grouped", J10), 0)]</t>
  </si>
  <si>
    <t>$[K11 + IFERROR(GETPIVOTDATA("Different Story Points", $A$43, "Team Grouped", J11), 0) - IFERROR(GETPIVOTDATA("Different Story Points", $G$43, "Epic Team Grouped", J11), 0)]</t>
  </si>
  <si>
    <t>Sum of Epic Remaining Estimate</t>
  </si>
  <si>
    <t>Sum of Epic Total Estimate</t>
  </si>
  <si>
    <t>Total Estimate</t>
  </si>
  <si>
    <t>Story Estimate
(incl. Tech Debt &amp; Spikes)</t>
  </si>
  <si>
    <t>Decomposed 
(Ready, In Dev, Closed)</t>
  </si>
  <si>
    <t>Remaining Estimate
(Not Closed/ Not Decomposed)</t>
  </si>
  <si>
    <t>Epic Decomposition Progress</t>
  </si>
  <si>
    <t>Story Decomposition Progress</t>
  </si>
  <si>
    <t>Development Progress</t>
  </si>
  <si>
    <t>X-Ray</t>
  </si>
  <si>
    <t>Austin</t>
  </si>
  <si>
    <t>${fieldHelper.getFieldValueByName(issue, "Release #")}</t>
  </si>
  <si>
    <t>Release #</t>
  </si>
  <si>
    <t>Quality Score</t>
  </si>
  <si>
    <t>${bpHelper.isInBacklogHealth(issue)}</t>
  </si>
  <si>
    <t>POC</t>
  </si>
  <si>
    <t>PROD</t>
  </si>
  <si>
    <t>Story Decomposed</t>
  </si>
  <si>
    <t>${fieldHelper.getFieldValueByName(issue, "Quality Score")}</t>
  </si>
  <si>
    <t>No</t>
  </si>
  <si>
    <t>Story Decomposed SP</t>
  </si>
  <si>
    <t>Story Remaining SP</t>
  </si>
  <si>
    <t>${bpHelper.isStoryDecopmosed(issue)}</t>
  </si>
  <si>
    <t>$[IF(AP2="Yes", N2, IF(AP2="No",0,""))]</t>
  </si>
  <si>
    <t>$[IF(E2="Story: Done",0,IF(OR(B2="Story",B2="Spike"), N2, ""))]&lt;/jt:forEach&gt;</t>
  </si>
  <si>
    <t>Row Labels</t>
  </si>
  <si>
    <t>To</t>
  </si>
  <si>
    <t>Decomposition Progress</t>
  </si>
  <si>
    <t>Remaining Estimate (Not Closed/Not Decomposed)</t>
  </si>
  <si>
    <t xml:space="preserve">Decomposed (Ready, In Dev, Closed) </t>
  </si>
  <si>
    <t>&lt;mt:execute script="field-helper-tool.groovy"/&gt;&lt;mt:execute script="blueprint-helper.groovy"/&gt;&lt;mt:execute script="blueprint-austin-planning-helper.groovy"/&gt;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</si>
</sst>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0" fontId="6" fillId="3" borderId="0" xfId="1" applyFont="1"/>
    <xf numFmtId="0" fontId="7" fillId="4" borderId="0" xfId="0" applyFont="1" applyFill="1"/>
    <xf numFmtId="0" fontId="7" fillId="4" borderId="2" xfId="0" applyFont="1" applyFill="1" applyBorder="1"/>
    <xf numFmtId="0" fontId="7" fillId="4" borderId="3" xfId="0" applyNumberFormat="1" applyFont="1" applyFill="1" applyBorder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3" borderId="0" xfId="2" applyFill="1"/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indent="1"/>
    </xf>
  </cellXfs>
  <cellStyles count="3">
    <cellStyle name="Hyperlink" xfId="2" builtinId="8"/>
    <cellStyle name="Neutral" xfId="1" builtinId="28"/>
    <cellStyle name="Normal" xfId="0" builtinId="0"/>
  </cellStyles>
  <dxfs count="7">
    <dxf>
      <numFmt numFmtId="13" formatCode="0%"/>
    </dxf>
    <dxf>
      <alignment wrapText="1"/>
    </dxf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4124.764428935188" missingItemsLimit="0" createdVersion="6" refreshedVersion="6" minRefreshableVersion="3" recordCount="60" xr:uid="{00000000-000A-0000-FFFF-FFFF13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 count="3">
        <s v="&lt;jt:hyperlink address=&quot;${requestContext.canonicalBaseUrl}/browse/${issue.key}&quot; value=&quot;${issue.summary}&quot;/&gt;"/>
        <m/>
        <s v="NEEDS FOR FILTERING IN PIVOT TABLES"/>
      </sharedItems>
    </cacheField>
    <cacheField name="Team" numFmtId="0">
      <sharedItems containsBlank="1" count="5">
        <s v="${fieldHelper.getFieldValueByName(issue, &quot;Team&quot;)}"/>
        <m/>
        <s v="RD"/>
        <s v="Unassigned"/>
        <s v="DevOps"/>
      </sharedItems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">
        <s v="${fieldHelper.getFieldValueByName(issue, &quot;ST:Components&quot;)}"/>
        <m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4">
        <s v="${issue.fixVersions.name}"/>
        <m/>
        <s v="Austin"/>
        <s v="X-Ray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5">
        <s v="${bpHelper.getGroupedTeam(fieldHelper.getFieldValueByName(issue, &quot;Team&quot;))}"/>
        <m/>
        <s v="RD"/>
        <s v="Unassigned"/>
        <s v="DevOps"/>
      </sharedItems>
    </cacheField>
    <cacheField name="Epic Team Grouped" numFmtId="0">
      <sharedItems containsBlank="1" count="5">
        <s v="${bpHelper.getGroupedTeam(fieldHelper.getFieldValueByName(issue, &quot;Epic Team&quot;))}"/>
        <m/>
        <s v="RD"/>
        <s v="Unassigned"/>
        <s v="DevOps"/>
      </sharedItems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 count="3">
        <s v="${bpHelper.isInBacklogHealth(issue)}"/>
        <m/>
        <s v="Yes"/>
      </sharedItems>
    </cacheField>
    <cacheField name="Release #" numFmtId="0">
      <sharedItems containsBlank="1" containsMixedTypes="1" containsNumber="1" minValue="11.3" maxValue="11.4" count="4">
        <s v="${fieldHelper.getFieldValueByName(issue, &quot;Release #&quot;)}"/>
        <m/>
        <n v="11.4"/>
        <n v="11.3"/>
      </sharedItems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Component Progress" numFmtId="0" formula=" IFERROR(1 - SUM('Epic Remaining Estimate')/SUM('Epic Total Estimate'),1)" databaseField="0"/>
    <cacheField name="Component Decomposition Progress" numFmtId="0" formula=" IFERROR(SUM('Epic Decomposed')/SUM('Epic Total Estimate'),1)" databaseField="0"/>
    <cacheField name="Component Epic Decomposition Progress" numFmtId="0" formula=" IFERROR(SUM('Stories Estimate')/SUM('Epic Total Estimate'),1)" databaseField="0"/>
    <cacheField name="Story Decomposition Progress" numFmtId="0" formula=" IFERROR(SUM('Story Decomposed SP')/SUM('Story Points'),1)" databaseField="0"/>
    <cacheField name="Story Development Progress" numFmtId="0" formula=" IFERROR(1 - SUM('Story Remaining SP')/SUM('Story Points'),1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x v="0"/>
    <x v="0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x v="0"/>
    <s v="$[IF(B2=&quot;Epic&quot;, IF(AND(IFERROR(VALUE(P2), 0)&gt;0, P2=W2), &quot;Yes&quot;, &quot;No&quot;), &quot;&quot;)]"/>
    <s v="$[IF(OR(B2=&quot;Bug&quot;, B2=&quot;Epic&quot;),&quot;&quot;,IF(D2=V2, 0, N2))]"/>
    <x v="0"/>
    <x v="0"/>
    <x v="0"/>
    <s v="${fieldHelper.getFieldValueByName(issue, &quot;Quality Score&quot;)}"/>
    <s v="${bpHelper.isStoryDecopmosed(issue)}"/>
    <s v="$[IF(AP2=&quot;Yes&quot;, N2, IF(AP2=&quot;No&quot;,0,&quot;&quot;))]"/>
    <s v="$[IF(E2=&quot;Story: Done&quot;,0,IF(OR(B2=&quot;Story&quot;,B2=&quot;Spike&quot;), N2, &quot;&quot;))]&lt;/jt:forEach&gt;"/>
  </r>
  <r>
    <s v="&lt;jt:forEach items=&quot;${issues.subList(0, 0)}&quot; var=&quot;issue&quot; where=&quot;${issue.key = ''}&quot;&gt;"/>
    <x v="1"/>
    <x v="1"/>
    <x v="1"/>
    <x v="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  <x v="1"/>
    <x v="1"/>
    <m/>
    <m/>
    <m/>
    <m/>
  </r>
  <r>
    <s v="key"/>
    <x v="2"/>
    <x v="1"/>
    <x v="2"/>
    <x v="2"/>
    <m/>
    <m/>
    <m/>
    <m/>
    <m/>
    <x v="1"/>
    <m/>
    <m/>
    <m/>
    <m/>
    <m/>
    <m/>
    <m/>
    <m/>
    <m/>
    <m/>
    <s v="RD"/>
    <m/>
    <m/>
    <m/>
    <m/>
    <m/>
    <m/>
    <m/>
    <m/>
    <x v="2"/>
    <m/>
    <m/>
    <x v="2"/>
    <x v="2"/>
    <m/>
    <m/>
    <x v="2"/>
    <x v="2"/>
    <x v="2"/>
    <s v="POC"/>
    <m/>
    <m/>
    <m/>
  </r>
  <r>
    <s v="key"/>
    <x v="3"/>
    <x v="1"/>
    <x v="2"/>
    <x v="3"/>
    <m/>
    <m/>
    <m/>
    <m/>
    <m/>
    <x v="1"/>
    <m/>
    <m/>
    <n v="5"/>
    <m/>
    <m/>
    <m/>
    <m/>
    <m/>
    <m/>
    <m/>
    <s v="RD"/>
    <m/>
    <m/>
    <m/>
    <m/>
    <m/>
    <m/>
    <m/>
    <m/>
    <x v="2"/>
    <m/>
    <m/>
    <x v="2"/>
    <x v="2"/>
    <m/>
    <m/>
    <x v="2"/>
    <x v="2"/>
    <x v="2"/>
    <s v="PROD"/>
    <s v="Yes"/>
    <m/>
    <m/>
  </r>
  <r>
    <s v="key"/>
    <x v="4"/>
    <x v="2"/>
    <x v="2"/>
    <x v="4"/>
    <m/>
    <m/>
    <m/>
    <m/>
    <m/>
    <x v="1"/>
    <m/>
    <m/>
    <n v="10"/>
    <m/>
    <m/>
    <m/>
    <m/>
    <m/>
    <m/>
    <m/>
    <s v="RD"/>
    <m/>
    <m/>
    <m/>
    <m/>
    <m/>
    <m/>
    <m/>
    <m/>
    <x v="3"/>
    <m/>
    <m/>
    <x v="2"/>
    <x v="2"/>
    <m/>
    <m/>
    <x v="2"/>
    <x v="2"/>
    <x v="2"/>
    <m/>
    <s v="No"/>
    <m/>
    <m/>
  </r>
  <r>
    <s v="key"/>
    <x v="5"/>
    <x v="1"/>
    <x v="2"/>
    <x v="5"/>
    <m/>
    <m/>
    <m/>
    <m/>
    <m/>
    <x v="1"/>
    <m/>
    <m/>
    <n v="20"/>
    <m/>
    <m/>
    <m/>
    <m/>
    <m/>
    <m/>
    <m/>
    <s v="RD"/>
    <m/>
    <m/>
    <m/>
    <m/>
    <m/>
    <m/>
    <m/>
    <m/>
    <x v="2"/>
    <m/>
    <m/>
    <x v="2"/>
    <x v="2"/>
    <m/>
    <m/>
    <x v="2"/>
    <x v="2"/>
    <x v="3"/>
    <m/>
    <m/>
    <m/>
    <m/>
  </r>
  <r>
    <s v="key"/>
    <x v="6"/>
    <x v="1"/>
    <x v="2"/>
    <x v="6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2"/>
    <x v="2"/>
    <m/>
    <m/>
    <x v="2"/>
    <x v="2"/>
    <x v="1"/>
    <m/>
    <m/>
    <m/>
    <m/>
  </r>
  <r>
    <s v="key"/>
    <x v="1"/>
    <x v="1"/>
    <x v="3"/>
    <x v="7"/>
    <m/>
    <m/>
    <m/>
    <m/>
    <m/>
    <x v="1"/>
    <m/>
    <m/>
    <m/>
    <m/>
    <m/>
    <m/>
    <m/>
    <m/>
    <m/>
    <m/>
    <s v="Unassigned"/>
    <m/>
    <m/>
    <m/>
    <m/>
    <m/>
    <m/>
    <m/>
    <m/>
    <x v="1"/>
    <m/>
    <m/>
    <x v="3"/>
    <x v="3"/>
    <m/>
    <m/>
    <x v="2"/>
    <x v="2"/>
    <x v="1"/>
    <m/>
    <m/>
    <m/>
    <m/>
  </r>
  <r>
    <s v="key"/>
    <x v="1"/>
    <x v="1"/>
    <x v="2"/>
    <x v="8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2"/>
    <x v="2"/>
    <m/>
    <m/>
    <x v="2"/>
    <x v="1"/>
    <x v="1"/>
    <m/>
    <m/>
    <m/>
    <m/>
  </r>
  <r>
    <s v="key"/>
    <x v="1"/>
    <x v="1"/>
    <x v="2"/>
    <x v="9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2"/>
    <x v="2"/>
    <m/>
    <m/>
    <x v="2"/>
    <x v="1"/>
    <x v="1"/>
    <m/>
    <m/>
    <m/>
    <m/>
  </r>
  <r>
    <s v="key"/>
    <x v="1"/>
    <x v="1"/>
    <x v="4"/>
    <x v="10"/>
    <m/>
    <m/>
    <m/>
    <m/>
    <m/>
    <x v="1"/>
    <m/>
    <m/>
    <m/>
    <m/>
    <m/>
    <m/>
    <m/>
    <m/>
    <m/>
    <m/>
    <s v="DevOps"/>
    <m/>
    <m/>
    <m/>
    <m/>
    <m/>
    <m/>
    <m/>
    <m/>
    <x v="1"/>
    <m/>
    <m/>
    <x v="4"/>
    <x v="4"/>
    <m/>
    <m/>
    <x v="2"/>
    <x v="1"/>
    <x v="1"/>
    <m/>
    <m/>
    <m/>
    <m/>
  </r>
  <r>
    <s v="key"/>
    <x v="1"/>
    <x v="1"/>
    <x v="2"/>
    <x v="11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2"/>
    <x v="2"/>
    <m/>
    <m/>
    <x v="2"/>
    <x v="1"/>
    <x v="1"/>
    <m/>
    <m/>
    <m/>
    <m/>
  </r>
  <r>
    <s v="key"/>
    <x v="1"/>
    <x v="1"/>
    <x v="2"/>
    <x v="12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2"/>
    <x v="13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2"/>
    <x v="1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1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1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1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1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1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2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2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2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2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2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2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2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2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2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2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3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3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3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3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3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3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3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3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3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3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4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4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4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4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4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4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4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4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4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4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5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5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5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5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5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5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5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5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5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  <x v="1"/>
    <x v="1"/>
    <m/>
    <m/>
    <m/>
    <s v="&lt;/jt:forEach&gt;"/>
  </r>
  <r>
    <s v="key"/>
    <x v="1"/>
    <x v="1"/>
    <x v="1"/>
    <x v="1"/>
    <m/>
    <m/>
    <m/>
    <m/>
    <m/>
    <x v="1"/>
    <m/>
    <m/>
    <m/>
    <m/>
    <m/>
    <m/>
    <m/>
    <m/>
    <m/>
    <m/>
    <m/>
    <m/>
    <m/>
    <m/>
    <m/>
    <m/>
    <m/>
    <m/>
    <m/>
    <x v="1"/>
    <m/>
    <m/>
    <x v="3"/>
    <x v="1"/>
    <m/>
    <m/>
    <x v="1"/>
    <x v="1"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9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6:C7" firstHeaderRow="0" firstDataRow="1" firstDataCol="1" rowPageCount="3" colPageCount="1"/>
  <pivotFields count="49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ubtotalTop="0" showAll="0" sortType="ascending">
      <items count="6">
        <item h="1" x="0"/>
        <item x="4"/>
        <item x="2"/>
        <item x="3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axis="axisPage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3">
    <pageField fld="30" hier="-1"/>
    <pageField fld="1" hier="-1"/>
    <pageField fld="39" item="0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5" cacheId="199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rowHeaderCaption="Team">
  <location ref="A43:B47" firstHeaderRow="1" firstDataRow="2" firstDataCol="1" rowPageCount="3" colPageCount="1"/>
  <pivotFields count="49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ubtotalTop="0" sortType="ascending">
      <items count="6">
        <item h="1" x="0"/>
        <item h="1" x="4"/>
        <item x="2"/>
        <item x="3"/>
        <item h="1" x="1"/>
        <item t="default"/>
      </items>
    </pivotField>
    <pivotField subtotalTop="0" showAll="0"/>
    <pivotField showAll="0"/>
    <pivotField dataField="1" subtotalTop="0"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3">
    <i>
      <x v="2"/>
    </i>
    <i>
      <x v="3"/>
    </i>
    <i t="grand">
      <x/>
    </i>
  </rowItems>
  <colFields count="1">
    <field x="1"/>
  </colFields>
  <colItems count="1">
    <i t="grand">
      <x/>
    </i>
  </colItems>
  <pageFields count="3">
    <pageField fld="30" hier="-1"/>
    <pageField fld="4" hier="-1"/>
    <pageField fld="37" item="1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4" cacheId="19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D6:E12" firstHeaderRow="1" firstDataRow="2" firstDataCol="1" rowPageCount="3" colPageCount="1"/>
  <pivotFields count="49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ortType="ascending">
      <items count="6">
        <item h="1" x="0"/>
        <item x="4"/>
        <item x="2"/>
        <item x="3"/>
        <item x="1"/>
        <item t="default"/>
      </items>
    </pivotField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5">
    <i>
      <x v="1"/>
    </i>
    <i>
      <x v="2"/>
    </i>
    <i>
      <x v="3"/>
    </i>
    <i>
      <x v="4"/>
    </i>
    <i t="grand">
      <x/>
    </i>
  </rowItems>
  <colFields count="1">
    <field x="1"/>
  </colFields>
  <colItems count="1">
    <i t="grand">
      <x/>
    </i>
  </colItems>
  <pageFields count="3">
    <pageField fld="30" hier="-1"/>
    <pageField fld="4" hier="-1"/>
    <pageField fld="37" item="1" hier="-1"/>
  </pageFields>
  <dataFields count="1">
    <dataField name="Sum of Story Points" fld="13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99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Team">
  <location ref="A6:B12" firstHeaderRow="1" firstDataRow="2" firstDataCol="1" rowPageCount="3" colPageCount="1"/>
  <pivotFields count="49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1"/>
        <item x="2"/>
        <item x="3"/>
        <item x="4"/>
        <item x="5"/>
        <item x="6"/>
        <item h="1" x="7"/>
        <item h="1"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ortType="ascending">
      <items count="6">
        <item h="1" x="0"/>
        <item x="4"/>
        <item x="2"/>
        <item x="3"/>
        <item x="1"/>
        <item t="default"/>
      </items>
    </pivotField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5">
    <i>
      <x v="1"/>
    </i>
    <i>
      <x v="2"/>
    </i>
    <i>
      <x v="3"/>
    </i>
    <i>
      <x v="4"/>
    </i>
    <i t="grand">
      <x/>
    </i>
  </rowItems>
  <colFields count="1">
    <field x="1"/>
  </colFields>
  <colItems count="1">
    <i>
      <x v="2"/>
    </i>
  </colItems>
  <pageFields count="3">
    <pageField fld="30" hier="-1"/>
    <pageField fld="4" hier="-1"/>
    <pageField fld="37" item="1" hier="-1"/>
  </pageFields>
  <dataFields count="1">
    <dataField name="Sum of Estimate in Days" fld="12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199" applyNumberFormats="0" applyBorderFormats="0" applyFontFormats="0" applyPatternFormats="0" applyAlignmentFormats="0" applyWidthHeightFormats="1" dataCaption="Values" missingCaption="0" updatedVersion="6" minRefreshableVersion="3" useAutoFormatting="1" colGrandTotals="0" itemPrintTitles="1" createdVersion="6" indent="0" outline="1" outlineData="1" multipleFieldFilters="0" rowHeaderCaption="Team">
  <location ref="J6:L11" firstHeaderRow="1" firstDataRow="3" firstDataCol="1" rowPageCount="3" colPageCount="1"/>
  <pivotFields count="49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x="3"/>
        <item x="9"/>
        <item x="7"/>
        <item x="6"/>
        <item x="2"/>
        <item x="5"/>
        <item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ortType="ascending">
      <items count="6">
        <item h="1" x="0"/>
        <item h="1" x="4"/>
        <item x="2"/>
        <item x="3"/>
        <item h="1" x="1"/>
        <item t="default"/>
      </items>
    </pivotField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3">
    <i>
      <x v="2"/>
    </i>
    <i>
      <x v="3"/>
    </i>
    <i t="grand">
      <x/>
    </i>
  </rowItems>
  <colFields count="2">
    <field x="1"/>
    <field x="-2"/>
  </colFields>
  <colItems count="2">
    <i>
      <x v="2"/>
      <x/>
    </i>
    <i r="1" i="1">
      <x v="1"/>
    </i>
  </colItems>
  <pageFields count="3">
    <pageField fld="30" hier="-1"/>
    <pageField fld="4" hier="-1"/>
    <pageField fld="37" item="1" hier="-1"/>
  </pageFields>
  <dataFields count="2">
    <dataField name="Sum of Epic Remaining Estimate" fld="16" baseField="3" baseItem="4"/>
    <dataField name="Sum of Epic Total Estimate" fld="15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7" cacheId="199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rowHeaderCaption="Team">
  <location ref="G43:H47" firstHeaderRow="1" firstDataRow="2" firstDataCol="1" rowPageCount="3" colPageCount="1"/>
  <pivotFields count="49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subtotalTop="0" sortType="ascending"/>
    <pivotField axis="axisRow" subtotalTop="0" sortType="ascending">
      <items count="6">
        <item h="1" x="0"/>
        <item h="1" x="4"/>
        <item x="2"/>
        <item x="3"/>
        <item h="1" x="1"/>
        <item t="default"/>
      </items>
    </pivotField>
    <pivotField showAll="0"/>
    <pivotField dataField="1" subtotalTop="0"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3">
    <i>
      <x v="2"/>
    </i>
    <i>
      <x v="3"/>
    </i>
    <i t="grand">
      <x/>
    </i>
  </rowItems>
  <colFields count="1">
    <field x="1"/>
  </colFields>
  <colItems count="1">
    <i t="grand">
      <x/>
    </i>
  </colItems>
  <pageFields count="3">
    <pageField fld="30" hier="-1"/>
    <pageField fld="4" hier="-1"/>
    <pageField fld="37" item="1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99" applyNumberFormats="0" applyBorderFormats="0" applyFontFormats="0" applyPatternFormats="0" applyAlignmentFormats="0" applyWidthHeightFormats="1" dataCaption="Values" showMissing="0" updatedVersion="6" minRefreshableVersion="3" useAutoFormatting="1" itemPrintTitles="1" createdVersion="6" indent="0" outline="1" outlineData="1" multipleFieldFilters="0" rowHeaderCaption="Team">
  <location ref="A26:G30" firstHeaderRow="1" firstDataRow="3" firstDataCol="1" rowPageCount="3" colPageCount="1"/>
  <pivotFields count="49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ubtotalTop="0" showAll="0" sortType="ascending">
      <items count="6">
        <item x="0"/>
        <item x="4"/>
        <item x="2"/>
        <item x="3"/>
        <item x="1"/>
        <item t="default"/>
      </items>
    </pivotField>
    <pivotField subtotalTop="0" showAll="0"/>
    <pivotField showAll="0"/>
    <pivotField subtotalTop="0" showAll="0"/>
    <pivotField axis="axisPage" showAll="0">
      <items count="4">
        <item x="0"/>
        <item x="2"/>
        <item x="1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2">
    <i>
      <x v="2"/>
    </i>
    <i t="grand">
      <x/>
    </i>
  </rowItems>
  <colFields count="2">
    <field x="1"/>
    <field x="-2"/>
  </colFields>
  <colItems count="6"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pageFields count="3">
    <pageField fld="30" hier="-1"/>
    <pageField fld="38" hier="-1"/>
    <pageField fld="37" item="1" hier="-1"/>
  </pageFields>
  <dataFields count="2">
    <dataField name="Count" fld="13" subtotal="count" baseField="26" baseItem="0"/>
    <dataField name="SPs" fld="13" baseField="2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99" applyNumberFormats="0" applyBorderFormats="0" applyFontFormats="0" applyPatternFormats="0" applyAlignmentFormats="0" applyWidthHeightFormats="1" dataCaption="Values" missingCaption="0" updatedVersion="6" minRefreshableVersion="3" useAutoFormatting="1" colGrandTotals="0" itemPrintTitles="1" createdVersion="6" indent="0" outline="1" outlineData="1" multipleFieldFilters="0" rowHeaderCaption="Component">
  <location ref="A7:H11" firstHeaderRow="1" firstDataRow="3" firstDataCol="1" rowPageCount="4" colPageCount="1"/>
  <pivotFields count="49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axis="axisRow" subtotalTop="0" showAll="0">
      <items count="4">
        <item x="0"/>
        <item x="2"/>
        <item x="1"/>
        <item t="default"/>
      </items>
    </pivotField>
    <pivotField axis="axisPage" subtotalTop="0" multipleItemSelectionAllowed="1" showAll="0">
      <items count="6">
        <item x="0"/>
        <item x="4"/>
        <item x="3"/>
        <item x="1"/>
        <item x="2"/>
        <item t="default"/>
      </items>
    </pivotField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 sortType="ascending">
      <items count="3">
        <item sd="0" x="0"/>
        <item sd="0" x="1"/>
        <item t="default" sd="0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showAll="0"/>
    <pivotField showAll="0"/>
    <pivotField showAll="0"/>
    <pivotField showAll="0"/>
    <pivotField axis="axisPage" showAll="0">
      <items count="4">
        <item x="2"/>
        <item x="1"/>
        <item x="0"/>
        <item t="default"/>
      </items>
    </pivotField>
    <pivotField showAll="0"/>
    <pivotField axis="axisPage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0"/>
    <field x="2"/>
  </rowFields>
  <rowItems count="2">
    <i>
      <x v="1"/>
    </i>
    <i t="grand">
      <x/>
    </i>
  </rowItems>
  <colFields count="2">
    <field x="1"/>
    <field x="-2"/>
  </colFields>
  <colItems count="7"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</colItems>
  <pageFields count="4">
    <pageField fld="30" hier="-1"/>
    <pageField fld="3" hier="-1"/>
    <pageField fld="37" item="0" hier="-1"/>
    <pageField fld="39" item="3" hier="-1"/>
  </pageFields>
  <dataFields count="7">
    <dataField name="Total Estimate" fld="15" baseField="10" baseItem="1"/>
    <dataField name="Story Estimate_x000a_(incl. Tech Debt &amp; Spikes)" fld="14" baseField="10" baseItem="1"/>
    <dataField name="Decomposed _x000a_(Ready, In Dev, Closed)" fld="22" baseField="10" baseItem="1"/>
    <dataField name="Remaining Estimate_x000a_(Not Closed/ Not Decomposed)" fld="16" baseField="10" baseItem="1"/>
    <dataField name="Epic Decomposition Progress" fld="46" baseField="10" baseItem="0" numFmtId="9"/>
    <dataField name="Story Decomposition Progress" fld="45" subtotal="count" baseField="10" baseItem="0"/>
    <dataField name="Development Progress" fld="44" subtotal="count" baseField="10" baseItem="1" numFmtId="9"/>
  </dataFields>
  <formats count="5">
    <format dxfId="6">
      <pivotArea outline="0" collapsedLevelsAreSubtotals="1" fieldPosition="0">
        <references count="2">
          <reference field="4294967294" count="1" selected="0">
            <x v="5"/>
          </reference>
          <reference field="1" count="0" selected="0"/>
        </references>
      </pivotArea>
    </format>
    <format dxfId="5">
      <pivotArea dataOnly="0" labelOnly="1" outline="0" fieldPosition="0">
        <references count="2">
          <reference field="4294967294" count="1">
            <x v="1"/>
          </reference>
          <reference field="1" count="0" selected="0"/>
        </references>
      </pivotArea>
    </format>
    <format dxfId="4">
      <pivotArea dataOnly="0" labelOnly="1" outline="0" fieldPosition="0">
        <references count="2">
          <reference field="4294967294" count="1">
            <x v="2"/>
          </reference>
          <reference field="1" count="0" selected="0"/>
        </references>
      </pivotArea>
    </format>
    <format dxfId="3">
      <pivotArea dataOnly="0" labelOnly="1" outline="0" fieldPosition="0">
        <references count="2">
          <reference field="4294967294" count="1">
            <x v="3"/>
          </reference>
          <reference field="1" count="0" selected="0"/>
        </references>
      </pivotArea>
    </format>
    <format dxfId="2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56903-1401-4E6A-9D9D-8FBAEA31413A}" name="PivotTable4" cacheId="19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F10" firstHeaderRow="0" firstDataRow="1" firstDataCol="1" rowPageCount="4" colPageCount="1"/>
  <pivotFields count="49">
    <pivotField showAll="0"/>
    <pivotField name="To" axis="axisPage" multipleItemSelectionAllowed="1" showAll="0">
      <items count="8">
        <item h="1" x="0"/>
        <item h="1" x="6"/>
        <item h="1" x="2"/>
        <item x="4"/>
        <item x="3"/>
        <item h="1" x="5"/>
        <item h="1"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axis="axisRow" showAll="0" sortType="ascending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axis="axisPage" showAll="0">
      <items count="5">
        <item x="3"/>
        <item x="2"/>
        <item x="0"/>
        <item x="1"/>
        <item t="default"/>
      </items>
    </pivotField>
    <pivotField showAll="0"/>
    <pivotField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10"/>
    <field x="2"/>
    <field x="4"/>
  </rowFields>
  <rowItems count="4">
    <i>
      <x v="1"/>
    </i>
    <i r="1">
      <x v="2"/>
    </i>
    <i r="2">
      <x v="2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1" hier="-1"/>
    <pageField fld="37" item="1" hier="-1"/>
    <pageField fld="30" item="1" hier="-1"/>
    <pageField fld="39" item="1" hier="-1"/>
  </pageFields>
  <dataFields count="5">
    <dataField name="Total Estimate" fld="13" baseField="10" baseItem="1"/>
    <dataField name="Decomposed (Ready, In Dev, Closed) " fld="42" baseField="10" baseItem="1"/>
    <dataField name="Remaining Estimate (Not Closed/Not Decomposed)" fld="43" baseField="10" baseItem="1"/>
    <dataField name="Decomposition Progress" fld="47" baseField="0" baseItem="0" numFmtId="9"/>
    <dataField name="Development Progress" fld="48" baseField="0" baseItem="0" numFmtId="9"/>
  </dataFields>
  <formats count="2">
    <format dxfId="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0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8" sqref="A8:XFD10"/>
    </sheetView>
  </sheetViews>
  <sheetFormatPr defaultRowHeight="14.4" x14ac:dyDescent="0.3"/>
  <sheetData>
    <row r="1" spans="1:1" x14ac:dyDescent="0.3">
      <c r="A1" s="25" t="s">
        <v>174</v>
      </c>
    </row>
    <row r="2" spans="1:1" x14ac:dyDescent="0.3">
      <c r="A2" s="26" t="s">
        <v>173</v>
      </c>
    </row>
    <row r="3" spans="1:1" x14ac:dyDescent="0.3">
      <c r="A3" s="26" t="s">
        <v>127</v>
      </c>
    </row>
    <row r="4" spans="1:1" x14ac:dyDescent="0.3">
      <c r="A4" s="27" t="s">
        <v>128</v>
      </c>
    </row>
    <row r="5" spans="1:1" x14ac:dyDescent="0.3">
      <c r="A5" s="27" t="s">
        <v>175</v>
      </c>
    </row>
    <row r="6" spans="1:1" x14ac:dyDescent="0.3">
      <c r="A6" s="28" t="s">
        <v>138</v>
      </c>
    </row>
    <row r="7" spans="1:1" x14ac:dyDescent="0.3">
      <c r="A7" s="29" t="s">
        <v>176</v>
      </c>
    </row>
    <row r="8" spans="1:1" x14ac:dyDescent="0.3">
      <c r="A8" s="26" t="s">
        <v>177</v>
      </c>
    </row>
    <row r="9" spans="1:1" x14ac:dyDescent="0.3">
      <c r="A9" s="26" t="s">
        <v>150</v>
      </c>
    </row>
    <row r="10" spans="1:1" x14ac:dyDescent="0.3">
      <c r="A10" s="26" t="s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/>
  </sheetViews>
  <sheetFormatPr defaultRowHeight="14.4" x14ac:dyDescent="0.3"/>
  <cols>
    <col min="1" max="1" width="11" bestFit="1" customWidth="1"/>
    <col min="2" max="2" width="9.77734375" bestFit="1" customWidth="1"/>
    <col min="3" max="3" width="17.88671875" bestFit="1" customWidth="1"/>
  </cols>
  <sheetData>
    <row r="1" spans="1:3" x14ac:dyDescent="0.3">
      <c r="A1" s="21" t="s">
        <v>172</v>
      </c>
      <c r="B1" s="21"/>
      <c r="C1" s="21"/>
    </row>
    <row r="2" spans="1:3" x14ac:dyDescent="0.3">
      <c r="A2" s="16" t="s">
        <v>148</v>
      </c>
      <c r="B2" t="s">
        <v>192</v>
      </c>
    </row>
    <row r="3" spans="1:3" x14ac:dyDescent="0.3">
      <c r="A3" s="16" t="s">
        <v>9</v>
      </c>
      <c r="B3" t="s">
        <v>64</v>
      </c>
    </row>
    <row r="4" spans="1:3" x14ac:dyDescent="0.3">
      <c r="A4" s="16" t="s">
        <v>194</v>
      </c>
      <c r="B4" s="17">
        <v>11.3</v>
      </c>
    </row>
    <row r="6" spans="1:3" x14ac:dyDescent="0.3">
      <c r="A6" s="16" t="s">
        <v>45</v>
      </c>
      <c r="B6" t="s">
        <v>133</v>
      </c>
      <c r="C6" t="s">
        <v>112</v>
      </c>
    </row>
    <row r="7" spans="1:3" x14ac:dyDescent="0.3">
      <c r="A7" s="17" t="s">
        <v>51</v>
      </c>
      <c r="B7" s="20"/>
      <c r="C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7"/>
  <sheetViews>
    <sheetView workbookViewId="0"/>
  </sheetViews>
  <sheetFormatPr defaultRowHeight="14.4" x14ac:dyDescent="0.3"/>
  <cols>
    <col min="1" max="1" width="13.77734375" bestFit="1" customWidth="1"/>
    <col min="2" max="2" width="15.77734375" bestFit="1" customWidth="1"/>
    <col min="3" max="3" width="3.88671875" bestFit="1" customWidth="1"/>
    <col min="4" max="4" width="9.5546875" bestFit="1" customWidth="1"/>
    <col min="5" max="5" width="3.88671875" bestFit="1" customWidth="1"/>
    <col min="6" max="6" width="10.77734375" bestFit="1" customWidth="1"/>
    <col min="7" max="7" width="8.5546875" bestFit="1" customWidth="1"/>
    <col min="8" max="8" width="17.33203125" bestFit="1" customWidth="1"/>
    <col min="9" max="9" width="8" bestFit="1" customWidth="1"/>
    <col min="10" max="10" width="11.21875" bestFit="1" customWidth="1"/>
    <col min="11" max="11" width="29" bestFit="1" customWidth="1"/>
    <col min="12" max="12" width="23.88671875" bestFit="1" customWidth="1"/>
    <col min="13" max="13" width="19.21875" customWidth="1"/>
    <col min="14" max="14" width="27.109375" bestFit="1" customWidth="1"/>
    <col min="15" max="15" width="15.6640625" bestFit="1" customWidth="1"/>
    <col min="16" max="16" width="10.21875" bestFit="1" customWidth="1"/>
  </cols>
  <sheetData>
    <row r="1" spans="1:13" x14ac:dyDescent="0.3">
      <c r="A1" s="30" t="s">
        <v>129</v>
      </c>
      <c r="B1" s="21"/>
      <c r="D1" s="30" t="s">
        <v>130</v>
      </c>
      <c r="E1" s="21"/>
      <c r="F1" s="21"/>
      <c r="G1" s="21"/>
      <c r="H1" s="21"/>
      <c r="J1" s="30" t="s">
        <v>131</v>
      </c>
      <c r="K1" s="21"/>
      <c r="L1" s="21"/>
      <c r="M1" s="21"/>
    </row>
    <row r="2" spans="1:13" x14ac:dyDescent="0.3">
      <c r="A2" s="16" t="s">
        <v>148</v>
      </c>
      <c r="B2" t="s">
        <v>192</v>
      </c>
      <c r="D2" s="16" t="s">
        <v>148</v>
      </c>
      <c r="E2" t="s">
        <v>192</v>
      </c>
      <c r="J2" s="16" t="s">
        <v>148</v>
      </c>
      <c r="K2" t="s">
        <v>192</v>
      </c>
    </row>
    <row r="3" spans="1:13" x14ac:dyDescent="0.3">
      <c r="A3" s="16" t="s">
        <v>0</v>
      </c>
      <c r="B3" t="s">
        <v>65</v>
      </c>
      <c r="D3" s="16" t="s">
        <v>0</v>
      </c>
      <c r="E3" t="s">
        <v>65</v>
      </c>
      <c r="J3" s="16" t="s">
        <v>0</v>
      </c>
      <c r="K3" t="s">
        <v>65</v>
      </c>
    </row>
    <row r="4" spans="1:13" x14ac:dyDescent="0.3">
      <c r="A4" s="16" t="s">
        <v>178</v>
      </c>
      <c r="B4" t="s">
        <v>155</v>
      </c>
      <c r="D4" s="16" t="s">
        <v>178</v>
      </c>
      <c r="E4" t="s">
        <v>155</v>
      </c>
      <c r="J4" s="16" t="s">
        <v>178</v>
      </c>
      <c r="K4" t="s">
        <v>155</v>
      </c>
    </row>
    <row r="6" spans="1:13" x14ac:dyDescent="0.3">
      <c r="A6" s="16" t="s">
        <v>52</v>
      </c>
      <c r="B6" s="16" t="s">
        <v>50</v>
      </c>
      <c r="D6" s="16" t="s">
        <v>112</v>
      </c>
      <c r="E6" s="16" t="s">
        <v>50</v>
      </c>
      <c r="K6" s="16" t="s">
        <v>50</v>
      </c>
      <c r="M6" s="22"/>
    </row>
    <row r="7" spans="1:13" x14ac:dyDescent="0.3">
      <c r="A7" s="16" t="s">
        <v>45</v>
      </c>
      <c r="B7" t="s">
        <v>60</v>
      </c>
      <c r="D7" s="16" t="s">
        <v>45</v>
      </c>
      <c r="E7" t="s">
        <v>51</v>
      </c>
      <c r="K7" t="s">
        <v>60</v>
      </c>
      <c r="M7" s="22"/>
    </row>
    <row r="8" spans="1:13" x14ac:dyDescent="0.3">
      <c r="A8" s="17" t="s">
        <v>56</v>
      </c>
      <c r="B8" s="20"/>
      <c r="D8" s="17" t="s">
        <v>56</v>
      </c>
      <c r="E8" s="20"/>
      <c r="J8" s="16" t="s">
        <v>45</v>
      </c>
      <c r="K8" t="s">
        <v>182</v>
      </c>
      <c r="L8" t="s">
        <v>183</v>
      </c>
      <c r="M8" s="23" t="s">
        <v>121</v>
      </c>
    </row>
    <row r="9" spans="1:13" x14ac:dyDescent="0.3">
      <c r="A9" s="17" t="s">
        <v>158</v>
      </c>
      <c r="B9" s="20"/>
      <c r="D9" s="17" t="s">
        <v>158</v>
      </c>
      <c r="E9" s="20"/>
      <c r="J9" s="17" t="s">
        <v>158</v>
      </c>
      <c r="K9" s="20">
        <v>0</v>
      </c>
      <c r="L9" s="20">
        <v>0</v>
      </c>
      <c r="M9" t="s">
        <v>180</v>
      </c>
    </row>
    <row r="10" spans="1:13" x14ac:dyDescent="0.3">
      <c r="A10" s="17" t="s">
        <v>55</v>
      </c>
      <c r="B10" s="20"/>
      <c r="D10" s="17" t="s">
        <v>55</v>
      </c>
      <c r="E10" s="20"/>
      <c r="J10" s="17" t="s">
        <v>55</v>
      </c>
      <c r="K10" s="20">
        <v>0</v>
      </c>
      <c r="L10" s="20">
        <v>0</v>
      </c>
      <c r="M10" t="s">
        <v>181</v>
      </c>
    </row>
    <row r="11" spans="1:13" x14ac:dyDescent="0.3">
      <c r="A11" s="17" t="s">
        <v>110</v>
      </c>
      <c r="B11" s="20"/>
      <c r="D11" s="17" t="s">
        <v>110</v>
      </c>
      <c r="E11" s="20"/>
      <c r="J11" s="17" t="s">
        <v>51</v>
      </c>
      <c r="K11" s="20">
        <v>0</v>
      </c>
      <c r="L11" s="20">
        <v>0</v>
      </c>
      <c r="M11" s="24">
        <f>SUM(M9:M10)</f>
        <v>0</v>
      </c>
    </row>
    <row r="12" spans="1:13" x14ac:dyDescent="0.3">
      <c r="A12" s="17" t="s">
        <v>51</v>
      </c>
      <c r="B12" s="20"/>
      <c r="D12" s="17" t="s">
        <v>51</v>
      </c>
      <c r="E12" s="20"/>
    </row>
    <row r="21" spans="1:7" x14ac:dyDescent="0.3">
      <c r="A21" s="21" t="s">
        <v>132</v>
      </c>
      <c r="B21" s="21"/>
      <c r="C21" s="21"/>
      <c r="D21" s="21"/>
      <c r="E21" s="21"/>
    </row>
    <row r="22" spans="1:7" x14ac:dyDescent="0.3">
      <c r="A22" s="16" t="s">
        <v>148</v>
      </c>
      <c r="B22" t="s">
        <v>192</v>
      </c>
    </row>
    <row r="23" spans="1:7" x14ac:dyDescent="0.3">
      <c r="A23" s="16" t="s">
        <v>153</v>
      </c>
      <c r="B23" t="s">
        <v>155</v>
      </c>
    </row>
    <row r="24" spans="1:7" x14ac:dyDescent="0.3">
      <c r="A24" s="16" t="s">
        <v>178</v>
      </c>
      <c r="B24" t="s">
        <v>155</v>
      </c>
    </row>
    <row r="26" spans="1:7" x14ac:dyDescent="0.3">
      <c r="B26" s="16" t="s">
        <v>50</v>
      </c>
    </row>
    <row r="27" spans="1:7" x14ac:dyDescent="0.3">
      <c r="B27" t="s">
        <v>63</v>
      </c>
      <c r="D27" t="s">
        <v>62</v>
      </c>
      <c r="F27" t="s">
        <v>122</v>
      </c>
      <c r="G27" t="s">
        <v>123</v>
      </c>
    </row>
    <row r="28" spans="1:7" x14ac:dyDescent="0.3">
      <c r="A28" s="16" t="s">
        <v>45</v>
      </c>
      <c r="B28" t="s">
        <v>156</v>
      </c>
      <c r="C28" t="s">
        <v>157</v>
      </c>
      <c r="D28" t="s">
        <v>156</v>
      </c>
      <c r="E28" t="s">
        <v>157</v>
      </c>
    </row>
    <row r="29" spans="1:7" x14ac:dyDescent="0.3">
      <c r="A29" s="17" t="s">
        <v>158</v>
      </c>
      <c r="B29" s="20">
        <v>1</v>
      </c>
      <c r="C29" s="20">
        <v>5</v>
      </c>
      <c r="D29" s="20">
        <v>1</v>
      </c>
      <c r="E29" s="20">
        <v>20</v>
      </c>
      <c r="F29" s="20">
        <v>2</v>
      </c>
      <c r="G29" s="20">
        <v>25</v>
      </c>
    </row>
    <row r="30" spans="1:7" x14ac:dyDescent="0.3">
      <c r="A30" s="17" t="s">
        <v>51</v>
      </c>
      <c r="B30" s="20">
        <v>1</v>
      </c>
      <c r="C30" s="20">
        <v>5</v>
      </c>
      <c r="D30" s="20">
        <v>1</v>
      </c>
      <c r="E30" s="20">
        <v>20</v>
      </c>
      <c r="F30" s="20">
        <v>2</v>
      </c>
      <c r="G30" s="20">
        <v>25</v>
      </c>
    </row>
    <row r="38" spans="1:9" x14ac:dyDescent="0.3">
      <c r="A38" s="21" t="s">
        <v>124</v>
      </c>
      <c r="B38" s="21"/>
      <c r="C38" s="21"/>
      <c r="G38" s="21" t="s">
        <v>126</v>
      </c>
      <c r="H38" s="21"/>
      <c r="I38" s="21"/>
    </row>
    <row r="39" spans="1:9" x14ac:dyDescent="0.3">
      <c r="A39" s="16" t="s">
        <v>148</v>
      </c>
      <c r="B39" t="s">
        <v>192</v>
      </c>
      <c r="G39" s="16" t="s">
        <v>148</v>
      </c>
      <c r="H39" t="s">
        <v>192</v>
      </c>
    </row>
    <row r="40" spans="1:9" x14ac:dyDescent="0.3">
      <c r="A40" s="16" t="s">
        <v>0</v>
      </c>
      <c r="B40" t="s">
        <v>65</v>
      </c>
      <c r="G40" s="16" t="s">
        <v>0</v>
      </c>
      <c r="H40" t="s">
        <v>65</v>
      </c>
    </row>
    <row r="41" spans="1:9" x14ac:dyDescent="0.3">
      <c r="A41" s="16" t="s">
        <v>178</v>
      </c>
      <c r="B41" t="s">
        <v>155</v>
      </c>
      <c r="G41" s="16" t="s">
        <v>178</v>
      </c>
      <c r="H41" t="s">
        <v>155</v>
      </c>
    </row>
    <row r="43" spans="1:9" x14ac:dyDescent="0.3">
      <c r="A43" s="16" t="s">
        <v>125</v>
      </c>
      <c r="B43" s="16" t="s">
        <v>50</v>
      </c>
      <c r="G43" s="16" t="s">
        <v>125</v>
      </c>
      <c r="H43" s="16" t="s">
        <v>50</v>
      </c>
    </row>
    <row r="44" spans="1:9" x14ac:dyDescent="0.3">
      <c r="A44" s="16" t="s">
        <v>45</v>
      </c>
      <c r="B44" t="s">
        <v>51</v>
      </c>
      <c r="G44" s="16" t="s">
        <v>45</v>
      </c>
      <c r="H44" t="s">
        <v>51</v>
      </c>
    </row>
    <row r="45" spans="1:9" x14ac:dyDescent="0.3">
      <c r="A45" s="17" t="s">
        <v>158</v>
      </c>
      <c r="B45" s="20"/>
      <c r="G45" s="17" t="s">
        <v>158</v>
      </c>
      <c r="H45" s="20"/>
    </row>
    <row r="46" spans="1:9" x14ac:dyDescent="0.3">
      <c r="A46" s="17" t="s">
        <v>55</v>
      </c>
      <c r="B46" s="20"/>
      <c r="G46" s="17" t="s">
        <v>55</v>
      </c>
      <c r="H46" s="20"/>
    </row>
    <row r="47" spans="1:9" x14ac:dyDescent="0.3">
      <c r="A47" s="17" t="s">
        <v>51</v>
      </c>
      <c r="B47" s="20">
        <v>0</v>
      </c>
      <c r="G47" s="17" t="s">
        <v>51</v>
      </c>
      <c r="H47" s="20">
        <v>0</v>
      </c>
    </row>
  </sheetData>
  <hyperlinks>
    <hyperlink ref="A1" location="Notes!1:1" display="Remaining Scope based on Epics - Estimate in Days (see Notes - 1)" xr:uid="{00000000-0004-0000-0200-000000000000}"/>
    <hyperlink ref="D1" location="Notes!2:2" display="Remaining Scope based on Stories/Spikes/Tech Debts - Story Points (see Notes - 2)" xr:uid="{00000000-0004-0000-0200-000001000000}"/>
    <hyperlink ref="J1" location="Notes!3:7" display="Remaining Scope based on Epics - Epic Remaining and Total Estimate (see Notes - 3)" xr:uid="{00000000-0004-0000-0200-000002000000}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H11" sqref="H11"/>
    </sheetView>
  </sheetViews>
  <sheetFormatPr defaultRowHeight="14.4" x14ac:dyDescent="0.3"/>
  <cols>
    <col min="1" max="1" width="13.33203125" bestFit="1" customWidth="1"/>
    <col min="2" max="2" width="15.77734375" bestFit="1" customWidth="1"/>
    <col min="3" max="3" width="13.44140625" bestFit="1" customWidth="1"/>
    <col min="4" max="4" width="12" bestFit="1" customWidth="1"/>
    <col min="5" max="5" width="15.6640625" bestFit="1" customWidth="1"/>
    <col min="6" max="6" width="26.21875" bestFit="1" customWidth="1"/>
    <col min="7" max="7" width="27.21875" bestFit="1" customWidth="1"/>
    <col min="8" max="8" width="21" bestFit="1" customWidth="1"/>
  </cols>
  <sheetData>
    <row r="1" spans="1:8" x14ac:dyDescent="0.3">
      <c r="A1" s="30" t="s">
        <v>152</v>
      </c>
      <c r="B1" s="21"/>
      <c r="C1" s="21"/>
      <c r="D1" s="21"/>
    </row>
    <row r="2" spans="1:8" x14ac:dyDescent="0.3">
      <c r="A2" s="16" t="s">
        <v>148</v>
      </c>
      <c r="B2" t="s">
        <v>192</v>
      </c>
    </row>
    <row r="3" spans="1:8" x14ac:dyDescent="0.3">
      <c r="A3" s="16" t="s">
        <v>45</v>
      </c>
      <c r="B3" t="s">
        <v>111</v>
      </c>
    </row>
    <row r="4" spans="1:8" x14ac:dyDescent="0.3">
      <c r="A4" s="16" t="s">
        <v>178</v>
      </c>
      <c r="B4" t="s">
        <v>155</v>
      </c>
    </row>
    <row r="5" spans="1:8" x14ac:dyDescent="0.3">
      <c r="A5" s="16" t="s">
        <v>194</v>
      </c>
      <c r="B5" s="17">
        <v>11.4</v>
      </c>
    </row>
    <row r="7" spans="1:8" x14ac:dyDescent="0.3">
      <c r="B7" s="16" t="s">
        <v>50</v>
      </c>
    </row>
    <row r="8" spans="1:8" x14ac:dyDescent="0.3">
      <c r="B8" t="s">
        <v>60</v>
      </c>
    </row>
    <row r="9" spans="1:8" ht="57.6" x14ac:dyDescent="0.3">
      <c r="A9" s="16" t="s">
        <v>120</v>
      </c>
      <c r="B9" t="s">
        <v>184</v>
      </c>
      <c r="C9" s="34" t="s">
        <v>185</v>
      </c>
      <c r="D9" s="34" t="s">
        <v>186</v>
      </c>
      <c r="E9" s="34" t="s">
        <v>187</v>
      </c>
      <c r="F9" t="s">
        <v>188</v>
      </c>
      <c r="G9" t="s">
        <v>189</v>
      </c>
      <c r="H9" t="s">
        <v>190</v>
      </c>
    </row>
    <row r="10" spans="1:8" x14ac:dyDescent="0.3">
      <c r="A10" s="17" t="s">
        <v>110</v>
      </c>
      <c r="B10" s="20">
        <v>0</v>
      </c>
      <c r="C10" s="20">
        <v>0</v>
      </c>
      <c r="D10" s="20">
        <v>0</v>
      </c>
      <c r="E10" s="20">
        <v>0</v>
      </c>
      <c r="F10" s="33">
        <v>1</v>
      </c>
      <c r="G10" s="33">
        <v>1</v>
      </c>
      <c r="H10" s="33">
        <v>1</v>
      </c>
    </row>
    <row r="11" spans="1:8" x14ac:dyDescent="0.3">
      <c r="A11" s="17" t="s">
        <v>51</v>
      </c>
      <c r="B11" s="20">
        <v>0</v>
      </c>
      <c r="C11" s="20">
        <v>0</v>
      </c>
      <c r="D11" s="20">
        <v>0</v>
      </c>
      <c r="E11" s="20">
        <v>0</v>
      </c>
      <c r="F11" s="33">
        <v>1</v>
      </c>
      <c r="G11" s="33">
        <v>1</v>
      </c>
      <c r="H11" s="33">
        <v>1</v>
      </c>
    </row>
  </sheetData>
  <hyperlinks>
    <hyperlink ref="A1" location="Notes!8:10" display="Feature Decomposition and Development progress (see Notes - 4-6)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E1814-F5A3-4A27-BA38-887B96B654B2}">
  <dimension ref="A1:F10"/>
  <sheetViews>
    <sheetView tabSelected="1" workbookViewId="0">
      <selection activeCell="F10" sqref="F10"/>
    </sheetView>
  </sheetViews>
  <sheetFormatPr defaultRowHeight="14.4" x14ac:dyDescent="0.3"/>
  <cols>
    <col min="1" max="1" width="25.33203125" bestFit="1" customWidth="1"/>
    <col min="2" max="2" width="17.33203125" bestFit="1" customWidth="1"/>
    <col min="3" max="3" width="12" bestFit="1" customWidth="1"/>
    <col min="4" max="4" width="18.33203125" bestFit="1" customWidth="1"/>
    <col min="5" max="5" width="21.5546875" bestFit="1" customWidth="1"/>
    <col min="6" max="6" width="20.109375" bestFit="1" customWidth="1"/>
  </cols>
  <sheetData>
    <row r="1" spans="1:6" x14ac:dyDescent="0.3">
      <c r="A1" s="16" t="s">
        <v>208</v>
      </c>
      <c r="B1" t="s">
        <v>65</v>
      </c>
    </row>
    <row r="2" spans="1:6" x14ac:dyDescent="0.3">
      <c r="A2" s="16" t="s">
        <v>178</v>
      </c>
      <c r="B2" t="s">
        <v>155</v>
      </c>
    </row>
    <row r="3" spans="1:6" x14ac:dyDescent="0.3">
      <c r="A3" s="16" t="s">
        <v>148</v>
      </c>
      <c r="B3" t="s">
        <v>192</v>
      </c>
    </row>
    <row r="4" spans="1:6" x14ac:dyDescent="0.3">
      <c r="A4" s="16" t="s">
        <v>194</v>
      </c>
      <c r="B4" s="17">
        <v>11.4</v>
      </c>
    </row>
    <row r="6" spans="1:6" ht="43.2" x14ac:dyDescent="0.3">
      <c r="A6" s="16" t="s">
        <v>207</v>
      </c>
      <c r="B6" s="34" t="s">
        <v>184</v>
      </c>
      <c r="C6" s="34" t="s">
        <v>211</v>
      </c>
      <c r="D6" s="34" t="s">
        <v>210</v>
      </c>
      <c r="E6" s="34" t="s">
        <v>209</v>
      </c>
      <c r="F6" s="34" t="s">
        <v>190</v>
      </c>
    </row>
    <row r="7" spans="1:6" x14ac:dyDescent="0.3">
      <c r="A7" s="17" t="s">
        <v>110</v>
      </c>
      <c r="B7" s="20">
        <v>5</v>
      </c>
      <c r="C7" s="20"/>
      <c r="D7" s="20"/>
      <c r="E7" s="33">
        <v>0</v>
      </c>
      <c r="F7" s="33">
        <v>1</v>
      </c>
    </row>
    <row r="8" spans="1:6" x14ac:dyDescent="0.3">
      <c r="A8" s="35" t="s">
        <v>110</v>
      </c>
      <c r="B8" s="20">
        <v>5</v>
      </c>
      <c r="C8" s="20"/>
      <c r="D8" s="20"/>
      <c r="E8" s="33">
        <v>0</v>
      </c>
      <c r="F8" s="33">
        <v>1</v>
      </c>
    </row>
    <row r="9" spans="1:6" x14ac:dyDescent="0.3">
      <c r="A9" s="26" t="s">
        <v>86</v>
      </c>
      <c r="B9" s="20">
        <v>5</v>
      </c>
      <c r="C9" s="20"/>
      <c r="D9" s="20"/>
      <c r="E9" s="33">
        <v>0</v>
      </c>
      <c r="F9" s="33">
        <v>1</v>
      </c>
    </row>
    <row r="10" spans="1:6" x14ac:dyDescent="0.3">
      <c r="A10" s="17" t="s">
        <v>51</v>
      </c>
      <c r="B10" s="20">
        <v>5</v>
      </c>
      <c r="C10" s="20"/>
      <c r="D10" s="20"/>
      <c r="E10" s="33">
        <v>0</v>
      </c>
      <c r="F10" s="3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S61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1" width="22.109375" style="5" customWidth="1"/>
    <col min="32" max="32" width="13.5546875" style="5" customWidth="1"/>
    <col min="33" max="34" width="16.77734375" style="5" customWidth="1"/>
    <col min="35" max="35" width="18.88671875" style="5" customWidth="1"/>
    <col min="36" max="36" width="19.88671875" style="5" customWidth="1"/>
    <col min="37" max="37" width="18.77734375" style="5" customWidth="1"/>
    <col min="38" max="40" width="15.21875" style="5" customWidth="1"/>
    <col min="41" max="42" width="17.5546875" style="5" customWidth="1"/>
    <col min="43" max="43" width="19.5546875" style="5" customWidth="1"/>
    <col min="44" max="44" width="17.5546875" style="5" customWidth="1"/>
    <col min="45" max="16384" width="9.109375" style="3"/>
  </cols>
  <sheetData>
    <row r="1" spans="1:45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134</v>
      </c>
      <c r="Z1" s="1" t="s">
        <v>139</v>
      </c>
      <c r="AA1" s="1" t="s">
        <v>141</v>
      </c>
      <c r="AB1" s="1" t="s">
        <v>143</v>
      </c>
      <c r="AC1" s="1" t="s">
        <v>145</v>
      </c>
      <c r="AD1" s="1" t="s">
        <v>147</v>
      </c>
      <c r="AE1" s="1" t="s">
        <v>148</v>
      </c>
      <c r="AF1" s="1" t="s">
        <v>43</v>
      </c>
      <c r="AG1" s="1" t="s">
        <v>44</v>
      </c>
      <c r="AH1" s="1" t="s">
        <v>113</v>
      </c>
      <c r="AI1" s="1" t="s">
        <v>114</v>
      </c>
      <c r="AJ1" s="1" t="s">
        <v>136</v>
      </c>
      <c r="AK1" s="1" t="s">
        <v>48</v>
      </c>
      <c r="AL1" s="1" t="s">
        <v>178</v>
      </c>
      <c r="AM1" s="1" t="s">
        <v>153</v>
      </c>
      <c r="AN1" s="1" t="s">
        <v>194</v>
      </c>
      <c r="AO1" s="1" t="s">
        <v>195</v>
      </c>
      <c r="AP1" s="1" t="s">
        <v>199</v>
      </c>
      <c r="AQ1" s="1" t="s">
        <v>202</v>
      </c>
      <c r="AR1" s="1" t="s">
        <v>203</v>
      </c>
      <c r="AS1" s="3" t="s">
        <v>212</v>
      </c>
    </row>
    <row r="2" spans="1:45" s="5" customFormat="1" ht="86.4" x14ac:dyDescent="0.3">
      <c r="A2" s="6" t="s">
        <v>59</v>
      </c>
      <c r="B2" s="5" t="s">
        <v>58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135</v>
      </c>
      <c r="Z2" s="11" t="s">
        <v>140</v>
      </c>
      <c r="AA2" s="11" t="s">
        <v>142</v>
      </c>
      <c r="AB2" s="11" t="s">
        <v>144</v>
      </c>
      <c r="AC2" s="15" t="s">
        <v>146</v>
      </c>
      <c r="AD2" s="15" t="s">
        <v>135</v>
      </c>
      <c r="AE2" s="15" t="s">
        <v>149</v>
      </c>
      <c r="AF2" s="10" t="s">
        <v>46</v>
      </c>
      <c r="AG2" s="14" t="s">
        <v>49</v>
      </c>
      <c r="AH2" s="14" t="s">
        <v>116</v>
      </c>
      <c r="AI2" s="14" t="s">
        <v>115</v>
      </c>
      <c r="AJ2" s="15" t="s">
        <v>137</v>
      </c>
      <c r="AK2" s="15" t="s">
        <v>154</v>
      </c>
      <c r="AL2" s="15" t="s">
        <v>179</v>
      </c>
      <c r="AM2" s="15" t="s">
        <v>196</v>
      </c>
      <c r="AN2" s="15" t="s">
        <v>193</v>
      </c>
      <c r="AO2" s="15" t="s">
        <v>200</v>
      </c>
      <c r="AP2" s="15" t="s">
        <v>204</v>
      </c>
      <c r="AQ2" s="15" t="s">
        <v>205</v>
      </c>
      <c r="AR2" s="15" t="s">
        <v>206</v>
      </c>
      <c r="AS2" s="5" t="s">
        <v>11</v>
      </c>
    </row>
    <row r="3" spans="1:45" x14ac:dyDescent="0.3">
      <c r="A3" s="3" t="s">
        <v>54</v>
      </c>
    </row>
    <row r="4" spans="1:45" x14ac:dyDescent="0.3">
      <c r="A4" s="5" t="s">
        <v>53</v>
      </c>
      <c r="B4" s="3" t="s">
        <v>60</v>
      </c>
      <c r="D4" s="4" t="s">
        <v>158</v>
      </c>
      <c r="E4" s="19" t="s">
        <v>85</v>
      </c>
      <c r="V4" s="4" t="s">
        <v>158</v>
      </c>
      <c r="W4" s="4"/>
      <c r="AE4" s="5" t="s">
        <v>192</v>
      </c>
      <c r="AH4" s="4" t="s">
        <v>158</v>
      </c>
      <c r="AI4" s="4" t="s">
        <v>158</v>
      </c>
      <c r="AJ4" s="4"/>
      <c r="AL4" s="5" t="s">
        <v>155</v>
      </c>
      <c r="AM4" s="5" t="s">
        <v>155</v>
      </c>
      <c r="AN4" s="5">
        <v>11.4</v>
      </c>
      <c r="AO4" s="5" t="s">
        <v>197</v>
      </c>
    </row>
    <row r="5" spans="1:45" ht="27.6" x14ac:dyDescent="0.3">
      <c r="A5" s="5" t="s">
        <v>53</v>
      </c>
      <c r="B5" s="5" t="s">
        <v>63</v>
      </c>
      <c r="D5" s="4" t="s">
        <v>158</v>
      </c>
      <c r="E5" s="19" t="s">
        <v>86</v>
      </c>
      <c r="G5" s="5"/>
      <c r="J5" s="5"/>
      <c r="N5" s="5">
        <v>5</v>
      </c>
      <c r="V5" s="4" t="s">
        <v>158</v>
      </c>
      <c r="W5" s="4"/>
      <c r="AE5" s="5" t="s">
        <v>192</v>
      </c>
      <c r="AH5" s="4" t="s">
        <v>158</v>
      </c>
      <c r="AI5" s="4" t="s">
        <v>158</v>
      </c>
      <c r="AJ5" s="4"/>
      <c r="AL5" s="5" t="s">
        <v>155</v>
      </c>
      <c r="AM5" s="5" t="s">
        <v>155</v>
      </c>
      <c r="AN5" s="5">
        <v>11.4</v>
      </c>
      <c r="AO5" s="5" t="s">
        <v>198</v>
      </c>
      <c r="AP5" s="5" t="s">
        <v>155</v>
      </c>
    </row>
    <row r="6" spans="1:45" x14ac:dyDescent="0.3">
      <c r="A6" s="3" t="s">
        <v>53</v>
      </c>
      <c r="B6" s="5" t="s">
        <v>61</v>
      </c>
      <c r="C6" s="18" t="s">
        <v>57</v>
      </c>
      <c r="D6" s="4" t="s">
        <v>158</v>
      </c>
      <c r="E6" s="19" t="s">
        <v>87</v>
      </c>
      <c r="N6" s="5">
        <v>10</v>
      </c>
      <c r="V6" s="4" t="s">
        <v>158</v>
      </c>
      <c r="W6" s="4"/>
      <c r="AE6" s="5" t="s">
        <v>191</v>
      </c>
      <c r="AH6" s="4" t="s">
        <v>158</v>
      </c>
      <c r="AI6" s="4" t="s">
        <v>158</v>
      </c>
      <c r="AJ6" s="4"/>
      <c r="AL6" s="5" t="s">
        <v>155</v>
      </c>
      <c r="AM6" s="5" t="s">
        <v>155</v>
      </c>
      <c r="AN6" s="5">
        <v>11.4</v>
      </c>
      <c r="AP6" s="5" t="s">
        <v>201</v>
      </c>
    </row>
    <row r="7" spans="1:45" x14ac:dyDescent="0.3">
      <c r="A7" s="5" t="s">
        <v>53</v>
      </c>
      <c r="B7" s="5" t="s">
        <v>62</v>
      </c>
      <c r="D7" s="4" t="s">
        <v>158</v>
      </c>
      <c r="E7" s="19" t="s">
        <v>88</v>
      </c>
      <c r="N7" s="5">
        <v>20</v>
      </c>
      <c r="V7" s="4" t="s">
        <v>158</v>
      </c>
      <c r="W7" s="4"/>
      <c r="AE7" s="5" t="s">
        <v>192</v>
      </c>
      <c r="AH7" s="4" t="s">
        <v>158</v>
      </c>
      <c r="AI7" s="4" t="s">
        <v>158</v>
      </c>
      <c r="AJ7" s="4"/>
      <c r="AL7" s="5" t="s">
        <v>155</v>
      </c>
      <c r="AM7" s="5" t="s">
        <v>155</v>
      </c>
      <c r="AN7" s="5">
        <v>11.3</v>
      </c>
    </row>
    <row r="8" spans="1:45" ht="27.6" x14ac:dyDescent="0.3">
      <c r="A8" s="5" t="s">
        <v>53</v>
      </c>
      <c r="B8" s="5" t="s">
        <v>64</v>
      </c>
      <c r="D8" s="4" t="s">
        <v>158</v>
      </c>
      <c r="E8" s="19" t="s">
        <v>89</v>
      </c>
      <c r="V8" s="4" t="s">
        <v>158</v>
      </c>
      <c r="W8" s="4"/>
      <c r="AH8" s="4" t="s">
        <v>158</v>
      </c>
      <c r="AI8" s="4" t="s">
        <v>158</v>
      </c>
      <c r="AJ8" s="4"/>
      <c r="AL8" s="5" t="s">
        <v>155</v>
      </c>
      <c r="AM8" s="5" t="s">
        <v>155</v>
      </c>
    </row>
    <row r="9" spans="1:45" x14ac:dyDescent="0.3">
      <c r="A9" s="5" t="s">
        <v>53</v>
      </c>
      <c r="B9" s="5"/>
      <c r="D9" s="4" t="s">
        <v>55</v>
      </c>
      <c r="E9" s="19" t="s">
        <v>90</v>
      </c>
      <c r="V9" s="4" t="s">
        <v>55</v>
      </c>
      <c r="W9" s="4"/>
      <c r="AH9" s="4" t="s">
        <v>55</v>
      </c>
      <c r="AI9" s="4" t="s">
        <v>55</v>
      </c>
      <c r="AJ9" s="4"/>
      <c r="AL9" s="5" t="s">
        <v>155</v>
      </c>
      <c r="AM9" s="5" t="s">
        <v>155</v>
      </c>
    </row>
    <row r="10" spans="1:45" x14ac:dyDescent="0.3">
      <c r="A10" s="5" t="s">
        <v>53</v>
      </c>
      <c r="B10" s="5"/>
      <c r="D10" s="4" t="s">
        <v>158</v>
      </c>
      <c r="E10" s="19" t="s">
        <v>91</v>
      </c>
      <c r="V10" s="4" t="s">
        <v>158</v>
      </c>
      <c r="W10" s="4"/>
      <c r="AH10" s="4" t="s">
        <v>158</v>
      </c>
      <c r="AI10" s="4" t="s">
        <v>158</v>
      </c>
      <c r="AJ10" s="4"/>
      <c r="AL10" s="5" t="s">
        <v>155</v>
      </c>
    </row>
    <row r="11" spans="1:45" x14ac:dyDescent="0.3">
      <c r="A11" s="5" t="s">
        <v>53</v>
      </c>
      <c r="B11" s="5"/>
      <c r="D11" s="4" t="s">
        <v>158</v>
      </c>
      <c r="E11" s="19" t="s">
        <v>92</v>
      </c>
      <c r="V11" s="4" t="s">
        <v>158</v>
      </c>
      <c r="W11" s="4"/>
      <c r="AH11" s="4" t="s">
        <v>158</v>
      </c>
      <c r="AI11" s="4" t="s">
        <v>158</v>
      </c>
      <c r="AJ11" s="4"/>
      <c r="AL11" s="5" t="s">
        <v>155</v>
      </c>
    </row>
    <row r="12" spans="1:45" x14ac:dyDescent="0.3">
      <c r="A12" s="5" t="s">
        <v>53</v>
      </c>
      <c r="B12" s="5"/>
      <c r="D12" s="4" t="s">
        <v>56</v>
      </c>
      <c r="E12" s="19" t="s">
        <v>93</v>
      </c>
      <c r="V12" s="4" t="s">
        <v>56</v>
      </c>
      <c r="W12" s="4"/>
      <c r="AH12" s="4" t="s">
        <v>56</v>
      </c>
      <c r="AI12" s="4" t="s">
        <v>56</v>
      </c>
      <c r="AJ12" s="4"/>
      <c r="AL12" s="5" t="s">
        <v>155</v>
      </c>
    </row>
    <row r="13" spans="1:45" x14ac:dyDescent="0.3">
      <c r="A13" s="5" t="s">
        <v>53</v>
      </c>
      <c r="B13" s="5"/>
      <c r="D13" s="4" t="s">
        <v>158</v>
      </c>
      <c r="E13" s="19" t="s">
        <v>94</v>
      </c>
      <c r="V13" s="4" t="s">
        <v>158</v>
      </c>
      <c r="W13" s="4"/>
      <c r="AH13" s="4" t="s">
        <v>158</v>
      </c>
      <c r="AI13" s="4" t="s">
        <v>158</v>
      </c>
      <c r="AJ13" s="4"/>
      <c r="AL13" s="5" t="s">
        <v>155</v>
      </c>
    </row>
    <row r="14" spans="1:45" x14ac:dyDescent="0.3">
      <c r="A14" s="5" t="s">
        <v>53</v>
      </c>
      <c r="B14" s="5"/>
      <c r="D14" s="4" t="s">
        <v>158</v>
      </c>
      <c r="E14" s="19" t="s">
        <v>95</v>
      </c>
      <c r="V14" s="4" t="s">
        <v>158</v>
      </c>
      <c r="W14" s="4"/>
      <c r="AH14" s="4"/>
      <c r="AI14" s="4"/>
      <c r="AJ14" s="4"/>
      <c r="AL14" s="5" t="s">
        <v>155</v>
      </c>
    </row>
    <row r="15" spans="1:45" ht="27.6" x14ac:dyDescent="0.3">
      <c r="A15" s="5" t="s">
        <v>53</v>
      </c>
      <c r="B15" s="5"/>
      <c r="D15" s="4" t="s">
        <v>158</v>
      </c>
      <c r="E15" s="19" t="s">
        <v>96</v>
      </c>
      <c r="V15" s="4" t="s">
        <v>158</v>
      </c>
      <c r="W15" s="4"/>
      <c r="AH15" s="4"/>
      <c r="AI15" s="4"/>
      <c r="AJ15" s="4"/>
      <c r="AL15" s="5" t="s">
        <v>155</v>
      </c>
    </row>
    <row r="16" spans="1:45" x14ac:dyDescent="0.3">
      <c r="A16" s="5" t="s">
        <v>53</v>
      </c>
      <c r="D16" s="4" t="s">
        <v>158</v>
      </c>
      <c r="E16" s="19" t="s">
        <v>97</v>
      </c>
      <c r="AL16" s="5" t="s">
        <v>155</v>
      </c>
    </row>
    <row r="17" spans="1:38" ht="27.6" x14ac:dyDescent="0.3">
      <c r="A17" s="5" t="s">
        <v>53</v>
      </c>
      <c r="E17" s="19" t="s">
        <v>98</v>
      </c>
      <c r="AL17" s="5" t="s">
        <v>155</v>
      </c>
    </row>
    <row r="18" spans="1:38" x14ac:dyDescent="0.3">
      <c r="A18" s="5" t="s">
        <v>53</v>
      </c>
      <c r="E18" s="19" t="s">
        <v>99</v>
      </c>
      <c r="AL18" s="5" t="s">
        <v>155</v>
      </c>
    </row>
    <row r="19" spans="1:38" ht="41.4" x14ac:dyDescent="0.3">
      <c r="A19" s="5" t="s">
        <v>53</v>
      </c>
      <c r="E19" s="19" t="s">
        <v>100</v>
      </c>
      <c r="AL19" s="5" t="s">
        <v>155</v>
      </c>
    </row>
    <row r="20" spans="1:38" ht="41.4" x14ac:dyDescent="0.3">
      <c r="A20" s="5" t="s">
        <v>53</v>
      </c>
      <c r="E20" s="19" t="s">
        <v>101</v>
      </c>
      <c r="AL20" s="5" t="s">
        <v>155</v>
      </c>
    </row>
    <row r="21" spans="1:38" ht="27.6" x14ac:dyDescent="0.3">
      <c r="A21" s="5" t="s">
        <v>53</v>
      </c>
      <c r="E21" s="19" t="s">
        <v>102</v>
      </c>
      <c r="AL21" s="5" t="s">
        <v>155</v>
      </c>
    </row>
    <row r="22" spans="1:38" ht="27.6" x14ac:dyDescent="0.3">
      <c r="A22" s="5" t="s">
        <v>53</v>
      </c>
      <c r="E22" s="19" t="s">
        <v>103</v>
      </c>
      <c r="AL22" s="5" t="s">
        <v>155</v>
      </c>
    </row>
    <row r="23" spans="1:38" ht="27.6" x14ac:dyDescent="0.3">
      <c r="A23" s="5" t="s">
        <v>53</v>
      </c>
      <c r="E23" s="19" t="s">
        <v>104</v>
      </c>
      <c r="AL23" s="5" t="s">
        <v>155</v>
      </c>
    </row>
    <row r="24" spans="1:38" x14ac:dyDescent="0.3">
      <c r="A24" s="5" t="s">
        <v>53</v>
      </c>
      <c r="E24" s="19" t="s">
        <v>105</v>
      </c>
      <c r="AL24" s="5" t="s">
        <v>155</v>
      </c>
    </row>
    <row r="25" spans="1:38" x14ac:dyDescent="0.3">
      <c r="A25" s="5" t="s">
        <v>53</v>
      </c>
      <c r="E25" s="19" t="s">
        <v>106</v>
      </c>
      <c r="AL25" s="5" t="s">
        <v>155</v>
      </c>
    </row>
    <row r="26" spans="1:38" x14ac:dyDescent="0.3">
      <c r="A26" s="5" t="s">
        <v>53</v>
      </c>
      <c r="E26" s="19" t="s">
        <v>107</v>
      </c>
      <c r="AL26" s="5" t="s">
        <v>155</v>
      </c>
    </row>
    <row r="27" spans="1:38" x14ac:dyDescent="0.3">
      <c r="A27" s="5" t="s">
        <v>53</v>
      </c>
      <c r="E27" s="19" t="s">
        <v>108</v>
      </c>
      <c r="AL27" s="5" t="s">
        <v>155</v>
      </c>
    </row>
    <row r="28" spans="1:38" ht="27.6" x14ac:dyDescent="0.3">
      <c r="A28" s="5" t="s">
        <v>53</v>
      </c>
      <c r="E28" s="19" t="s">
        <v>109</v>
      </c>
      <c r="AL28" s="5" t="s">
        <v>155</v>
      </c>
    </row>
    <row r="29" spans="1:38" ht="27.6" x14ac:dyDescent="0.3">
      <c r="A29" s="5" t="s">
        <v>53</v>
      </c>
      <c r="E29" s="19" t="s">
        <v>66</v>
      </c>
      <c r="AL29" s="5" t="s">
        <v>155</v>
      </c>
    </row>
    <row r="30" spans="1:38" ht="27.6" x14ac:dyDescent="0.3">
      <c r="A30" s="5" t="s">
        <v>53</v>
      </c>
      <c r="E30" s="19" t="s">
        <v>67</v>
      </c>
      <c r="AL30" s="5" t="s">
        <v>155</v>
      </c>
    </row>
    <row r="31" spans="1:38" x14ac:dyDescent="0.3">
      <c r="A31" s="5" t="s">
        <v>53</v>
      </c>
      <c r="E31" s="19" t="s">
        <v>68</v>
      </c>
      <c r="AL31" s="5" t="s">
        <v>155</v>
      </c>
    </row>
    <row r="32" spans="1:38" ht="41.4" x14ac:dyDescent="0.3">
      <c r="A32" s="5" t="s">
        <v>53</v>
      </c>
      <c r="E32" s="19" t="s">
        <v>69</v>
      </c>
      <c r="AL32" s="5" t="s">
        <v>155</v>
      </c>
    </row>
    <row r="33" spans="1:38" ht="41.4" x14ac:dyDescent="0.3">
      <c r="A33" s="5" t="s">
        <v>53</v>
      </c>
      <c r="E33" s="19" t="s">
        <v>70</v>
      </c>
      <c r="AL33" s="5" t="s">
        <v>155</v>
      </c>
    </row>
    <row r="34" spans="1:38" ht="27.6" x14ac:dyDescent="0.3">
      <c r="A34" s="5" t="s">
        <v>53</v>
      </c>
      <c r="E34" s="19" t="s">
        <v>71</v>
      </c>
      <c r="AL34" s="5" t="s">
        <v>155</v>
      </c>
    </row>
    <row r="35" spans="1:38" ht="27.6" x14ac:dyDescent="0.3">
      <c r="A35" s="5" t="s">
        <v>53</v>
      </c>
      <c r="E35" s="19" t="s">
        <v>72</v>
      </c>
      <c r="AL35" s="5" t="s">
        <v>155</v>
      </c>
    </row>
    <row r="36" spans="1:38" ht="41.4" x14ac:dyDescent="0.3">
      <c r="A36" s="5" t="s">
        <v>53</v>
      </c>
      <c r="E36" s="19" t="s">
        <v>73</v>
      </c>
      <c r="AL36" s="5" t="s">
        <v>155</v>
      </c>
    </row>
    <row r="37" spans="1:38" ht="27.6" x14ac:dyDescent="0.3">
      <c r="A37" s="5" t="s">
        <v>53</v>
      </c>
      <c r="E37" s="19" t="s">
        <v>74</v>
      </c>
      <c r="AL37" s="5" t="s">
        <v>155</v>
      </c>
    </row>
    <row r="38" spans="1:38" x14ac:dyDescent="0.3">
      <c r="A38" s="5" t="s">
        <v>53</v>
      </c>
      <c r="E38" s="19" t="s">
        <v>75</v>
      </c>
      <c r="AL38" s="5" t="s">
        <v>155</v>
      </c>
    </row>
    <row r="39" spans="1:38" x14ac:dyDescent="0.3">
      <c r="A39" s="5" t="s">
        <v>53</v>
      </c>
      <c r="E39" s="19" t="s">
        <v>76</v>
      </c>
      <c r="AL39" s="5" t="s">
        <v>155</v>
      </c>
    </row>
    <row r="40" spans="1:38" x14ac:dyDescent="0.3">
      <c r="A40" s="5" t="s">
        <v>53</v>
      </c>
      <c r="E40" s="19" t="s">
        <v>77</v>
      </c>
      <c r="AL40" s="5" t="s">
        <v>155</v>
      </c>
    </row>
    <row r="41" spans="1:38" ht="27.6" x14ac:dyDescent="0.3">
      <c r="A41" s="5" t="s">
        <v>53</v>
      </c>
      <c r="E41" s="19" t="s">
        <v>78</v>
      </c>
      <c r="AL41" s="5" t="s">
        <v>155</v>
      </c>
    </row>
    <row r="42" spans="1:38" x14ac:dyDescent="0.3">
      <c r="A42" s="5" t="s">
        <v>53</v>
      </c>
      <c r="E42" s="19" t="s">
        <v>79</v>
      </c>
      <c r="AL42" s="5" t="s">
        <v>155</v>
      </c>
    </row>
    <row r="43" spans="1:38" x14ac:dyDescent="0.3">
      <c r="A43" s="5" t="s">
        <v>53</v>
      </c>
      <c r="E43" s="19" t="s">
        <v>80</v>
      </c>
      <c r="AL43" s="5" t="s">
        <v>155</v>
      </c>
    </row>
    <row r="44" spans="1:38" ht="27.6" x14ac:dyDescent="0.3">
      <c r="A44" s="5" t="s">
        <v>53</v>
      </c>
      <c r="E44" s="19" t="s">
        <v>81</v>
      </c>
      <c r="AL44" s="5" t="s">
        <v>155</v>
      </c>
    </row>
    <row r="45" spans="1:38" ht="41.4" x14ac:dyDescent="0.3">
      <c r="A45" s="5" t="s">
        <v>53</v>
      </c>
      <c r="E45" s="19" t="s">
        <v>82</v>
      </c>
      <c r="AL45" s="5" t="s">
        <v>155</v>
      </c>
    </row>
    <row r="46" spans="1:38" ht="27.6" x14ac:dyDescent="0.3">
      <c r="A46" s="5" t="s">
        <v>53</v>
      </c>
      <c r="E46" s="19" t="s">
        <v>83</v>
      </c>
      <c r="AL46" s="5" t="s">
        <v>155</v>
      </c>
    </row>
    <row r="47" spans="1:38" x14ac:dyDescent="0.3">
      <c r="A47" s="5" t="s">
        <v>53</v>
      </c>
      <c r="E47" s="19" t="s">
        <v>84</v>
      </c>
      <c r="AL47" s="5" t="s">
        <v>155</v>
      </c>
    </row>
    <row r="48" spans="1:38" x14ac:dyDescent="0.3">
      <c r="A48" s="5" t="s">
        <v>53</v>
      </c>
      <c r="E48" s="19" t="s">
        <v>159</v>
      </c>
      <c r="AH48" s="4"/>
      <c r="AL48" s="5" t="s">
        <v>155</v>
      </c>
    </row>
    <row r="49" spans="1:44" x14ac:dyDescent="0.3">
      <c r="A49" s="5" t="s">
        <v>53</v>
      </c>
      <c r="E49" s="19" t="s">
        <v>160</v>
      </c>
      <c r="AH49" s="4"/>
      <c r="AL49" s="5" t="s">
        <v>155</v>
      </c>
    </row>
    <row r="50" spans="1:44" x14ac:dyDescent="0.3">
      <c r="A50" s="5" t="s">
        <v>53</v>
      </c>
      <c r="E50" s="19" t="s">
        <v>161</v>
      </c>
      <c r="AH50" s="4"/>
      <c r="AL50" s="5" t="s">
        <v>155</v>
      </c>
    </row>
    <row r="51" spans="1:44" ht="27.6" x14ac:dyDescent="0.3">
      <c r="A51" s="5" t="s">
        <v>53</v>
      </c>
      <c r="E51" s="19" t="s">
        <v>162</v>
      </c>
      <c r="AH51" s="4"/>
      <c r="AL51" s="5" t="s">
        <v>155</v>
      </c>
    </row>
    <row r="52" spans="1:44" x14ac:dyDescent="0.3">
      <c r="A52" s="5" t="s">
        <v>53</v>
      </c>
      <c r="E52" s="19" t="s">
        <v>163</v>
      </c>
      <c r="AH52" s="4"/>
      <c r="AL52" s="5" t="s">
        <v>155</v>
      </c>
    </row>
    <row r="53" spans="1:44" ht="27.6" x14ac:dyDescent="0.3">
      <c r="A53" s="5" t="s">
        <v>53</v>
      </c>
      <c r="E53" s="19" t="s">
        <v>164</v>
      </c>
      <c r="AH53" s="4"/>
      <c r="AL53" s="5" t="s">
        <v>155</v>
      </c>
    </row>
    <row r="54" spans="1:44" x14ac:dyDescent="0.3">
      <c r="A54" s="5" t="s">
        <v>53</v>
      </c>
      <c r="E54" s="19" t="s">
        <v>165</v>
      </c>
      <c r="AH54" s="4"/>
      <c r="AL54" s="5" t="s">
        <v>155</v>
      </c>
    </row>
    <row r="55" spans="1:44" ht="41.4" x14ac:dyDescent="0.3">
      <c r="A55" s="5" t="s">
        <v>53</v>
      </c>
      <c r="E55" s="19" t="s">
        <v>166</v>
      </c>
      <c r="AH55" s="4"/>
      <c r="AL55" s="5" t="s">
        <v>155</v>
      </c>
    </row>
    <row r="56" spans="1:44" ht="41.4" x14ac:dyDescent="0.3">
      <c r="A56" s="5" t="s">
        <v>53</v>
      </c>
      <c r="E56" s="19" t="s">
        <v>167</v>
      </c>
      <c r="AH56" s="4"/>
      <c r="AL56" s="5" t="s">
        <v>155</v>
      </c>
    </row>
    <row r="57" spans="1:44" ht="27.6" x14ac:dyDescent="0.3">
      <c r="A57" s="5" t="s">
        <v>53</v>
      </c>
      <c r="E57" s="19" t="s">
        <v>168</v>
      </c>
      <c r="AH57" s="4"/>
      <c r="AL57" s="5" t="s">
        <v>155</v>
      </c>
    </row>
    <row r="58" spans="1:44" ht="27.6" x14ac:dyDescent="0.3">
      <c r="A58" s="5" t="s">
        <v>53</v>
      </c>
      <c r="E58" s="19" t="s">
        <v>169</v>
      </c>
      <c r="AL58" s="5" t="s">
        <v>155</v>
      </c>
    </row>
    <row r="59" spans="1:44" ht="27.6" x14ac:dyDescent="0.3">
      <c r="A59" s="5" t="s">
        <v>53</v>
      </c>
      <c r="E59" s="19" t="s">
        <v>170</v>
      </c>
      <c r="AL59" s="5" t="s">
        <v>155</v>
      </c>
    </row>
    <row r="60" spans="1:44" x14ac:dyDescent="0.3">
      <c r="A60" s="5" t="s">
        <v>53</v>
      </c>
      <c r="E60" s="19" t="s">
        <v>171</v>
      </c>
      <c r="AR60" s="5" t="s">
        <v>119</v>
      </c>
    </row>
    <row r="61" spans="1:44" x14ac:dyDescent="0.3">
      <c r="A61" s="31" t="s">
        <v>53</v>
      </c>
      <c r="AH61" s="32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Bugs</vt:lpstr>
      <vt:lpstr>Development</vt:lpstr>
      <vt:lpstr>Features (Epics)</vt:lpstr>
      <vt:lpstr>Features (Stories)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2020-10-20T22:23:15Z</dcterms:modified>
</cp:coreProperties>
</file>