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0_ncr:180000_{06C5420B-4635-4662-8F12-8A5EDEB32A45}" xr6:coauthVersionLast="31" xr6:coauthVersionMax="31" xr10:uidLastSave="{00000000-0000-0000-0000-000000000000}"/>
  <bookViews>
    <workbookView xWindow="0" yWindow="0" windowWidth="21600" windowHeight="8715" tabRatio="688" activeTab="3" xr2:uid="{00000000-000D-0000-FFFF-FFFF00000000}"/>
  </bookViews>
  <sheets>
    <sheet name="Notes" sheetId="6" r:id="rId1"/>
    <sheet name="Bugs" sheetId="5" r:id="rId2"/>
    <sheet name="Development" sheetId="3" r:id="rId3"/>
    <sheet name="Features" sheetId="4" r:id="rId4"/>
    <sheet name="Issues" sheetId="2" r:id="rId5"/>
  </sheets>
  <definedNames>
    <definedName name="issues">OFFSET(Issues!$A$1,0,0,COUNTA(Issues!$A$1:$A$9999),COUNTA(Issues!$A$1:$AAJ$1)-1)</definedName>
  </definedNames>
  <calcPr calcId="179017"/>
  <pivotCaches>
    <pivotCache cacheId="11" r:id="rId6"/>
  </pivotCaches>
  <fileRecoveryPr autoRecover="0"/>
</workbook>
</file>

<file path=xl/calcChain.xml><?xml version="1.0" encoding="utf-8"?>
<calcChain xmlns="http://schemas.openxmlformats.org/spreadsheetml/2006/main">
  <c r="M11" i="3" l="1"/>
</calcChain>
</file>

<file path=xl/sharedStrings.xml><?xml version="1.0" encoding="utf-8"?>
<sst xmlns="http://schemas.openxmlformats.org/spreadsheetml/2006/main" count="450" uniqueCount="195">
  <si>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</si>
  <si>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</si>
  <si>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</si>
  <si>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</si>
  <si>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</si>
  <si>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</si>
  <si>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</si>
  <si>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</si>
  <si>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</si>
  <si>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</si>
  <si>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</si>
  <si>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</si>
  <si>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</si>
  <si>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</si>
  <si>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</si>
  <si>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</si>
  <si>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</si>
  <si>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</si>
  <si>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</si>
  <si>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</si>
  <si>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</si>
  <si>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</si>
  <si>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</si>
  <si>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</si>
  <si>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</si>
  <si>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</si>
  <si>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</si>
  <si>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</si>
  <si>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</si>
  <si>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</si>
  <si>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</si>
  <si>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</si>
  <si>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</si>
  <si>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</si>
  <si>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</si>
  <si>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</si>
  <si>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</si>
  <si>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</si>
  <si>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</si>
  <si>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</si>
  <si>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</si>
  <si>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</si>
  <si>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</si>
  <si>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</si>
  <si>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</si>
  <si>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</si>
  <si>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</si>
  <si>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</si>
  <si>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</si>
  <si>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</si>
  <si>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Column Labels</t>
  </si>
  <si>
    <t>Grand Total</t>
  </si>
  <si>
    <t>Sum of Estimate in Days</t>
  </si>
  <si>
    <t>key</t>
  </si>
  <si>
    <t>&lt;jt:forEach items="${issues.subList(0, 0)}" var="issue" where="${issue.key = ''}"&gt;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</si>
  <si>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</si>
  <si>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</si>
  <si>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</si>
  <si>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</si>
  <si>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</si>
  <si>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</si>
  <si>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</si>
  <si>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</si>
  <si>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</si>
  <si>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</si>
  <si>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</si>
  <si>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</si>
  <si>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</si>
  <si>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</si>
  <si>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</si>
  <si>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</si>
  <si>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</si>
  <si>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</si>
  <si>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</si>
  <si>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</si>
  <si>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</si>
  <si>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</si>
  <si>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</si>
  <si>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</si>
  <si>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</si>
  <si>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</si>
  <si>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</si>
  <si>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</si>
  <si>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</si>
  <si>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</si>
  <si>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</si>
  <si>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</si>
  <si>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</si>
  <si>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</si>
  <si>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</si>
  <si>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</si>
  <si>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</si>
  <si>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</si>
  <si>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</si>
  <si>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</si>
  <si>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</si>
  <si>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</si>
  <si>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</si>
  <si>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</si>
  <si>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</si>
  <si>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</si>
  <si>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</si>
  <si>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</si>
  <si>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</si>
  <si>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</si>
  <si>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</si>
  <si>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</si>
  <si>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</si>
  <si>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</si>
  <si>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</si>
  <si>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(blank)</t>
  </si>
  <si>
    <t>(All)</t>
  </si>
  <si>
    <t>Sum of Story Points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</si>
  <si>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</si>
  <si>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</si>
  <si>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</si>
  <si>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</si>
  <si>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</si>
  <si>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</si>
  <si>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</si>
  <si>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Component</t>
  </si>
  <si>
    <t>Remaining Estimate</t>
  </si>
  <si>
    <t>Total Count</t>
  </si>
  <si>
    <t>Total SPs</t>
  </si>
  <si>
    <t>Story Points In</t>
  </si>
  <si>
    <t>Sum of Different Story Points</t>
  </si>
  <si>
    <t>Story Points Out</t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</si>
  <si>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</si>
  <si>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</si>
  <si>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t>Remaining Scope based on Epics - Estimate in Days (see Notes - 1)</t>
  </si>
  <si>
    <t>Remaining Scope based on Stories/Spikes/Tech Debts - Story Points (see Notes - 2)</t>
  </si>
  <si>
    <t>Remaining Scope based on Epics - Epic Remaining and Total Estimate (see Notes - 3)</t>
  </si>
  <si>
    <t>Backlog Health - Stories in Ready status</t>
  </si>
  <si>
    <t>Bug Count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</si>
  <si>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</si>
  <si>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</si>
  <si>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</si>
  <si>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</si>
  <si>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</si>
  <si>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</si>
  <si>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</si>
  <si>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</si>
  <si>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</si>
  <si>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</si>
  <si>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</si>
  <si>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</si>
  <si>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</si>
  <si>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</si>
  <si>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</si>
  <si>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</si>
  <si>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r>
      <t xml:space="preserve">5. </t>
    </r>
    <r>
      <rPr>
        <b/>
        <sz val="11"/>
        <color theme="1"/>
        <rFont val="Calibri"/>
        <family val="2"/>
        <scheme val="minor"/>
      </rPr>
      <t>Epic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Story Estimate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</si>
  <si>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r>
      <t xml:space="preserve">6. </t>
    </r>
    <r>
      <rPr>
        <b/>
        <sz val="11"/>
        <color theme="1"/>
        <rFont val="Calibri"/>
        <family val="2"/>
        <scheme val="minor"/>
      </rPr>
      <t>Story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</si>
  <si>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t>Feature Decomposition and Development progress (see Notes - 4-6)</t>
  </si>
  <si>
    <t>Backlog Health</t>
  </si>
  <si>
    <t>$[IF(OR(B2="Bug", B2="Epic"),"",IF(D2=V2, 0, N2))]</t>
  </si>
  <si>
    <t>Yes</t>
  </si>
  <si>
    <t>Count</t>
  </si>
  <si>
    <t>SPs</t>
  </si>
  <si>
    <t>${bpHelper.isInBacklogHealth(issue)}&lt;/jt:forEach&gt;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</si>
  <si>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</si>
  <si>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</si>
  <si>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</si>
  <si>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</si>
  <si>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</si>
  <si>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</si>
  <si>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</si>
  <si>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</si>
  <si>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</si>
  <si>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</si>
  <si>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</si>
  <si>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</si>
  <si>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</si>
  <si>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</si>
  <si>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Not Closed Bugs</t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</si>
  <si>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Debts/DevOps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</si>
  <si>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Debts/DevOps that are already closed are not taken into account.</t>
    </r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</si>
  <si>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Debts/DevOps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</si>
  <si>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Debts/DevOps has precedence over the cost of the Epic itself.</t>
    </r>
  </si>
  <si>
    <r>
      <t xml:space="preserve">4. Stories/Spikes/Tech Debt/DevOps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</si>
  <si>
    <t>Not DevOps</t>
  </si>
  <si>
    <t>$[IF(K2="DevOps","", "Yes")]</t>
  </si>
  <si>
    <t>$[K10 + IFERROR(GETPIVOTDATA("Different Story Points", $A$43, "Team Grouped", J10), 0) - IFERROR(GETPIVOTDATA("Different Story Points", $G$43, "Epic Team Grouped", J10), 0)]</t>
  </si>
  <si>
    <t>$[K11 + IFERROR(GETPIVOTDATA("Different Story Points", $A$43, "Team Grouped", J11), 0) - IFERROR(GETPIVOTDATA("Different Story Points", $G$43, "Epic Team Grouped", J11), 0)]</t>
  </si>
  <si>
    <t>Saturn</t>
  </si>
  <si>
    <t>Sum of Epic Remaining Estimate</t>
  </si>
  <si>
    <t>Sum of Epic Total Estimate</t>
  </si>
  <si>
    <t>Total Estimate</t>
  </si>
  <si>
    <t>Story Estimate
(incl. Tech Debt &amp; Spikes)</t>
  </si>
  <si>
    <t>Decomposed 
(Ready, In Dev, Closed)</t>
  </si>
  <si>
    <t>Remaining Estimate
(Not Closed/ Not Decomposed)</t>
  </si>
  <si>
    <t>Epic Decomposition Progress</t>
  </si>
  <si>
    <t>Story Decomposition Progress</t>
  </si>
  <si>
    <t>Development Progress</t>
  </si>
  <si>
    <t>Titan</t>
  </si>
  <si>
    <t>&lt;mt:execute script="field-helper-tool.groovy"/&gt;&lt;mt:execute script="blueprint-helper.groovy"/&gt;&lt;mt:execute script="blueprint-titan-planning-helper.groovy"/&gt;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</si>
</sst>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0" fontId="6" fillId="3" borderId="0" xfId="1" applyFont="1"/>
    <xf numFmtId="0" fontId="7" fillId="4" borderId="0" xfId="0" applyFont="1" applyFill="1"/>
    <xf numFmtId="0" fontId="7" fillId="4" borderId="2" xfId="0" applyFont="1" applyFill="1" applyBorder="1"/>
    <xf numFmtId="0" fontId="7" fillId="4" borderId="3" xfId="0" applyNumberFormat="1" applyFont="1" applyFill="1" applyBorder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3" borderId="0" xfId="2" applyFill="1"/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9" fontId="0" fillId="0" borderId="0" xfId="0" applyNumberFormat="1"/>
    <xf numFmtId="0" fontId="0" fillId="0" borderId="0" xfId="0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10"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numFmt numFmtId="13" formatCode="0%"/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577.646910995369" missingItemsLimit="0" createdVersion="6" refreshedVersion="6" minRefreshableVersion="3" recordCount="60" xr:uid="{00000000-000A-0000-FFFF-FFFF13000000}">
  <cacheSource type="worksheet">
    <worksheetSource name="issues"/>
  </cacheSource>
  <cacheFields count="42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/>
    </cacheField>
    <cacheField name="Team" numFmtId="0">
      <sharedItems containsBlank="1" count="5">
        <s v="${fieldHelper.getFieldValueByName(issue, &quot;Team&quot;)}"/>
        <m/>
        <s v="RD"/>
        <s v="Unassigned"/>
        <s v="DevOps"/>
      </sharedItems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2">
        <s v="${fieldHelper.getFieldValueByName(issue, &quot;ST:Components&quot;)}"/>
        <m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5" maxValue="20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4">
        <s v="${issue.fixVersions.name}"/>
        <m/>
        <s v="Titan"/>
        <s v="Saturn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5">
        <s v="${bpHelper.getGroupedTeam(fieldHelper.getFieldValueByName(issue, &quot;Team&quot;))}"/>
        <m/>
        <s v="RD"/>
        <s v="Unassigned"/>
        <s v="DevOps"/>
      </sharedItems>
    </cacheField>
    <cacheField name="Epic Team Grouped" numFmtId="0">
      <sharedItems containsBlank="1" count="5">
        <s v="${bpHelper.getGroupedTeam(fieldHelper.getFieldValueByName(issue, &quot;Epic Team&quot;))}"/>
        <m/>
        <s v="RD"/>
        <s v="Unassigned"/>
        <s v="DevOps"/>
      </sharedItems>
    </cacheField>
    <cacheField name="Epic Fully Decomposed" numFmtId="0">
      <sharedItems containsBlank="1"/>
    </cacheField>
    <cacheField name="Different Story Points" numFmtId="0">
      <sharedItems containsBlank="1"/>
    </cacheField>
    <cacheField name="Not DevOps" numFmtId="0">
      <sharedItems containsBlank="1" count="3">
        <s v="$[IF(K2=&quot;DevOps&quot;,&quot;&quot;, &quot;Yes&quot;)]"/>
        <m/>
        <s v="Yes"/>
      </sharedItems>
    </cacheField>
    <cacheField name="Backlog Health" numFmtId="0">
      <sharedItems containsBlank="1" count="4">
        <s v="${bpHelper.isInBacklogHealth(issue)}&lt;/jt:forEach&gt;"/>
        <m/>
        <s v="Yes"/>
        <s v="&lt;/jt:forEach&gt;"/>
      </sharedItems>
    </cacheField>
    <cacheField name="Component Progress" numFmtId="0" formula=" IFERROR(1 - SUM('Epic Remaining Estimate')/SUM('Epic Total Estimate'),1)" databaseField="0"/>
    <cacheField name="Component Decomposition Progress" numFmtId="0" formula=" IFERROR(SUM('Epic Decomposed')/SUM('Epic Total Estimate'),1)" databaseField="0"/>
    <cacheField name="Component Epic Decomposition Progress" numFmtId="0" formula=" IFERROR(SUM('Stories Estimate')/SUM('Epic Total Estimate'),1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x v="0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x v="0"/>
    <s v="$[IF(B2=&quot;Epic&quot;, IF(AND(IFERROR(VALUE(P2), 0)&gt;0, P2=W2), &quot;Yes&quot;, &quot;No&quot;), &quot;&quot;)]"/>
    <s v="$[IF(OR(B2=&quot;Bug&quot;, B2=&quot;Epic&quot;),&quot;&quot;,IF(D2=V2, 0, N2))]"/>
    <x v="0"/>
    <x v="0"/>
  </r>
  <r>
    <s v="&lt;jt:forEach items=&quot;${issues.subList(0, 0)}&quot; var=&quot;issue&quot; where=&quot;${issue.key = ''}&quot;&gt;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  <x v="1"/>
  </r>
  <r>
    <s v="key"/>
    <x v="2"/>
    <m/>
    <x v="2"/>
    <x v="2"/>
    <m/>
    <m/>
    <m/>
    <m/>
    <m/>
    <x v="1"/>
    <m/>
    <m/>
    <m/>
    <m/>
    <m/>
    <m/>
    <m/>
    <m/>
    <m/>
    <m/>
    <s v="RD"/>
    <m/>
    <m/>
    <m/>
    <m/>
    <m/>
    <m/>
    <m/>
    <m/>
    <x v="2"/>
    <m/>
    <m/>
    <x v="2"/>
    <x v="2"/>
    <m/>
    <m/>
    <x v="2"/>
    <x v="2"/>
  </r>
  <r>
    <s v="key"/>
    <x v="3"/>
    <m/>
    <x v="2"/>
    <x v="3"/>
    <m/>
    <m/>
    <m/>
    <m/>
    <m/>
    <x v="1"/>
    <m/>
    <m/>
    <n v="5"/>
    <m/>
    <m/>
    <m/>
    <m/>
    <m/>
    <m/>
    <m/>
    <s v="RD"/>
    <m/>
    <m/>
    <m/>
    <m/>
    <m/>
    <m/>
    <m/>
    <m/>
    <x v="2"/>
    <m/>
    <m/>
    <x v="2"/>
    <x v="2"/>
    <m/>
    <m/>
    <x v="2"/>
    <x v="2"/>
  </r>
  <r>
    <s v="key"/>
    <x v="4"/>
    <s v="NEEDS FOR FILTERING IN PIVOT TABLES"/>
    <x v="2"/>
    <x v="4"/>
    <m/>
    <m/>
    <m/>
    <m/>
    <m/>
    <x v="1"/>
    <m/>
    <m/>
    <n v="10"/>
    <m/>
    <m/>
    <m/>
    <m/>
    <m/>
    <m/>
    <m/>
    <s v="RD"/>
    <m/>
    <m/>
    <m/>
    <m/>
    <m/>
    <m/>
    <m/>
    <m/>
    <x v="3"/>
    <m/>
    <m/>
    <x v="2"/>
    <x v="2"/>
    <m/>
    <m/>
    <x v="2"/>
    <x v="2"/>
  </r>
  <r>
    <s v="key"/>
    <x v="5"/>
    <m/>
    <x v="2"/>
    <x v="5"/>
    <m/>
    <m/>
    <m/>
    <m/>
    <m/>
    <x v="1"/>
    <m/>
    <m/>
    <n v="20"/>
    <m/>
    <m/>
    <m/>
    <m/>
    <m/>
    <m/>
    <m/>
    <s v="RD"/>
    <m/>
    <m/>
    <m/>
    <m/>
    <m/>
    <m/>
    <m/>
    <m/>
    <x v="2"/>
    <m/>
    <m/>
    <x v="2"/>
    <x v="2"/>
    <m/>
    <m/>
    <x v="2"/>
    <x v="2"/>
  </r>
  <r>
    <s v="key"/>
    <x v="6"/>
    <m/>
    <x v="2"/>
    <x v="6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2"/>
  </r>
  <r>
    <s v="key"/>
    <x v="1"/>
    <m/>
    <x v="3"/>
    <x v="7"/>
    <m/>
    <m/>
    <m/>
    <m/>
    <m/>
    <x v="1"/>
    <m/>
    <m/>
    <m/>
    <m/>
    <m/>
    <m/>
    <m/>
    <m/>
    <m/>
    <m/>
    <s v="Unassigned"/>
    <m/>
    <m/>
    <m/>
    <m/>
    <m/>
    <m/>
    <m/>
    <m/>
    <x v="1"/>
    <m/>
    <m/>
    <x v="3"/>
    <x v="3"/>
    <m/>
    <m/>
    <x v="2"/>
    <x v="2"/>
  </r>
  <r>
    <s v="key"/>
    <x v="1"/>
    <m/>
    <x v="2"/>
    <x v="8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</r>
  <r>
    <s v="key"/>
    <x v="1"/>
    <m/>
    <x v="2"/>
    <x v="9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</r>
  <r>
    <s v="key"/>
    <x v="1"/>
    <m/>
    <x v="4"/>
    <x v="10"/>
    <m/>
    <m/>
    <m/>
    <m/>
    <m/>
    <x v="1"/>
    <m/>
    <m/>
    <m/>
    <m/>
    <m/>
    <m/>
    <m/>
    <m/>
    <m/>
    <m/>
    <s v="DevOps"/>
    <m/>
    <m/>
    <m/>
    <m/>
    <m/>
    <m/>
    <m/>
    <m/>
    <x v="1"/>
    <m/>
    <m/>
    <x v="4"/>
    <x v="4"/>
    <m/>
    <m/>
    <x v="2"/>
    <x v="1"/>
  </r>
  <r>
    <s v="key"/>
    <x v="1"/>
    <m/>
    <x v="2"/>
    <x v="11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2"/>
    <x v="2"/>
    <m/>
    <m/>
    <x v="2"/>
    <x v="1"/>
  </r>
  <r>
    <s v="key"/>
    <x v="1"/>
    <m/>
    <x v="2"/>
    <x v="12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1"/>
    <x v="1"/>
    <m/>
    <m/>
    <x v="2"/>
    <x v="1"/>
  </r>
  <r>
    <s v="key"/>
    <x v="1"/>
    <m/>
    <x v="2"/>
    <x v="13"/>
    <m/>
    <m/>
    <m/>
    <m/>
    <m/>
    <x v="1"/>
    <m/>
    <m/>
    <m/>
    <m/>
    <m/>
    <m/>
    <m/>
    <m/>
    <m/>
    <m/>
    <s v="RD"/>
    <m/>
    <m/>
    <m/>
    <m/>
    <m/>
    <m/>
    <m/>
    <m/>
    <x v="1"/>
    <m/>
    <m/>
    <x v="1"/>
    <x v="1"/>
    <m/>
    <m/>
    <x v="2"/>
    <x v="1"/>
  </r>
  <r>
    <s v="key"/>
    <x v="1"/>
    <m/>
    <x v="2"/>
    <x v="1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1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2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3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49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0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1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2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3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4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5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6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7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2"/>
    <x v="1"/>
  </r>
  <r>
    <s v="key"/>
    <x v="1"/>
    <m/>
    <x v="1"/>
    <x v="58"/>
    <m/>
    <m/>
    <m/>
    <m/>
    <m/>
    <x v="1"/>
    <m/>
    <m/>
    <m/>
    <m/>
    <m/>
    <m/>
    <m/>
    <m/>
    <m/>
    <m/>
    <m/>
    <m/>
    <m/>
    <m/>
    <m/>
    <m/>
    <m/>
    <m/>
    <m/>
    <x v="1"/>
    <m/>
    <m/>
    <x v="1"/>
    <x v="1"/>
    <m/>
    <m/>
    <x v="1"/>
    <x v="3"/>
  </r>
  <r>
    <s v="key"/>
    <x v="1"/>
    <m/>
    <x v="1"/>
    <x v="1"/>
    <m/>
    <m/>
    <m/>
    <m/>
    <m/>
    <x v="1"/>
    <m/>
    <m/>
    <m/>
    <m/>
    <m/>
    <m/>
    <m/>
    <m/>
    <m/>
    <m/>
    <m/>
    <m/>
    <m/>
    <m/>
    <m/>
    <m/>
    <m/>
    <m/>
    <m/>
    <x v="1"/>
    <m/>
    <m/>
    <x v="3"/>
    <x v="1"/>
    <m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5:C6" firstHeaderRow="0" firstDataRow="1" firstDataCol="1" rowPageCount="2" colPageCount="1"/>
  <pivotFields count="42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howAll="0" sortType="ascending">
      <items count="6">
        <item h="1" x="0"/>
        <item x="4"/>
        <item x="2"/>
        <item x="3"/>
        <item x="1"/>
        <item t="default"/>
      </items>
    </pivotField>
    <pivotField subtotalTop="0" showAll="0" sortType="ascending"/>
    <pivotField showAll="0"/>
    <pivotField subtotalTop="0"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30" hier="-1"/>
    <pageField fld="1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7" cacheId="11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G43:H47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subtotalTop="0" sortType="ascending"/>
    <pivotField axis="axisRow" subtotalTop="0" sortType="ascending">
      <items count="6">
        <item h="1" x="0"/>
        <item h="1" x="4"/>
        <item x="2"/>
        <item x="3"/>
        <item h="1" x="1"/>
        <item t="default"/>
      </items>
    </pivotField>
    <pivotField showAll="0"/>
    <pivotField dataField="1" subtotalTop="0"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4"/>
  </rowFields>
  <rowItems count="3">
    <i>
      <x v="2"/>
    </i>
    <i>
      <x v="3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11" applyNumberFormats="0" applyBorderFormats="0" applyFontFormats="0" applyPatternFormats="0" applyAlignmentFormats="0" applyWidthHeightFormats="1" dataCaption="Values" showMissing="0" updatedVersion="6" minRefreshableVersion="3" useAutoFormatting="1" itemPrintTitles="1" createdVersion="6" indent="0" outline="1" outlineData="1" multipleFieldFilters="0" rowHeaderCaption="Team">
  <location ref="A26:G30" firstHeaderRow="1" firstDataRow="3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howAll="0" sortType="ascending">
      <items count="6">
        <item x="0"/>
        <item x="4"/>
        <item x="2"/>
        <item x="3"/>
        <item x="1"/>
        <item t="default"/>
      </items>
    </pivotField>
    <pivotField subtotalTop="0" showAll="0"/>
    <pivotField showAll="0"/>
    <pivotField subtotalTop="0" showAll="0"/>
    <pivotField axis="axisPage" showAll="0">
      <items count="4">
        <item x="0"/>
        <item x="2"/>
        <item x="1"/>
        <item t="default"/>
      </items>
    </pivotField>
    <pivotField axis="axisPage" multipleItemSelectionAllowed="1" showAll="0">
      <items count="5">
        <item h="1" x="1"/>
        <item x="2"/>
        <item h="1" x="3"/>
        <item h="1" x="0"/>
        <item t="default"/>
      </items>
    </pivotField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2">
    <i>
      <x v="2"/>
    </i>
    <i t="grand">
      <x/>
    </i>
  </rowItems>
  <colFields count="2">
    <field x="1"/>
    <field x="-2"/>
  </colFields>
  <colItems count="6"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pageFields count="3">
    <pageField fld="30" hier="-1"/>
    <pageField fld="38" hier="-1"/>
    <pageField fld="37" item="1" hier="-1"/>
  </pageFields>
  <dataFields count="2">
    <dataField name="Count" fld="13" subtotal="count" baseField="26" baseItem="0"/>
    <dataField name="SPs" fld="13" baseField="2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5" cacheId="11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rowHeaderCaption="Team">
  <location ref="A43:B47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ubtotalTop="0" sortType="ascending">
      <items count="6">
        <item h="1" x="0"/>
        <item h="1" x="4"/>
        <item x="2"/>
        <item x="3"/>
        <item h="1" x="1"/>
        <item t="default"/>
      </items>
    </pivotField>
    <pivotField subtotalTop="0" showAll="0"/>
    <pivotField showAll="0"/>
    <pivotField dataField="1" subtotalTop="0"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2"/>
    </i>
    <i>
      <x v="3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Different Story Points" fld="36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D6:E12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h="1" x="2"/>
        <item x="4"/>
        <item x="3"/>
        <item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x="15"/>
        <item x="18"/>
        <item h="1" x="16"/>
        <item x="13"/>
        <item x="17"/>
        <item x="10"/>
        <item x="19"/>
        <item x="12"/>
        <item x="20"/>
        <item x="11"/>
        <item x="14"/>
        <item x="21"/>
        <item h="1" x="35"/>
        <item x="28"/>
        <item x="31"/>
        <item h="1" x="29"/>
        <item x="26"/>
        <item x="30"/>
        <item x="23"/>
        <item x="32"/>
        <item x="25"/>
        <item x="33"/>
        <item x="24"/>
        <item x="27"/>
        <item x="34"/>
        <item h="1" x="1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x="4"/>
        <item x="2"/>
        <item x="3"/>
        <item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1">
    <i t="grand">
      <x/>
    </i>
  </colItems>
  <pageFields count="3">
    <pageField fld="30" hier="-1"/>
    <pageField fld="4" hier="-1"/>
    <pageField fld="37" item="1" hier="-1"/>
  </pageFields>
  <dataFields count="1">
    <dataField name="Sum of Story Points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Team">
  <location ref="A6:B12" firstHeaderRow="1" firstDataRow="2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1"/>
        <item x="2"/>
        <item x="3"/>
        <item x="4"/>
        <item x="5"/>
        <item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x="4"/>
        <item x="2"/>
        <item x="3"/>
        <item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1">
    <i>
      <x v="2"/>
    </i>
  </colItems>
  <pageFields count="3">
    <pageField fld="30" hier="-1"/>
    <pageField fld="4" hier="-1"/>
    <pageField fld="37" item="1" hier="-1"/>
  </pageFields>
  <dataFields count="1">
    <dataField name="Sum of Estimate in Days" fld="12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11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Team">
  <location ref="J6:L11" firstHeaderRow="1" firstDataRow="3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x="3"/>
        <item x="9"/>
        <item x="7"/>
        <item x="6"/>
        <item x="2"/>
        <item x="5"/>
        <item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axis="axisRow" sortType="ascending">
      <items count="6">
        <item h="1" x="0"/>
        <item h="1" x="4"/>
        <item x="2"/>
        <item x="3"/>
        <item h="1" x="1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3">
    <i>
      <x v="2"/>
    </i>
    <i>
      <x v="3"/>
    </i>
    <i t="grand">
      <x/>
    </i>
  </rowItems>
  <colFields count="2">
    <field x="1"/>
    <field x="-2"/>
  </colFields>
  <colItems count="2">
    <i>
      <x v="2"/>
      <x/>
    </i>
    <i r="1" i="1">
      <x v="1"/>
    </i>
  </colItems>
  <pageFields count="3">
    <pageField fld="30" hier="-1"/>
    <pageField fld="4" hier="-1"/>
    <pageField fld="37" item="1" hier="-1"/>
  </pageFields>
  <dataFields count="2">
    <dataField name="Sum of Epic Remaining Estimate" fld="16" baseField="3" baseItem="4"/>
    <dataField name="Sum of Epic Total Estimate" fld="15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1" applyNumberFormats="0" applyBorderFormats="0" applyFontFormats="0" applyPatternFormats="0" applyAlignmentFormats="0" applyWidthHeightFormats="1" dataCaption="Values" missingCaption="0" updatedVersion="6" minRefreshableVersion="3" useAutoFormatting="1" colGrandTotals="0" itemPrintTitles="1" createdVersion="6" indent="0" outline="1" outlineData="1" multipleFieldFilters="0" rowHeaderCaption="Component">
  <location ref="A6:H10" firstHeaderRow="1" firstDataRow="3" firstDataCol="1" rowPageCount="3" colPageCount="1"/>
  <pivotFields count="42">
    <pivotField subtotalTop="0" showAll="0"/>
    <pivotField axis="axisCol" subtotalTop="0" showAll="0">
      <items count="8">
        <item h="1" x="0"/>
        <item h="1" x="6"/>
        <item x="2"/>
        <item h="1" x="4"/>
        <item h="1" x="3"/>
        <item h="1" x="5"/>
        <item h="1" x="1"/>
        <item t="default"/>
      </items>
    </pivotField>
    <pivotField subtotalTop="0" showAll="0"/>
    <pivotField axis="axisPage" subtotalTop="0" multipleItemSelectionAllowed="1" showAll="0">
      <items count="6">
        <item x="0"/>
        <item x="4"/>
        <item x="3"/>
        <item x="1"/>
        <item x="2"/>
        <item t="default"/>
      </items>
    </pivotField>
    <pivotField subtotalTop="0" multipleItemSelectionAllowed="1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subtotalTop="0" showAll="0"/>
    <pivotField subtotalTop="0"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0"/>
  </rowFields>
  <rowItems count="2">
    <i>
      <x v="1"/>
    </i>
    <i t="grand">
      <x/>
    </i>
  </rowItems>
  <colFields count="2">
    <field x="1"/>
    <field x="-2"/>
  </colFields>
  <colItems count="7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</colItems>
  <pageFields count="3">
    <pageField fld="30" hier="-1"/>
    <pageField fld="3" hier="-1"/>
    <pageField fld="37" item="0" hier="-1"/>
  </pageFields>
  <dataFields count="7">
    <dataField name="Total Estimate" fld="15" baseField="10" baseItem="1"/>
    <dataField name="Story Estimate_x000a_(incl. Tech Debt &amp; Spikes)" fld="14" baseField="10" baseItem="1"/>
    <dataField name="Decomposed _x000a_(Ready, In Dev, Closed)" fld="22" baseField="10" baseItem="1"/>
    <dataField name="Remaining Estimate_x000a_(Not Closed/ Not Decomposed)" fld="16" baseField="10" baseItem="1"/>
    <dataField name="Epic Decomposition Progress" fld="41" baseField="10" baseItem="0" numFmtId="9"/>
    <dataField name="Story Decomposition Progress" fld="40" subtotal="count" baseField="10" baseItem="0"/>
    <dataField name="Development Progress" fld="39" subtotal="count" baseField="10" baseItem="1" numFmtId="9"/>
  </dataFields>
  <formats count="5">
    <format dxfId="9">
      <pivotArea outline="0" collapsedLevelsAreSubtotals="1" fieldPosition="0">
        <references count="2">
          <reference field="4294967294" count="1" selected="0">
            <x v="5"/>
          </reference>
          <reference field="1" count="0" selected="0"/>
        </references>
      </pivotArea>
    </format>
    <format dxfId="8">
      <pivotArea dataOnly="0" labelOnly="1" outline="0" fieldPosition="0">
        <references count="2">
          <reference field="4294967294" count="1">
            <x v="1"/>
          </reference>
          <reference field="1" count="0" selected="0"/>
        </references>
      </pivotArea>
    </format>
    <format dxfId="7">
      <pivotArea dataOnly="0" labelOnly="1" outline="0" fieldPosition="0">
        <references count="2">
          <reference field="4294967294" count="1">
            <x v="2"/>
          </reference>
          <reference field="1" count="0" selected="0"/>
        </references>
      </pivotArea>
    </format>
    <format dxfId="6">
      <pivotArea dataOnly="0" labelOnly="1" outline="0" fieldPosition="0">
        <references count="2">
          <reference field="4294967294" count="1">
            <x v="3"/>
          </reference>
          <reference field="1" count="0" selected="0"/>
        </references>
      </pivotArea>
    </format>
    <format dxfId="5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sqref="A1:XFD1"/>
    </sheetView>
  </sheetViews>
  <sheetFormatPr defaultRowHeight="14.25" x14ac:dyDescent="0.45"/>
  <sheetData>
    <row r="1" spans="1:1" x14ac:dyDescent="0.45">
      <c r="A1" s="25" t="s">
        <v>175</v>
      </c>
    </row>
    <row r="2" spans="1:1" x14ac:dyDescent="0.45">
      <c r="A2" s="26" t="s">
        <v>174</v>
      </c>
    </row>
    <row r="3" spans="1:1" x14ac:dyDescent="0.45">
      <c r="A3" s="26" t="s">
        <v>127</v>
      </c>
    </row>
    <row r="4" spans="1:1" x14ac:dyDescent="0.45">
      <c r="A4" s="27" t="s">
        <v>128</v>
      </c>
    </row>
    <row r="5" spans="1:1" x14ac:dyDescent="0.45">
      <c r="A5" s="27" t="s">
        <v>176</v>
      </c>
    </row>
    <row r="6" spans="1:1" x14ac:dyDescent="0.45">
      <c r="A6" s="28" t="s">
        <v>138</v>
      </c>
    </row>
    <row r="7" spans="1:1" x14ac:dyDescent="0.45">
      <c r="A7" s="29" t="s">
        <v>177</v>
      </c>
    </row>
    <row r="8" spans="1:1" x14ac:dyDescent="0.45">
      <c r="A8" s="26" t="s">
        <v>178</v>
      </c>
    </row>
    <row r="9" spans="1:1" x14ac:dyDescent="0.45">
      <c r="A9" s="26" t="s">
        <v>150</v>
      </c>
    </row>
    <row r="10" spans="1:1" x14ac:dyDescent="0.45">
      <c r="A10" s="26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25" x14ac:dyDescent="0.45"/>
  <cols>
    <col min="1" max="1" width="10.19921875" bestFit="1" customWidth="1"/>
    <col min="2" max="2" width="9.1328125" bestFit="1" customWidth="1"/>
    <col min="3" max="3" width="16.86328125" bestFit="1" customWidth="1"/>
  </cols>
  <sheetData>
    <row r="1" spans="1:3" x14ac:dyDescent="0.45">
      <c r="A1" s="21" t="s">
        <v>173</v>
      </c>
      <c r="B1" s="21"/>
      <c r="C1" s="21"/>
    </row>
    <row r="2" spans="1:3" x14ac:dyDescent="0.45">
      <c r="A2" s="16" t="s">
        <v>148</v>
      </c>
      <c r="B2" t="s">
        <v>193</v>
      </c>
    </row>
    <row r="3" spans="1:3" x14ac:dyDescent="0.45">
      <c r="A3" s="16" t="s">
        <v>9</v>
      </c>
      <c r="B3" t="s">
        <v>64</v>
      </c>
    </row>
    <row r="5" spans="1:3" x14ac:dyDescent="0.45">
      <c r="A5" s="16" t="s">
        <v>45</v>
      </c>
      <c r="B5" t="s">
        <v>133</v>
      </c>
      <c r="C5" t="s">
        <v>112</v>
      </c>
    </row>
    <row r="6" spans="1:3" x14ac:dyDescent="0.45">
      <c r="A6" s="17" t="s">
        <v>51</v>
      </c>
      <c r="B6" s="20"/>
      <c r="C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workbookViewId="0">
      <selection activeCell="J11" sqref="J11"/>
    </sheetView>
  </sheetViews>
  <sheetFormatPr defaultRowHeight="14.25" x14ac:dyDescent="0.45"/>
  <cols>
    <col min="1" max="1" width="20.46484375" bestFit="1" customWidth="1"/>
    <col min="2" max="2" width="15.6640625" bestFit="1" customWidth="1"/>
    <col min="3" max="3" width="3.46484375" bestFit="1" customWidth="1"/>
    <col min="4" max="4" width="16.86328125" bestFit="1" customWidth="1"/>
    <col min="5" max="5" width="15.6640625" bestFit="1" customWidth="1"/>
    <col min="6" max="6" width="10.1328125" bestFit="1" customWidth="1"/>
    <col min="7" max="7" width="8" bestFit="1" customWidth="1"/>
    <col min="8" max="8" width="15.6640625" bestFit="1" customWidth="1"/>
    <col min="9" max="9" width="8" bestFit="1" customWidth="1"/>
    <col min="10" max="10" width="10.19921875" bestFit="1" customWidth="1"/>
    <col min="11" max="11" width="27.06640625" bestFit="1" customWidth="1"/>
    <col min="12" max="12" width="22.46484375" bestFit="1" customWidth="1"/>
    <col min="13" max="13" width="19.19921875" customWidth="1"/>
    <col min="14" max="14" width="27.06640625" bestFit="1" customWidth="1"/>
    <col min="15" max="15" width="15.6640625" bestFit="1" customWidth="1"/>
    <col min="16" max="16" width="10.19921875" bestFit="1" customWidth="1"/>
  </cols>
  <sheetData>
    <row r="1" spans="1:13" x14ac:dyDescent="0.45">
      <c r="A1" s="30" t="s">
        <v>129</v>
      </c>
      <c r="B1" s="21"/>
      <c r="D1" s="30" t="s">
        <v>130</v>
      </c>
      <c r="E1" s="21"/>
      <c r="F1" s="21"/>
      <c r="G1" s="21"/>
      <c r="H1" s="21"/>
      <c r="J1" s="30" t="s">
        <v>131</v>
      </c>
      <c r="K1" s="21"/>
      <c r="L1" s="21"/>
      <c r="M1" s="21"/>
    </row>
    <row r="2" spans="1:13" x14ac:dyDescent="0.45">
      <c r="A2" s="16" t="s">
        <v>148</v>
      </c>
      <c r="B2" t="s">
        <v>193</v>
      </c>
      <c r="D2" s="16" t="s">
        <v>148</v>
      </c>
      <c r="E2" t="s">
        <v>193</v>
      </c>
      <c r="J2" s="16" t="s">
        <v>148</v>
      </c>
      <c r="K2" t="s">
        <v>193</v>
      </c>
    </row>
    <row r="3" spans="1:13" x14ac:dyDescent="0.45">
      <c r="A3" s="16" t="s">
        <v>0</v>
      </c>
      <c r="B3" t="s">
        <v>65</v>
      </c>
      <c r="D3" s="16" t="s">
        <v>0</v>
      </c>
      <c r="E3" t="s">
        <v>65</v>
      </c>
      <c r="J3" s="16" t="s">
        <v>0</v>
      </c>
      <c r="K3" t="s">
        <v>65</v>
      </c>
    </row>
    <row r="4" spans="1:13" x14ac:dyDescent="0.45">
      <c r="A4" s="16" t="s">
        <v>179</v>
      </c>
      <c r="B4" t="s">
        <v>155</v>
      </c>
      <c r="D4" s="16" t="s">
        <v>179</v>
      </c>
      <c r="E4" t="s">
        <v>155</v>
      </c>
      <c r="J4" s="16" t="s">
        <v>179</v>
      </c>
      <c r="K4" t="s">
        <v>155</v>
      </c>
    </row>
    <row r="6" spans="1:13" x14ac:dyDescent="0.45">
      <c r="A6" s="16" t="s">
        <v>52</v>
      </c>
      <c r="B6" s="16" t="s">
        <v>50</v>
      </c>
      <c r="D6" s="16" t="s">
        <v>112</v>
      </c>
      <c r="E6" s="16" t="s">
        <v>50</v>
      </c>
      <c r="K6" s="16" t="s">
        <v>50</v>
      </c>
      <c r="M6" s="22"/>
    </row>
    <row r="7" spans="1:13" x14ac:dyDescent="0.45">
      <c r="A7" s="16" t="s">
        <v>45</v>
      </c>
      <c r="B7" t="s">
        <v>60</v>
      </c>
      <c r="D7" s="16" t="s">
        <v>45</v>
      </c>
      <c r="E7" t="s">
        <v>51</v>
      </c>
      <c r="K7" t="s">
        <v>60</v>
      </c>
      <c r="M7" s="22"/>
    </row>
    <row r="8" spans="1:13" x14ac:dyDescent="0.45">
      <c r="A8" s="17" t="s">
        <v>56</v>
      </c>
      <c r="B8" s="20"/>
      <c r="D8" s="17" t="s">
        <v>56</v>
      </c>
      <c r="E8" s="20"/>
      <c r="J8" s="16" t="s">
        <v>45</v>
      </c>
      <c r="K8" t="s">
        <v>184</v>
      </c>
      <c r="L8" t="s">
        <v>185</v>
      </c>
      <c r="M8" s="23" t="s">
        <v>121</v>
      </c>
    </row>
    <row r="9" spans="1:13" x14ac:dyDescent="0.45">
      <c r="A9" s="17" t="s">
        <v>159</v>
      </c>
      <c r="B9" s="20"/>
      <c r="D9" s="17" t="s">
        <v>159</v>
      </c>
      <c r="E9" s="20"/>
      <c r="J9" s="17" t="s">
        <v>159</v>
      </c>
      <c r="K9" s="20">
        <v>0</v>
      </c>
      <c r="L9" s="20">
        <v>0</v>
      </c>
      <c r="M9" t="s">
        <v>181</v>
      </c>
    </row>
    <row r="10" spans="1:13" x14ac:dyDescent="0.45">
      <c r="A10" s="17" t="s">
        <v>55</v>
      </c>
      <c r="B10" s="20"/>
      <c r="D10" s="17" t="s">
        <v>55</v>
      </c>
      <c r="E10" s="20"/>
      <c r="J10" s="17" t="s">
        <v>55</v>
      </c>
      <c r="K10" s="20">
        <v>0</v>
      </c>
      <c r="L10" s="20">
        <v>0</v>
      </c>
      <c r="M10" t="s">
        <v>182</v>
      </c>
    </row>
    <row r="11" spans="1:13" x14ac:dyDescent="0.45">
      <c r="A11" s="17" t="s">
        <v>110</v>
      </c>
      <c r="B11" s="20"/>
      <c r="D11" s="17" t="s">
        <v>110</v>
      </c>
      <c r="E11" s="20"/>
      <c r="J11" s="17" t="s">
        <v>51</v>
      </c>
      <c r="K11" s="20">
        <v>0</v>
      </c>
      <c r="L11" s="20">
        <v>0</v>
      </c>
      <c r="M11" s="24">
        <f>SUM(M9:M10)</f>
        <v>0</v>
      </c>
    </row>
    <row r="12" spans="1:13" x14ac:dyDescent="0.45">
      <c r="A12" s="17" t="s">
        <v>51</v>
      </c>
      <c r="B12" s="20"/>
      <c r="D12" s="17" t="s">
        <v>51</v>
      </c>
      <c r="E12" s="20"/>
    </row>
    <row r="21" spans="1:7" x14ac:dyDescent="0.45">
      <c r="A21" s="21" t="s">
        <v>132</v>
      </c>
      <c r="B21" s="21"/>
      <c r="C21" s="21"/>
      <c r="D21" s="21"/>
      <c r="E21" s="21"/>
    </row>
    <row r="22" spans="1:7" x14ac:dyDescent="0.45">
      <c r="A22" s="16" t="s">
        <v>148</v>
      </c>
      <c r="B22" t="s">
        <v>193</v>
      </c>
    </row>
    <row r="23" spans="1:7" x14ac:dyDescent="0.45">
      <c r="A23" s="16" t="s">
        <v>153</v>
      </c>
      <c r="B23" t="s">
        <v>155</v>
      </c>
    </row>
    <row r="24" spans="1:7" x14ac:dyDescent="0.45">
      <c r="A24" s="16" t="s">
        <v>179</v>
      </c>
      <c r="B24" t="s">
        <v>155</v>
      </c>
    </row>
    <row r="26" spans="1:7" x14ac:dyDescent="0.45">
      <c r="B26" s="16" t="s">
        <v>50</v>
      </c>
    </row>
    <row r="27" spans="1:7" x14ac:dyDescent="0.45">
      <c r="B27" t="s">
        <v>63</v>
      </c>
      <c r="D27" t="s">
        <v>62</v>
      </c>
      <c r="F27" t="s">
        <v>122</v>
      </c>
      <c r="G27" t="s">
        <v>123</v>
      </c>
    </row>
    <row r="28" spans="1:7" x14ac:dyDescent="0.45">
      <c r="A28" s="16" t="s">
        <v>45</v>
      </c>
      <c r="B28" t="s">
        <v>156</v>
      </c>
      <c r="C28" t="s">
        <v>157</v>
      </c>
      <c r="D28" t="s">
        <v>156</v>
      </c>
      <c r="E28" t="s">
        <v>157</v>
      </c>
    </row>
    <row r="29" spans="1:7" x14ac:dyDescent="0.45">
      <c r="A29" s="17" t="s">
        <v>159</v>
      </c>
      <c r="B29" s="20">
        <v>1</v>
      </c>
      <c r="C29" s="20">
        <v>5</v>
      </c>
      <c r="D29" s="20">
        <v>1</v>
      </c>
      <c r="E29" s="20">
        <v>20</v>
      </c>
      <c r="F29" s="20">
        <v>2</v>
      </c>
      <c r="G29" s="20">
        <v>25</v>
      </c>
    </row>
    <row r="30" spans="1:7" x14ac:dyDescent="0.45">
      <c r="A30" s="17" t="s">
        <v>51</v>
      </c>
      <c r="B30" s="20">
        <v>1</v>
      </c>
      <c r="C30" s="20">
        <v>5</v>
      </c>
      <c r="D30" s="20">
        <v>1</v>
      </c>
      <c r="E30" s="20">
        <v>20</v>
      </c>
      <c r="F30" s="20">
        <v>2</v>
      </c>
      <c r="G30" s="20">
        <v>25</v>
      </c>
    </row>
    <row r="38" spans="1:9" x14ac:dyDescent="0.45">
      <c r="A38" s="21" t="s">
        <v>124</v>
      </c>
      <c r="B38" s="21"/>
      <c r="C38" s="21"/>
      <c r="G38" s="21" t="s">
        <v>126</v>
      </c>
      <c r="H38" s="21"/>
      <c r="I38" s="21"/>
    </row>
    <row r="39" spans="1:9" x14ac:dyDescent="0.45">
      <c r="A39" s="16" t="s">
        <v>148</v>
      </c>
      <c r="B39" t="s">
        <v>193</v>
      </c>
      <c r="G39" s="16" t="s">
        <v>148</v>
      </c>
      <c r="H39" t="s">
        <v>193</v>
      </c>
    </row>
    <row r="40" spans="1:9" x14ac:dyDescent="0.45">
      <c r="A40" s="16" t="s">
        <v>0</v>
      </c>
      <c r="B40" t="s">
        <v>65</v>
      </c>
      <c r="G40" s="16" t="s">
        <v>0</v>
      </c>
      <c r="H40" t="s">
        <v>65</v>
      </c>
    </row>
    <row r="41" spans="1:9" x14ac:dyDescent="0.45">
      <c r="A41" s="16" t="s">
        <v>179</v>
      </c>
      <c r="B41" t="s">
        <v>155</v>
      </c>
      <c r="G41" s="16" t="s">
        <v>179</v>
      </c>
      <c r="H41" t="s">
        <v>155</v>
      </c>
    </row>
    <row r="43" spans="1:9" x14ac:dyDescent="0.45">
      <c r="A43" s="16" t="s">
        <v>125</v>
      </c>
      <c r="B43" s="16" t="s">
        <v>50</v>
      </c>
      <c r="G43" s="16" t="s">
        <v>125</v>
      </c>
      <c r="H43" s="16" t="s">
        <v>50</v>
      </c>
    </row>
    <row r="44" spans="1:9" x14ac:dyDescent="0.45">
      <c r="A44" s="16" t="s">
        <v>45</v>
      </c>
      <c r="B44" t="s">
        <v>51</v>
      </c>
      <c r="G44" s="16" t="s">
        <v>45</v>
      </c>
      <c r="H44" t="s">
        <v>51</v>
      </c>
    </row>
    <row r="45" spans="1:9" x14ac:dyDescent="0.45">
      <c r="A45" s="17" t="s">
        <v>159</v>
      </c>
      <c r="B45" s="20"/>
      <c r="G45" s="17" t="s">
        <v>159</v>
      </c>
      <c r="H45" s="20"/>
    </row>
    <row r="46" spans="1:9" x14ac:dyDescent="0.45">
      <c r="A46" s="17" t="s">
        <v>55</v>
      </c>
      <c r="B46" s="20"/>
      <c r="G46" s="17" t="s">
        <v>55</v>
      </c>
      <c r="H46" s="20"/>
    </row>
    <row r="47" spans="1:9" x14ac:dyDescent="0.45">
      <c r="A47" s="17" t="s">
        <v>51</v>
      </c>
      <c r="B47" s="20">
        <v>0</v>
      </c>
      <c r="G47" s="17" t="s">
        <v>51</v>
      </c>
      <c r="H47" s="20">
        <v>0</v>
      </c>
    </row>
  </sheetData>
  <hyperlinks>
    <hyperlink ref="A1" location="Notes!1:1" display="Remaining Scope based on Epics - Estimate in Days (see Notes - 1)" xr:uid="{00000000-0004-0000-0200-000000000000}"/>
    <hyperlink ref="D1" location="Notes!2:2" display="Remaining Scope based on Stories/Spikes/Tech Debts - Story Points (see Notes - 2)" xr:uid="{00000000-0004-0000-0200-000001000000}"/>
    <hyperlink ref="J1" location="Notes!3:7" display="Remaining Scope based on Epics - Epic Remaining and Total Estimate (see Notes - 3)" xr:uid="{00000000-0004-0000-0200-00000200000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tabSelected="1" workbookViewId="0">
      <selection activeCell="H10" sqref="H10"/>
    </sheetView>
  </sheetViews>
  <sheetFormatPr defaultRowHeight="14.25" x14ac:dyDescent="0.45"/>
  <cols>
    <col min="1" max="1" width="12.53125" bestFit="1" customWidth="1"/>
    <col min="2" max="2" width="14.73046875" bestFit="1" customWidth="1"/>
    <col min="3" max="3" width="13.3984375" bestFit="1" customWidth="1"/>
    <col min="4" max="4" width="13" bestFit="1" customWidth="1"/>
    <col min="5" max="5" width="17" bestFit="1" customWidth="1"/>
    <col min="6" max="6" width="24.3984375" bestFit="1" customWidth="1"/>
    <col min="7" max="7" width="25.46484375" bestFit="1" customWidth="1"/>
    <col min="8" max="8" width="19.33203125" bestFit="1" customWidth="1"/>
  </cols>
  <sheetData>
    <row r="1" spans="1:8" x14ac:dyDescent="0.45">
      <c r="A1" s="30" t="s">
        <v>152</v>
      </c>
      <c r="B1" s="21"/>
      <c r="C1" s="21"/>
      <c r="D1" s="21"/>
    </row>
    <row r="2" spans="1:8" x14ac:dyDescent="0.45">
      <c r="A2" s="16" t="s">
        <v>148</v>
      </c>
      <c r="B2" t="s">
        <v>193</v>
      </c>
    </row>
    <row r="3" spans="1:8" x14ac:dyDescent="0.45">
      <c r="A3" s="16" t="s">
        <v>45</v>
      </c>
      <c r="B3" t="s">
        <v>111</v>
      </c>
    </row>
    <row r="4" spans="1:8" x14ac:dyDescent="0.45">
      <c r="A4" s="16" t="s">
        <v>179</v>
      </c>
      <c r="B4" t="s">
        <v>155</v>
      </c>
    </row>
    <row r="6" spans="1:8" x14ac:dyDescent="0.45">
      <c r="B6" s="16" t="s">
        <v>50</v>
      </c>
    </row>
    <row r="7" spans="1:8" x14ac:dyDescent="0.45">
      <c r="B7" t="s">
        <v>60</v>
      </c>
    </row>
    <row r="8" spans="1:8" ht="42.75" x14ac:dyDescent="0.45">
      <c r="A8" s="16" t="s">
        <v>120</v>
      </c>
      <c r="B8" t="s">
        <v>186</v>
      </c>
      <c r="C8" s="34" t="s">
        <v>187</v>
      </c>
      <c r="D8" s="34" t="s">
        <v>188</v>
      </c>
      <c r="E8" s="34" t="s">
        <v>189</v>
      </c>
      <c r="F8" t="s">
        <v>190</v>
      </c>
      <c r="G8" t="s">
        <v>191</v>
      </c>
      <c r="H8" t="s">
        <v>192</v>
      </c>
    </row>
    <row r="9" spans="1:8" x14ac:dyDescent="0.45">
      <c r="A9" s="17" t="s">
        <v>110</v>
      </c>
      <c r="B9" s="20">
        <v>0</v>
      </c>
      <c r="C9" s="20">
        <v>0</v>
      </c>
      <c r="D9" s="20">
        <v>0</v>
      </c>
      <c r="E9" s="20">
        <v>0</v>
      </c>
      <c r="F9" s="33">
        <v>1</v>
      </c>
      <c r="G9" s="33">
        <v>1</v>
      </c>
      <c r="H9" s="33">
        <v>1</v>
      </c>
    </row>
    <row r="10" spans="1:8" x14ac:dyDescent="0.45">
      <c r="A10" s="17" t="s">
        <v>51</v>
      </c>
      <c r="B10" s="20">
        <v>0</v>
      </c>
      <c r="C10" s="20">
        <v>0</v>
      </c>
      <c r="D10" s="20">
        <v>0</v>
      </c>
      <c r="E10" s="20">
        <v>0</v>
      </c>
      <c r="F10" s="33">
        <v>1</v>
      </c>
      <c r="G10" s="33">
        <v>1</v>
      </c>
      <c r="H10" s="33">
        <v>1</v>
      </c>
    </row>
  </sheetData>
  <hyperlinks>
    <hyperlink ref="A1" location="Notes!8:10" display="Feature Decomposition and Development progress (see Notes - 4-6)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N61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3.46484375" style="4" customWidth="1"/>
    <col min="5" max="5" width="18.9296875" style="3" customWidth="1"/>
    <col min="6" max="6" width="18.9296875" style="5" customWidth="1"/>
    <col min="7" max="7" width="24.1328125" style="3" customWidth="1"/>
    <col min="8" max="8" width="23.796875" style="5" customWidth="1"/>
    <col min="9" max="9" width="20.86328125" style="5" customWidth="1"/>
    <col min="10" max="10" width="17.796875" style="3" customWidth="1"/>
    <col min="11" max="11" width="17.796875" style="5" customWidth="1"/>
    <col min="12" max="12" width="18.9296875" style="5" customWidth="1"/>
    <col min="13" max="13" width="16.86328125" style="3" customWidth="1"/>
    <col min="14" max="14" width="16.86328125" style="5" customWidth="1"/>
    <col min="15" max="15" width="16.19921875" style="5" customWidth="1"/>
    <col min="16" max="16" width="16.86328125" style="5" customWidth="1"/>
    <col min="17" max="17" width="21.06640625" style="5" customWidth="1"/>
    <col min="18" max="18" width="19.86328125" style="5" customWidth="1"/>
    <col min="19" max="19" width="19.265625" style="5" customWidth="1"/>
    <col min="20" max="20" width="12.9296875" style="5" customWidth="1"/>
    <col min="21" max="21" width="27.73046875" style="5" customWidth="1"/>
    <col min="22" max="22" width="13.265625" style="5" customWidth="1"/>
    <col min="23" max="23" width="17.19921875" style="5" customWidth="1"/>
    <col min="24" max="24" width="13.265625" style="5" customWidth="1"/>
    <col min="25" max="25" width="18.06640625" style="5" customWidth="1"/>
    <col min="26" max="26" width="16.86328125" style="5" customWidth="1"/>
    <col min="27" max="27" width="23.6640625" style="5" customWidth="1"/>
    <col min="28" max="28" width="29.19921875" style="5" customWidth="1"/>
    <col min="29" max="29" width="20.3984375" style="5" customWidth="1"/>
    <col min="30" max="31" width="22.06640625" style="5" customWidth="1"/>
    <col min="32" max="32" width="13.53125" style="5" customWidth="1"/>
    <col min="33" max="34" width="16.73046875" style="5" customWidth="1"/>
    <col min="35" max="35" width="18.86328125" style="5" customWidth="1"/>
    <col min="36" max="36" width="19.86328125" style="5" customWidth="1"/>
    <col min="37" max="37" width="18.796875" style="5" customWidth="1"/>
    <col min="38" max="38" width="15.265625" style="5" customWidth="1"/>
    <col min="39" max="39" width="17.53125" style="5" customWidth="1"/>
    <col min="40" max="16384" width="9.1328125" style="3"/>
  </cols>
  <sheetData>
    <row r="1" spans="1:40" x14ac:dyDescent="0.45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117</v>
      </c>
      <c r="X1" s="1" t="s">
        <v>21</v>
      </c>
      <c r="Y1" s="1" t="s">
        <v>134</v>
      </c>
      <c r="Z1" s="1" t="s">
        <v>139</v>
      </c>
      <c r="AA1" s="1" t="s">
        <v>141</v>
      </c>
      <c r="AB1" s="1" t="s">
        <v>143</v>
      </c>
      <c r="AC1" s="1" t="s">
        <v>145</v>
      </c>
      <c r="AD1" s="1" t="s">
        <v>147</v>
      </c>
      <c r="AE1" s="1" t="s">
        <v>148</v>
      </c>
      <c r="AF1" s="1" t="s">
        <v>43</v>
      </c>
      <c r="AG1" s="1" t="s">
        <v>44</v>
      </c>
      <c r="AH1" s="1" t="s">
        <v>113</v>
      </c>
      <c r="AI1" s="1" t="s">
        <v>114</v>
      </c>
      <c r="AJ1" s="1" t="s">
        <v>136</v>
      </c>
      <c r="AK1" s="1" t="s">
        <v>48</v>
      </c>
      <c r="AL1" s="1" t="s">
        <v>179</v>
      </c>
      <c r="AM1" s="1" t="s">
        <v>153</v>
      </c>
      <c r="AN1" s="3" t="s">
        <v>194</v>
      </c>
    </row>
    <row r="2" spans="1:40" s="5" customFormat="1" ht="85.5" x14ac:dyDescent="0.45">
      <c r="A2" s="6" t="s">
        <v>59</v>
      </c>
      <c r="B2" s="5" t="s">
        <v>58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118</v>
      </c>
      <c r="X2" s="10" t="s">
        <v>42</v>
      </c>
      <c r="Y2" s="10" t="s">
        <v>135</v>
      </c>
      <c r="Z2" s="11" t="s">
        <v>140</v>
      </c>
      <c r="AA2" s="11" t="s">
        <v>142</v>
      </c>
      <c r="AB2" s="11" t="s">
        <v>144</v>
      </c>
      <c r="AC2" s="15" t="s">
        <v>146</v>
      </c>
      <c r="AD2" s="15" t="s">
        <v>135</v>
      </c>
      <c r="AE2" s="15" t="s">
        <v>149</v>
      </c>
      <c r="AF2" s="10" t="s">
        <v>46</v>
      </c>
      <c r="AG2" s="14" t="s">
        <v>49</v>
      </c>
      <c r="AH2" s="14" t="s">
        <v>116</v>
      </c>
      <c r="AI2" s="14" t="s">
        <v>115</v>
      </c>
      <c r="AJ2" s="15" t="s">
        <v>137</v>
      </c>
      <c r="AK2" s="15" t="s">
        <v>154</v>
      </c>
      <c r="AL2" s="15" t="s">
        <v>180</v>
      </c>
      <c r="AM2" s="15" t="s">
        <v>158</v>
      </c>
      <c r="AN2" s="5" t="s">
        <v>11</v>
      </c>
    </row>
    <row r="3" spans="1:40" x14ac:dyDescent="0.45">
      <c r="A3" s="3" t="s">
        <v>54</v>
      </c>
    </row>
    <row r="4" spans="1:40" x14ac:dyDescent="0.45">
      <c r="A4" s="5" t="s">
        <v>53</v>
      </c>
      <c r="B4" s="3" t="s">
        <v>60</v>
      </c>
      <c r="D4" s="4" t="s">
        <v>159</v>
      </c>
      <c r="E4" s="19" t="s">
        <v>85</v>
      </c>
      <c r="V4" s="4" t="s">
        <v>159</v>
      </c>
      <c r="W4" s="4"/>
      <c r="AE4" s="5" t="s">
        <v>193</v>
      </c>
      <c r="AH4" s="4" t="s">
        <v>159</v>
      </c>
      <c r="AI4" s="4" t="s">
        <v>159</v>
      </c>
      <c r="AJ4" s="4"/>
      <c r="AL4" s="5" t="s">
        <v>155</v>
      </c>
      <c r="AM4" s="5" t="s">
        <v>155</v>
      </c>
    </row>
    <row r="5" spans="1:40" x14ac:dyDescent="0.45">
      <c r="A5" s="5" t="s">
        <v>53</v>
      </c>
      <c r="B5" s="5" t="s">
        <v>63</v>
      </c>
      <c r="D5" s="4" t="s">
        <v>159</v>
      </c>
      <c r="E5" s="19" t="s">
        <v>86</v>
      </c>
      <c r="G5" s="5"/>
      <c r="J5" s="5"/>
      <c r="N5" s="5">
        <v>5</v>
      </c>
      <c r="V5" s="4" t="s">
        <v>159</v>
      </c>
      <c r="W5" s="4"/>
      <c r="AE5" s="5" t="s">
        <v>193</v>
      </c>
      <c r="AH5" s="4" t="s">
        <v>159</v>
      </c>
      <c r="AI5" s="4" t="s">
        <v>159</v>
      </c>
      <c r="AJ5" s="4"/>
      <c r="AL5" s="5" t="s">
        <v>155</v>
      </c>
      <c r="AM5" s="5" t="s">
        <v>155</v>
      </c>
    </row>
    <row r="6" spans="1:40" x14ac:dyDescent="0.45">
      <c r="A6" s="3" t="s">
        <v>53</v>
      </c>
      <c r="B6" s="5" t="s">
        <v>61</v>
      </c>
      <c r="C6" s="18" t="s">
        <v>57</v>
      </c>
      <c r="D6" s="4" t="s">
        <v>159</v>
      </c>
      <c r="E6" s="19" t="s">
        <v>87</v>
      </c>
      <c r="N6" s="5">
        <v>10</v>
      </c>
      <c r="V6" s="4" t="s">
        <v>159</v>
      </c>
      <c r="W6" s="4"/>
      <c r="AE6" s="5" t="s">
        <v>183</v>
      </c>
      <c r="AH6" s="4" t="s">
        <v>159</v>
      </c>
      <c r="AI6" s="4" t="s">
        <v>159</v>
      </c>
      <c r="AJ6" s="4"/>
      <c r="AL6" s="5" t="s">
        <v>155</v>
      </c>
      <c r="AM6" s="5" t="s">
        <v>155</v>
      </c>
    </row>
    <row r="7" spans="1:40" x14ac:dyDescent="0.45">
      <c r="A7" s="5" t="s">
        <v>53</v>
      </c>
      <c r="B7" s="5" t="s">
        <v>62</v>
      </c>
      <c r="D7" s="4" t="s">
        <v>159</v>
      </c>
      <c r="E7" s="19" t="s">
        <v>88</v>
      </c>
      <c r="N7" s="5">
        <v>20</v>
      </c>
      <c r="V7" s="4" t="s">
        <v>159</v>
      </c>
      <c r="W7" s="4"/>
      <c r="AE7" s="5" t="s">
        <v>193</v>
      </c>
      <c r="AH7" s="4" t="s">
        <v>159</v>
      </c>
      <c r="AI7" s="4" t="s">
        <v>159</v>
      </c>
      <c r="AJ7" s="4"/>
      <c r="AL7" s="5" t="s">
        <v>155</v>
      </c>
      <c r="AM7" s="5" t="s">
        <v>155</v>
      </c>
    </row>
    <row r="8" spans="1:40" x14ac:dyDescent="0.45">
      <c r="A8" s="5" t="s">
        <v>53</v>
      </c>
      <c r="B8" s="5" t="s">
        <v>64</v>
      </c>
      <c r="D8" s="4" t="s">
        <v>159</v>
      </c>
      <c r="E8" s="19" t="s">
        <v>89</v>
      </c>
      <c r="V8" s="4" t="s">
        <v>159</v>
      </c>
      <c r="W8" s="4"/>
      <c r="AH8" s="4" t="s">
        <v>159</v>
      </c>
      <c r="AI8" s="4" t="s">
        <v>159</v>
      </c>
      <c r="AJ8" s="4"/>
      <c r="AL8" s="5" t="s">
        <v>155</v>
      </c>
      <c r="AM8" s="5" t="s">
        <v>155</v>
      </c>
    </row>
    <row r="9" spans="1:40" x14ac:dyDescent="0.45">
      <c r="A9" s="5" t="s">
        <v>53</v>
      </c>
      <c r="B9" s="5"/>
      <c r="D9" s="4" t="s">
        <v>55</v>
      </c>
      <c r="E9" s="19" t="s">
        <v>90</v>
      </c>
      <c r="V9" s="4" t="s">
        <v>55</v>
      </c>
      <c r="W9" s="4"/>
      <c r="AH9" s="4" t="s">
        <v>55</v>
      </c>
      <c r="AI9" s="4" t="s">
        <v>55</v>
      </c>
      <c r="AJ9" s="4"/>
      <c r="AL9" s="5" t="s">
        <v>155</v>
      </c>
      <c r="AM9" s="5" t="s">
        <v>155</v>
      </c>
    </row>
    <row r="10" spans="1:40" x14ac:dyDescent="0.45">
      <c r="A10" s="5" t="s">
        <v>53</v>
      </c>
      <c r="B10" s="5"/>
      <c r="D10" s="4" t="s">
        <v>159</v>
      </c>
      <c r="E10" s="19" t="s">
        <v>91</v>
      </c>
      <c r="V10" s="4" t="s">
        <v>159</v>
      </c>
      <c r="W10" s="4"/>
      <c r="AH10" s="4" t="s">
        <v>159</v>
      </c>
      <c r="AI10" s="4" t="s">
        <v>159</v>
      </c>
      <c r="AJ10" s="4"/>
      <c r="AL10" s="5" t="s">
        <v>155</v>
      </c>
    </row>
    <row r="11" spans="1:40" x14ac:dyDescent="0.45">
      <c r="A11" s="5" t="s">
        <v>53</v>
      </c>
      <c r="B11" s="5"/>
      <c r="D11" s="4" t="s">
        <v>159</v>
      </c>
      <c r="E11" s="19" t="s">
        <v>92</v>
      </c>
      <c r="V11" s="4" t="s">
        <v>159</v>
      </c>
      <c r="W11" s="4"/>
      <c r="AH11" s="4" t="s">
        <v>159</v>
      </c>
      <c r="AI11" s="4" t="s">
        <v>159</v>
      </c>
      <c r="AJ11" s="4"/>
      <c r="AL11" s="5" t="s">
        <v>155</v>
      </c>
    </row>
    <row r="12" spans="1:40" x14ac:dyDescent="0.45">
      <c r="A12" s="5" t="s">
        <v>53</v>
      </c>
      <c r="B12" s="5"/>
      <c r="D12" s="4" t="s">
        <v>56</v>
      </c>
      <c r="E12" s="19" t="s">
        <v>93</v>
      </c>
      <c r="V12" s="4" t="s">
        <v>56</v>
      </c>
      <c r="W12" s="4"/>
      <c r="AH12" s="4" t="s">
        <v>56</v>
      </c>
      <c r="AI12" s="4" t="s">
        <v>56</v>
      </c>
      <c r="AJ12" s="4"/>
      <c r="AL12" s="5" t="s">
        <v>155</v>
      </c>
    </row>
    <row r="13" spans="1:40" x14ac:dyDescent="0.45">
      <c r="A13" s="5" t="s">
        <v>53</v>
      </c>
      <c r="B13" s="5"/>
      <c r="D13" s="4" t="s">
        <v>159</v>
      </c>
      <c r="E13" s="19" t="s">
        <v>94</v>
      </c>
      <c r="V13" s="4" t="s">
        <v>159</v>
      </c>
      <c r="W13" s="4"/>
      <c r="AH13" s="4" t="s">
        <v>159</v>
      </c>
      <c r="AI13" s="4" t="s">
        <v>159</v>
      </c>
      <c r="AJ13" s="4"/>
      <c r="AL13" s="5" t="s">
        <v>155</v>
      </c>
    </row>
    <row r="14" spans="1:40" x14ac:dyDescent="0.45">
      <c r="A14" s="5" t="s">
        <v>53</v>
      </c>
      <c r="B14" s="5"/>
      <c r="D14" s="4" t="s">
        <v>159</v>
      </c>
      <c r="E14" s="19" t="s">
        <v>95</v>
      </c>
      <c r="V14" s="4" t="s">
        <v>159</v>
      </c>
      <c r="W14" s="4"/>
      <c r="AH14" s="4"/>
      <c r="AI14" s="4"/>
      <c r="AJ14" s="4"/>
      <c r="AL14" s="5" t="s">
        <v>155</v>
      </c>
    </row>
    <row r="15" spans="1:40" ht="26.25" x14ac:dyDescent="0.45">
      <c r="A15" s="5" t="s">
        <v>53</v>
      </c>
      <c r="B15" s="5"/>
      <c r="D15" s="4" t="s">
        <v>159</v>
      </c>
      <c r="E15" s="19" t="s">
        <v>96</v>
      </c>
      <c r="V15" s="4" t="s">
        <v>159</v>
      </c>
      <c r="W15" s="4"/>
      <c r="AH15" s="4"/>
      <c r="AI15" s="4"/>
      <c r="AJ15" s="4"/>
      <c r="AL15" s="5" t="s">
        <v>155</v>
      </c>
    </row>
    <row r="16" spans="1:40" x14ac:dyDescent="0.45">
      <c r="A16" s="5" t="s">
        <v>53</v>
      </c>
      <c r="D16" s="4" t="s">
        <v>159</v>
      </c>
      <c r="E16" s="19" t="s">
        <v>97</v>
      </c>
      <c r="AL16" s="5" t="s">
        <v>155</v>
      </c>
    </row>
    <row r="17" spans="1:38" ht="26.25" x14ac:dyDescent="0.45">
      <c r="A17" s="5" t="s">
        <v>53</v>
      </c>
      <c r="E17" s="19" t="s">
        <v>98</v>
      </c>
      <c r="AL17" s="5" t="s">
        <v>155</v>
      </c>
    </row>
    <row r="18" spans="1:38" x14ac:dyDescent="0.45">
      <c r="A18" s="5" t="s">
        <v>53</v>
      </c>
      <c r="E18" s="19" t="s">
        <v>99</v>
      </c>
      <c r="AL18" s="5" t="s">
        <v>155</v>
      </c>
    </row>
    <row r="19" spans="1:38" ht="39.4" x14ac:dyDescent="0.45">
      <c r="A19" s="5" t="s">
        <v>53</v>
      </c>
      <c r="E19" s="19" t="s">
        <v>100</v>
      </c>
      <c r="AL19" s="5" t="s">
        <v>155</v>
      </c>
    </row>
    <row r="20" spans="1:38" ht="26.25" x14ac:dyDescent="0.45">
      <c r="A20" s="5" t="s">
        <v>53</v>
      </c>
      <c r="E20" s="19" t="s">
        <v>101</v>
      </c>
      <c r="AL20" s="5" t="s">
        <v>155</v>
      </c>
    </row>
    <row r="21" spans="1:38" ht="26.25" x14ac:dyDescent="0.45">
      <c r="A21" s="5" t="s">
        <v>53</v>
      </c>
      <c r="E21" s="19" t="s">
        <v>102</v>
      </c>
      <c r="AL21" s="5" t="s">
        <v>155</v>
      </c>
    </row>
    <row r="22" spans="1:38" ht="26.25" x14ac:dyDescent="0.45">
      <c r="A22" s="5" t="s">
        <v>53</v>
      </c>
      <c r="E22" s="19" t="s">
        <v>103</v>
      </c>
      <c r="AL22" s="5" t="s">
        <v>155</v>
      </c>
    </row>
    <row r="23" spans="1:38" ht="26.25" x14ac:dyDescent="0.45">
      <c r="A23" s="5" t="s">
        <v>53</v>
      </c>
      <c r="E23" s="19" t="s">
        <v>104</v>
      </c>
      <c r="AL23" s="5" t="s">
        <v>155</v>
      </c>
    </row>
    <row r="24" spans="1:38" x14ac:dyDescent="0.45">
      <c r="A24" s="5" t="s">
        <v>53</v>
      </c>
      <c r="E24" s="19" t="s">
        <v>105</v>
      </c>
      <c r="AL24" s="5" t="s">
        <v>155</v>
      </c>
    </row>
    <row r="25" spans="1:38" x14ac:dyDescent="0.45">
      <c r="A25" s="5" t="s">
        <v>53</v>
      </c>
      <c r="E25" s="19" t="s">
        <v>106</v>
      </c>
      <c r="AL25" s="5" t="s">
        <v>155</v>
      </c>
    </row>
    <row r="26" spans="1:38" x14ac:dyDescent="0.45">
      <c r="A26" s="5" t="s">
        <v>53</v>
      </c>
      <c r="E26" s="19" t="s">
        <v>107</v>
      </c>
      <c r="AL26" s="5" t="s">
        <v>155</v>
      </c>
    </row>
    <row r="27" spans="1:38" x14ac:dyDescent="0.45">
      <c r="A27" s="5" t="s">
        <v>53</v>
      </c>
      <c r="E27" s="19" t="s">
        <v>108</v>
      </c>
      <c r="AL27" s="5" t="s">
        <v>155</v>
      </c>
    </row>
    <row r="28" spans="1:38" ht="26.25" x14ac:dyDescent="0.45">
      <c r="A28" s="5" t="s">
        <v>53</v>
      </c>
      <c r="E28" s="19" t="s">
        <v>109</v>
      </c>
      <c r="AL28" s="5" t="s">
        <v>155</v>
      </c>
    </row>
    <row r="29" spans="1:38" x14ac:dyDescent="0.45">
      <c r="A29" s="5" t="s">
        <v>53</v>
      </c>
      <c r="E29" s="19" t="s">
        <v>66</v>
      </c>
      <c r="AL29" s="5" t="s">
        <v>155</v>
      </c>
    </row>
    <row r="30" spans="1:38" ht="26.25" x14ac:dyDescent="0.45">
      <c r="A30" s="5" t="s">
        <v>53</v>
      </c>
      <c r="E30" s="19" t="s">
        <v>67</v>
      </c>
      <c r="AL30" s="5" t="s">
        <v>155</v>
      </c>
    </row>
    <row r="31" spans="1:38" x14ac:dyDescent="0.45">
      <c r="A31" s="5" t="s">
        <v>53</v>
      </c>
      <c r="E31" s="19" t="s">
        <v>68</v>
      </c>
      <c r="AL31" s="5" t="s">
        <v>155</v>
      </c>
    </row>
    <row r="32" spans="1:38" ht="39.4" x14ac:dyDescent="0.45">
      <c r="A32" s="5" t="s">
        <v>53</v>
      </c>
      <c r="E32" s="19" t="s">
        <v>69</v>
      </c>
      <c r="AL32" s="5" t="s">
        <v>155</v>
      </c>
    </row>
    <row r="33" spans="1:38" ht="26.25" x14ac:dyDescent="0.45">
      <c r="A33" s="5" t="s">
        <v>53</v>
      </c>
      <c r="E33" s="19" t="s">
        <v>70</v>
      </c>
      <c r="AL33" s="5" t="s">
        <v>155</v>
      </c>
    </row>
    <row r="34" spans="1:38" ht="26.25" x14ac:dyDescent="0.45">
      <c r="A34" s="5" t="s">
        <v>53</v>
      </c>
      <c r="E34" s="19" t="s">
        <v>71</v>
      </c>
      <c r="AL34" s="5" t="s">
        <v>155</v>
      </c>
    </row>
    <row r="35" spans="1:38" ht="26.25" x14ac:dyDescent="0.45">
      <c r="A35" s="5" t="s">
        <v>53</v>
      </c>
      <c r="E35" s="19" t="s">
        <v>72</v>
      </c>
      <c r="AL35" s="5" t="s">
        <v>155</v>
      </c>
    </row>
    <row r="36" spans="1:38" ht="26.25" x14ac:dyDescent="0.45">
      <c r="A36" s="5" t="s">
        <v>53</v>
      </c>
      <c r="E36" s="19" t="s">
        <v>73</v>
      </c>
      <c r="AL36" s="5" t="s">
        <v>155</v>
      </c>
    </row>
    <row r="37" spans="1:38" x14ac:dyDescent="0.45">
      <c r="A37" s="5" t="s">
        <v>53</v>
      </c>
      <c r="E37" s="19" t="s">
        <v>74</v>
      </c>
      <c r="AL37" s="5" t="s">
        <v>155</v>
      </c>
    </row>
    <row r="38" spans="1:38" x14ac:dyDescent="0.45">
      <c r="A38" s="5" t="s">
        <v>53</v>
      </c>
      <c r="E38" s="19" t="s">
        <v>75</v>
      </c>
      <c r="AL38" s="5" t="s">
        <v>155</v>
      </c>
    </row>
    <row r="39" spans="1:38" x14ac:dyDescent="0.45">
      <c r="A39" s="5" t="s">
        <v>53</v>
      </c>
      <c r="E39" s="19" t="s">
        <v>76</v>
      </c>
      <c r="AL39" s="5" t="s">
        <v>155</v>
      </c>
    </row>
    <row r="40" spans="1:38" x14ac:dyDescent="0.45">
      <c r="A40" s="5" t="s">
        <v>53</v>
      </c>
      <c r="E40" s="19" t="s">
        <v>77</v>
      </c>
      <c r="AL40" s="5" t="s">
        <v>155</v>
      </c>
    </row>
    <row r="41" spans="1:38" x14ac:dyDescent="0.45">
      <c r="A41" s="5" t="s">
        <v>53</v>
      </c>
      <c r="E41" s="19" t="s">
        <v>78</v>
      </c>
      <c r="AL41" s="5" t="s">
        <v>155</v>
      </c>
    </row>
    <row r="42" spans="1:38" x14ac:dyDescent="0.45">
      <c r="A42" s="5" t="s">
        <v>53</v>
      </c>
      <c r="E42" s="19" t="s">
        <v>79</v>
      </c>
      <c r="AL42" s="5" t="s">
        <v>155</v>
      </c>
    </row>
    <row r="43" spans="1:38" x14ac:dyDescent="0.45">
      <c r="A43" s="5" t="s">
        <v>53</v>
      </c>
      <c r="E43" s="19" t="s">
        <v>80</v>
      </c>
      <c r="AL43" s="5" t="s">
        <v>155</v>
      </c>
    </row>
    <row r="44" spans="1:38" x14ac:dyDescent="0.45">
      <c r="A44" s="5" t="s">
        <v>53</v>
      </c>
      <c r="E44" s="19" t="s">
        <v>81</v>
      </c>
      <c r="AL44" s="5" t="s">
        <v>155</v>
      </c>
    </row>
    <row r="45" spans="1:38" ht="26.25" x14ac:dyDescent="0.45">
      <c r="A45" s="5" t="s">
        <v>53</v>
      </c>
      <c r="E45" s="19" t="s">
        <v>82</v>
      </c>
      <c r="AL45" s="5" t="s">
        <v>155</v>
      </c>
    </row>
    <row r="46" spans="1:38" ht="26.25" x14ac:dyDescent="0.45">
      <c r="A46" s="5" t="s">
        <v>53</v>
      </c>
      <c r="E46" s="19" t="s">
        <v>83</v>
      </c>
      <c r="AL46" s="5" t="s">
        <v>155</v>
      </c>
    </row>
    <row r="47" spans="1:38" x14ac:dyDescent="0.45">
      <c r="A47" s="5" t="s">
        <v>53</v>
      </c>
      <c r="E47" s="19" t="s">
        <v>84</v>
      </c>
      <c r="AL47" s="5" t="s">
        <v>155</v>
      </c>
    </row>
    <row r="48" spans="1:38" x14ac:dyDescent="0.45">
      <c r="A48" s="5" t="s">
        <v>53</v>
      </c>
      <c r="E48" s="19" t="s">
        <v>160</v>
      </c>
      <c r="AH48" s="4"/>
      <c r="AL48" s="5" t="s">
        <v>155</v>
      </c>
    </row>
    <row r="49" spans="1:39" x14ac:dyDescent="0.45">
      <c r="A49" s="5" t="s">
        <v>53</v>
      </c>
      <c r="E49" s="19" t="s">
        <v>161</v>
      </c>
      <c r="AH49" s="4"/>
      <c r="AL49" s="5" t="s">
        <v>155</v>
      </c>
    </row>
    <row r="50" spans="1:39" x14ac:dyDescent="0.45">
      <c r="A50" s="5" t="s">
        <v>53</v>
      </c>
      <c r="E50" s="19" t="s">
        <v>162</v>
      </c>
      <c r="AH50" s="4"/>
      <c r="AL50" s="5" t="s">
        <v>155</v>
      </c>
    </row>
    <row r="51" spans="1:39" ht="26.25" x14ac:dyDescent="0.45">
      <c r="A51" s="5" t="s">
        <v>53</v>
      </c>
      <c r="E51" s="19" t="s">
        <v>163</v>
      </c>
      <c r="AH51" s="4"/>
      <c r="AL51" s="5" t="s">
        <v>155</v>
      </c>
    </row>
    <row r="52" spans="1:39" x14ac:dyDescent="0.45">
      <c r="A52" s="5" t="s">
        <v>53</v>
      </c>
      <c r="E52" s="19" t="s">
        <v>164</v>
      </c>
      <c r="AH52" s="4"/>
      <c r="AL52" s="5" t="s">
        <v>155</v>
      </c>
    </row>
    <row r="53" spans="1:39" ht="26.25" x14ac:dyDescent="0.45">
      <c r="A53" s="5" t="s">
        <v>53</v>
      </c>
      <c r="E53" s="19" t="s">
        <v>165</v>
      </c>
      <c r="AH53" s="4"/>
      <c r="AL53" s="5" t="s">
        <v>155</v>
      </c>
    </row>
    <row r="54" spans="1:39" x14ac:dyDescent="0.45">
      <c r="A54" s="5" t="s">
        <v>53</v>
      </c>
      <c r="E54" s="19" t="s">
        <v>166</v>
      </c>
      <c r="AH54" s="4"/>
      <c r="AL54" s="5" t="s">
        <v>155</v>
      </c>
    </row>
    <row r="55" spans="1:39" ht="39.4" x14ac:dyDescent="0.45">
      <c r="A55" s="5" t="s">
        <v>53</v>
      </c>
      <c r="E55" s="19" t="s">
        <v>167</v>
      </c>
      <c r="AH55" s="4"/>
      <c r="AL55" s="5" t="s">
        <v>155</v>
      </c>
    </row>
    <row r="56" spans="1:39" ht="26.25" x14ac:dyDescent="0.45">
      <c r="A56" s="5" t="s">
        <v>53</v>
      </c>
      <c r="E56" s="19" t="s">
        <v>168</v>
      </c>
      <c r="AH56" s="4"/>
      <c r="AL56" s="5" t="s">
        <v>155</v>
      </c>
    </row>
    <row r="57" spans="1:39" ht="26.25" x14ac:dyDescent="0.45">
      <c r="A57" s="5" t="s">
        <v>53</v>
      </c>
      <c r="E57" s="19" t="s">
        <v>169</v>
      </c>
      <c r="AH57" s="4"/>
      <c r="AL57" s="5" t="s">
        <v>155</v>
      </c>
    </row>
    <row r="58" spans="1:39" ht="26.25" x14ac:dyDescent="0.45">
      <c r="A58" s="5" t="s">
        <v>53</v>
      </c>
      <c r="E58" s="19" t="s">
        <v>170</v>
      </c>
      <c r="AL58" s="5" t="s">
        <v>155</v>
      </c>
    </row>
    <row r="59" spans="1:39" ht="26.25" x14ac:dyDescent="0.45">
      <c r="A59" s="5" t="s">
        <v>53</v>
      </c>
      <c r="E59" s="19" t="s">
        <v>171</v>
      </c>
      <c r="AL59" s="5" t="s">
        <v>155</v>
      </c>
    </row>
    <row r="60" spans="1:39" x14ac:dyDescent="0.45">
      <c r="A60" s="5" t="s">
        <v>53</v>
      </c>
      <c r="E60" s="19" t="s">
        <v>172</v>
      </c>
      <c r="AM60" s="5" t="s">
        <v>119</v>
      </c>
    </row>
    <row r="61" spans="1:39" x14ac:dyDescent="0.45">
      <c r="A61" s="31" t="s">
        <v>53</v>
      </c>
      <c r="AH61" s="3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Bugs</vt:lpstr>
      <vt:lpstr>Development</vt:lpstr>
      <vt:lpstr>Features</vt:lpstr>
      <vt:lpstr>Issues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2019-04-22T19:32:12Z</dcterms:modified>
</cp:coreProperties>
</file>