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ftclue\Desktop\"/>
    </mc:Choice>
  </mc:AlternateContent>
  <bookViews>
    <workbookView xWindow="0" yWindow="0" windowWidth="20490" windowHeight="7410"/>
  </bookViews>
  <sheets>
    <sheet name="PER LG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J19" i="1"/>
  <c r="I19" i="1"/>
  <c r="G19" i="1"/>
  <c r="F19" i="1"/>
  <c r="E19" i="1"/>
  <c r="D19" i="1"/>
  <c r="C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19" i="1" l="1"/>
</calcChain>
</file>

<file path=xl/sharedStrings.xml><?xml version="1.0" encoding="utf-8"?>
<sst xmlns="http://schemas.openxmlformats.org/spreadsheetml/2006/main" count="30" uniqueCount="30">
  <si>
    <t>SN</t>
  </si>
  <si>
    <t>LGA</t>
  </si>
  <si>
    <t>NVR</t>
  </si>
  <si>
    <t>NAV</t>
  </si>
  <si>
    <t>NRB</t>
  </si>
  <si>
    <t>TVV</t>
  </si>
  <si>
    <t>TBU</t>
  </si>
  <si>
    <t>APC</t>
  </si>
  <si>
    <t>PDP</t>
  </si>
  <si>
    <t>SDP</t>
  </si>
  <si>
    <t>ADO</t>
  </si>
  <si>
    <t>EFON</t>
  </si>
  <si>
    <t>EKITI EAST</t>
  </si>
  <si>
    <t>EKITI SOUTH WEST</t>
  </si>
  <si>
    <t>EKITI WEST</t>
  </si>
  <si>
    <t>EMURE</t>
  </si>
  <si>
    <t>GBONYIN</t>
  </si>
  <si>
    <t>IDO / OSI</t>
  </si>
  <si>
    <t>IJERO</t>
  </si>
  <si>
    <t>IKERE</t>
  </si>
  <si>
    <t>IKOLE</t>
  </si>
  <si>
    <t>ILEJEMEJE</t>
  </si>
  <si>
    <t>IREPODUN/IFELODUN</t>
  </si>
  <si>
    <t>ISE / ORUN</t>
  </si>
  <si>
    <t>MOBA</t>
  </si>
  <si>
    <t>OYE</t>
  </si>
  <si>
    <t>TOTAL</t>
  </si>
  <si>
    <t>OTHERS</t>
  </si>
  <si>
    <t>2022 GUBERNATORIAL ELECTION RESULTS PER LOCAL GOVERNMENT</t>
  </si>
  <si>
    <t>%TURNOUT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</si>
</sst>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333333"/>
      <name val="Arial"/>
      <family val="2"/>
    </font>
    <font>
      <b/>
      <sz val="11"/>
      <color rgb="FF284775"/>
      <name val="Arial"/>
      <family val="2"/>
    </font>
    <font>
      <b/>
      <sz val="13"/>
      <color rgb="FF333333"/>
      <name val="Arial"/>
      <family val="2"/>
    </font>
    <font>
      <b/>
      <sz val="13"/>
      <color theme="1"/>
      <name val="Arial"/>
      <family val="2"/>
    </font>
    <font>
      <b/>
      <sz val="20"/>
      <color theme="1"/>
      <name val="Arial"/>
      <family val="2"/>
    </font>
    <font>
      <b/>
      <sz val="11"/>
      <color rgb="FF00B050"/>
      <name val="Arial"/>
      <family val="2"/>
    </font>
    <font>
      <b/>
      <sz val="13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4" fillId="0" borderId="1" xfId="0" applyFont="1" applyBorder="1"/>
    <xf numFmtId="0" fontId="5" fillId="3" borderId="1" xfId="0" applyFont="1" applyFill="1" applyBorder="1" applyAlignment="1"/>
    <xf numFmtId="0" fontId="6" fillId="4" borderId="1" xfId="0" applyFont="1" applyFill="1" applyBorder="1" applyAlignment="1"/>
    <xf numFmtId="0" fontId="5" fillId="3" borderId="2" xfId="0" applyFont="1" applyFill="1" applyBorder="1" applyAlignment="1"/>
    <xf numFmtId="0" fontId="4" fillId="0" borderId="2" xfId="0" applyFont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4" fillId="0" borderId="8" xfId="0" applyFont="1" applyBorder="1"/>
    <xf numFmtId="0" fontId="3" fillId="0" borderId="9" xfId="0" applyFont="1" applyBorder="1"/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2" fontId="4" fillId="0" borderId="1" xfId="0" applyNumberFormat="1" applyFont="1" applyBorder="1"/>
    <xf numFmtId="0" fontId="10" fillId="0" borderId="1" xfId="0" applyFont="1" applyBorder="1"/>
    <xf numFmtId="0" fontId="10" fillId="0" borderId="2" xfId="0" applyFont="1" applyBorder="1"/>
    <xf numFmtId="0" fontId="9" fillId="0" borderId="4" xfId="0" applyFont="1" applyBorder="1" applyAlignment="1"/>
    <xf numFmtId="0" fontId="9" fillId="0" borderId="5" xfId="0" applyFont="1" applyBorder="1" applyAlignment="1"/>
    <xf numFmtId="164" fontId="7" fillId="3" borderId="10" xfId="1" applyNumberFormat="1" applyFont="1" applyFill="1" applyBorder="1" applyAlignment="1">
      <alignment horizontal="center"/>
    </xf>
    <xf numFmtId="164" fontId="7" fillId="3" borderId="11" xfId="1" applyNumberFormat="1" applyFont="1" applyFill="1" applyBorder="1" applyAlignment="1">
      <alignment horizontal="center"/>
    </xf>
    <xf numFmtId="164" fontId="8" fillId="0" borderId="12" xfId="1" applyNumberFormat="1" applyFont="1" applyBorder="1"/>
    <xf numFmtId="43" fontId="8" fillId="0" borderId="12" xfId="1" applyNumberFormat="1" applyFont="1" applyBorder="1"/>
    <xf numFmtId="164" fontId="11" fillId="0" borderId="12" xfId="1" applyNumberFormat="1" applyFont="1" applyBorder="1"/>
    <xf numFmtId="164" fontId="8" fillId="0" borderId="13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APC vs PDP vs SDP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'[1]LG ANALYSIS'!$I$1</c:f>
              <c:strCache>
                <c:ptCount val="1"/>
                <c:pt idx="0">
                  <c:v>APC</c:v>
                </c:pt>
              </c:strCache>
            </c:strRef>
          </c:tx>
          <c:spPr>
            <a:pattFill prst="pct90">
              <a:fgClr>
                <a:srgbClr val="00B0F0"/>
              </a:fgClr>
              <a:bgClr>
                <a:srgbClr val="FF0000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f>'[1]LG ANALYSIS'!$B$2:$B$17</c:f>
              <c:strCache>
                <c:ptCount val="16"/>
                <c:pt idx="0">
                  <c:v>ADO</c:v>
                </c:pt>
                <c:pt idx="1">
                  <c:v>EFON</c:v>
                </c:pt>
                <c:pt idx="2">
                  <c:v>EKITI EAST</c:v>
                </c:pt>
                <c:pt idx="3">
                  <c:v>EKITI SOUTH WEST</c:v>
                </c:pt>
                <c:pt idx="4">
                  <c:v>EKITI WEST</c:v>
                </c:pt>
                <c:pt idx="5">
                  <c:v>EMURE</c:v>
                </c:pt>
                <c:pt idx="6">
                  <c:v>GBONYIN</c:v>
                </c:pt>
                <c:pt idx="7">
                  <c:v>IDO / OSI</c:v>
                </c:pt>
                <c:pt idx="8">
                  <c:v>IJERO</c:v>
                </c:pt>
                <c:pt idx="9">
                  <c:v>IKERE</c:v>
                </c:pt>
                <c:pt idx="10">
                  <c:v>IKOLE</c:v>
                </c:pt>
                <c:pt idx="11">
                  <c:v>ILEJEMEJE</c:v>
                </c:pt>
                <c:pt idx="12">
                  <c:v>IREPODUN/IFELODUN</c:v>
                </c:pt>
                <c:pt idx="13">
                  <c:v>ISE / ORUN</c:v>
                </c:pt>
                <c:pt idx="14">
                  <c:v>MOBA</c:v>
                </c:pt>
                <c:pt idx="15">
                  <c:v>OYE</c:v>
                </c:pt>
              </c:strCache>
            </c:strRef>
          </c:cat>
          <c:val>
            <c:numRef>
              <c:f>'[1]LG ANALYSIS'!$I$2:$I$17</c:f>
              <c:numCache>
                <c:formatCode>General</c:formatCode>
                <c:ptCount val="16"/>
                <c:pt idx="0">
                  <c:v>23843</c:v>
                </c:pt>
                <c:pt idx="1">
                  <c:v>4004</c:v>
                </c:pt>
                <c:pt idx="2">
                  <c:v>12111</c:v>
                </c:pt>
                <c:pt idx="3">
                  <c:v>9670</c:v>
                </c:pt>
                <c:pt idx="4">
                  <c:v>15352</c:v>
                </c:pt>
                <c:pt idx="5">
                  <c:v>7759</c:v>
                </c:pt>
                <c:pt idx="6">
                  <c:v>11247</c:v>
                </c:pt>
                <c:pt idx="7">
                  <c:v>10379</c:v>
                </c:pt>
                <c:pt idx="8">
                  <c:v>13754</c:v>
                </c:pt>
                <c:pt idx="9">
                  <c:v>12374</c:v>
                </c:pt>
                <c:pt idx="10">
                  <c:v>16407</c:v>
                </c:pt>
                <c:pt idx="11">
                  <c:v>4357</c:v>
                </c:pt>
                <c:pt idx="12">
                  <c:v>12862</c:v>
                </c:pt>
                <c:pt idx="13">
                  <c:v>8074</c:v>
                </c:pt>
                <c:pt idx="14">
                  <c:v>11610</c:v>
                </c:pt>
                <c:pt idx="15">
                  <c:v>13563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2-4F83-92B4-931629A8DBCD}"/>
            </c:ext>
          </c:extLst>
        </c:ser>
        <c:ser>
          <c:idx val="1"/>
          <c:order val="1"/>
          <c:tx>
            <c:strRef>
              <c:f>'[1]LG ANALYSIS'!$J$1</c:f>
              <c:strCache>
                <c:ptCount val="1"/>
                <c:pt idx="0">
                  <c:v>PDP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'[1]LG ANALYSIS'!$B$2:$B$17</c:f>
              <c:strCache>
                <c:ptCount val="16"/>
                <c:pt idx="0">
                  <c:v>ADO</c:v>
                </c:pt>
                <c:pt idx="1">
                  <c:v>EFON</c:v>
                </c:pt>
                <c:pt idx="2">
                  <c:v>EKITI EAST</c:v>
                </c:pt>
                <c:pt idx="3">
                  <c:v>EKITI SOUTH WEST</c:v>
                </c:pt>
                <c:pt idx="4">
                  <c:v>EKITI WEST</c:v>
                </c:pt>
                <c:pt idx="5">
                  <c:v>EMURE</c:v>
                </c:pt>
                <c:pt idx="6">
                  <c:v>GBONYIN</c:v>
                </c:pt>
                <c:pt idx="7">
                  <c:v>IDO / OSI</c:v>
                </c:pt>
                <c:pt idx="8">
                  <c:v>IJERO</c:v>
                </c:pt>
                <c:pt idx="9">
                  <c:v>IKERE</c:v>
                </c:pt>
                <c:pt idx="10">
                  <c:v>IKOLE</c:v>
                </c:pt>
                <c:pt idx="11">
                  <c:v>ILEJEMEJE</c:v>
                </c:pt>
                <c:pt idx="12">
                  <c:v>IREPODUN/IFELODUN</c:v>
                </c:pt>
                <c:pt idx="13">
                  <c:v>ISE / ORUN</c:v>
                </c:pt>
                <c:pt idx="14">
                  <c:v>MOBA</c:v>
                </c:pt>
                <c:pt idx="15">
                  <c:v>OYE</c:v>
                </c:pt>
              </c:strCache>
            </c:strRef>
          </c:cat>
          <c:val>
            <c:numRef>
              <c:f>'[1]LG ANALYSIS'!$J$2:$J$17</c:f>
              <c:numCache>
                <c:formatCode>General</c:formatCode>
                <c:ptCount val="16"/>
                <c:pt idx="0">
                  <c:v>7579</c:v>
                </c:pt>
                <c:pt idx="1">
                  <c:v>6303</c:v>
                </c:pt>
                <c:pt idx="2">
                  <c:v>5225</c:v>
                </c:pt>
                <c:pt idx="3">
                  <c:v>4523</c:v>
                </c:pt>
                <c:pt idx="4">
                  <c:v>3386</c:v>
                </c:pt>
                <c:pt idx="5">
                  <c:v>2657</c:v>
                </c:pt>
                <c:pt idx="6">
                  <c:v>3947</c:v>
                </c:pt>
                <c:pt idx="7">
                  <c:v>2841</c:v>
                </c:pt>
                <c:pt idx="8">
                  <c:v>4881</c:v>
                </c:pt>
                <c:pt idx="9">
                  <c:v>3823</c:v>
                </c:pt>
                <c:pt idx="10">
                  <c:v>6268</c:v>
                </c:pt>
                <c:pt idx="11">
                  <c:v>1157</c:v>
                </c:pt>
                <c:pt idx="12">
                  <c:v>4656</c:v>
                </c:pt>
                <c:pt idx="13">
                  <c:v>2638</c:v>
                </c:pt>
                <c:pt idx="14">
                  <c:v>3529</c:v>
                </c:pt>
                <c:pt idx="15">
                  <c:v>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2-4F83-92B4-931629A8DBCD}"/>
            </c:ext>
          </c:extLst>
        </c:ser>
        <c:ser>
          <c:idx val="2"/>
          <c:order val="2"/>
          <c:tx>
            <c:strRef>
              <c:f>'[1]LG ANALYSIS'!$K$1</c:f>
              <c:strCache>
                <c:ptCount val="1"/>
                <c:pt idx="0">
                  <c:v>SDP</c:v>
                </c:pt>
              </c:strCache>
            </c:strRef>
          </c:tx>
          <c:spPr>
            <a:solidFill>
              <a:srgbClr val="F4800C"/>
            </a:solidFill>
            <a:ln>
              <a:noFill/>
            </a:ln>
            <a:effectLst/>
            <a:sp3d/>
          </c:spPr>
          <c:invertIfNegative val="0"/>
          <c:cat>
            <c:strRef>
              <c:f>'[1]LG ANALYSIS'!$B$2:$B$17</c:f>
              <c:strCache>
                <c:ptCount val="16"/>
                <c:pt idx="0">
                  <c:v>ADO</c:v>
                </c:pt>
                <c:pt idx="1">
                  <c:v>EFON</c:v>
                </c:pt>
                <c:pt idx="2">
                  <c:v>EKITI EAST</c:v>
                </c:pt>
                <c:pt idx="3">
                  <c:v>EKITI SOUTH WEST</c:v>
                </c:pt>
                <c:pt idx="4">
                  <c:v>EKITI WEST</c:v>
                </c:pt>
                <c:pt idx="5">
                  <c:v>EMURE</c:v>
                </c:pt>
                <c:pt idx="6">
                  <c:v>GBONYIN</c:v>
                </c:pt>
                <c:pt idx="7">
                  <c:v>IDO / OSI</c:v>
                </c:pt>
                <c:pt idx="8">
                  <c:v>IJERO</c:v>
                </c:pt>
                <c:pt idx="9">
                  <c:v>IKERE</c:v>
                </c:pt>
                <c:pt idx="10">
                  <c:v>IKOLE</c:v>
                </c:pt>
                <c:pt idx="11">
                  <c:v>ILEJEMEJE</c:v>
                </c:pt>
                <c:pt idx="12">
                  <c:v>IREPODUN/IFELODUN</c:v>
                </c:pt>
                <c:pt idx="13">
                  <c:v>ISE / ORUN</c:v>
                </c:pt>
                <c:pt idx="14">
                  <c:v>MOBA</c:v>
                </c:pt>
                <c:pt idx="15">
                  <c:v>OYE</c:v>
                </c:pt>
              </c:strCache>
            </c:strRef>
          </c:cat>
          <c:val>
            <c:numRef>
              <c:f>'[1]LG ANALYSIS'!$K$2:$K$17</c:f>
              <c:numCache>
                <c:formatCode>General</c:formatCode>
                <c:ptCount val="16"/>
                <c:pt idx="0">
                  <c:v>15235</c:v>
                </c:pt>
                <c:pt idx="1">
                  <c:v>339</c:v>
                </c:pt>
                <c:pt idx="2">
                  <c:v>4890</c:v>
                </c:pt>
                <c:pt idx="3">
                  <c:v>4612</c:v>
                </c:pt>
                <c:pt idx="4">
                  <c:v>3863</c:v>
                </c:pt>
                <c:pt idx="5">
                  <c:v>3441</c:v>
                </c:pt>
                <c:pt idx="6">
                  <c:v>4050</c:v>
                </c:pt>
                <c:pt idx="7">
                  <c:v>9506</c:v>
                </c:pt>
                <c:pt idx="8">
                  <c:v>5018</c:v>
                </c:pt>
                <c:pt idx="9">
                  <c:v>2000</c:v>
                </c:pt>
                <c:pt idx="10">
                  <c:v>5741</c:v>
                </c:pt>
                <c:pt idx="11">
                  <c:v>2344</c:v>
                </c:pt>
                <c:pt idx="12">
                  <c:v>4926</c:v>
                </c:pt>
                <c:pt idx="13">
                  <c:v>5909</c:v>
                </c:pt>
                <c:pt idx="14">
                  <c:v>4904</c:v>
                </c:pt>
                <c:pt idx="15">
                  <c:v>5472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42-4F83-92B4-931629A8D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3017168"/>
        <c:axId val="1473018832"/>
        <c:axId val="1474608384"/>
      </c:bar3DChart>
      <c:catAx>
        <c:axId val="14730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18832"/>
        <c:crosses val="autoZero"/>
        <c:auto val="1"/>
        <c:lblAlgn val="ctr"/>
        <c:lblOffset val="100"/>
        <c:noMultiLvlLbl val="0"/>
      </c:catAx>
      <c:valAx>
        <c:axId val="14730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17168"/>
        <c:crosses val="autoZero"/>
        <c:crossBetween val="between"/>
      </c:valAx>
      <c:serAx>
        <c:axId val="147460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1883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11</xdr:col>
      <xdr:colOff>438150</xdr:colOff>
      <xdr:row>42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ftclue/Documents/To%20Mr%20GBenga/Ekiti%202022%20EC8A%20Results%20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 Gubernatorial Election Res"/>
      <sheetName val="PER POLLING UNIT"/>
      <sheetName val="PER WARD"/>
      <sheetName val="PER LG"/>
      <sheetName val="LG ANALYSIS"/>
      <sheetName val="GRAPHICAL SUMMARY"/>
      <sheetName val="WARD ANALYSIS"/>
      <sheetName val="PDP WIN ANALYSIS"/>
      <sheetName val="PDP LOSS ANALYSIS"/>
      <sheetName val="APC WIN PER ANALYSIS"/>
      <sheetName val="APC LOSS ANALYSIS"/>
      <sheetName val="SDP WIN ANALYSIS"/>
      <sheetName val="SDP LOSS ANALYSIS"/>
    </sheetNames>
    <sheetDataSet>
      <sheetData sheetId="0"/>
      <sheetData sheetId="1"/>
      <sheetData sheetId="2"/>
      <sheetData sheetId="3"/>
      <sheetData sheetId="4">
        <row r="1">
          <cell r="I1" t="str">
            <v>APC</v>
          </cell>
          <cell r="J1" t="str">
            <v>PDP</v>
          </cell>
          <cell r="K1" t="str">
            <v>SDP</v>
          </cell>
        </row>
        <row r="2">
          <cell r="B2" t="str">
            <v>ADO</v>
          </cell>
          <cell r="I2">
            <v>23843</v>
          </cell>
          <cell r="J2">
            <v>7579</v>
          </cell>
          <cell r="K2">
            <v>15235</v>
          </cell>
        </row>
        <row r="3">
          <cell r="B3" t="str">
            <v>EFON</v>
          </cell>
          <cell r="I3">
            <v>4004</v>
          </cell>
          <cell r="J3">
            <v>6303</v>
          </cell>
          <cell r="K3">
            <v>339</v>
          </cell>
        </row>
        <row r="4">
          <cell r="B4" t="str">
            <v>EKITI EAST</v>
          </cell>
          <cell r="I4">
            <v>12111</v>
          </cell>
          <cell r="J4">
            <v>5225</v>
          </cell>
          <cell r="K4">
            <v>4890</v>
          </cell>
        </row>
        <row r="5">
          <cell r="B5" t="str">
            <v>EKITI SOUTH WEST</v>
          </cell>
          <cell r="I5">
            <v>9670</v>
          </cell>
          <cell r="J5">
            <v>4523</v>
          </cell>
          <cell r="K5">
            <v>4612</v>
          </cell>
        </row>
        <row r="6">
          <cell r="B6" t="str">
            <v>EKITI WEST</v>
          </cell>
          <cell r="I6">
            <v>15352</v>
          </cell>
          <cell r="J6">
            <v>3386</v>
          </cell>
          <cell r="K6">
            <v>3863</v>
          </cell>
        </row>
        <row r="7">
          <cell r="B7" t="str">
            <v>EMURE</v>
          </cell>
          <cell r="I7">
            <v>7759</v>
          </cell>
          <cell r="J7">
            <v>2657</v>
          </cell>
          <cell r="K7">
            <v>3441</v>
          </cell>
        </row>
        <row r="8">
          <cell r="B8" t="str">
            <v>GBONYIN</v>
          </cell>
          <cell r="I8">
            <v>11247</v>
          </cell>
          <cell r="J8">
            <v>3947</v>
          </cell>
          <cell r="K8">
            <v>4050</v>
          </cell>
        </row>
        <row r="9">
          <cell r="B9" t="str">
            <v>IDO / OSI</v>
          </cell>
          <cell r="I9">
            <v>10379</v>
          </cell>
          <cell r="J9">
            <v>2841</v>
          </cell>
          <cell r="K9">
            <v>9506</v>
          </cell>
        </row>
        <row r="10">
          <cell r="B10" t="str">
            <v>IJERO</v>
          </cell>
          <cell r="I10">
            <v>13754</v>
          </cell>
          <cell r="J10">
            <v>4881</v>
          </cell>
          <cell r="K10">
            <v>5018</v>
          </cell>
        </row>
        <row r="11">
          <cell r="B11" t="str">
            <v>IKERE</v>
          </cell>
          <cell r="I11">
            <v>12374</v>
          </cell>
          <cell r="J11">
            <v>3823</v>
          </cell>
          <cell r="K11">
            <v>2000</v>
          </cell>
        </row>
        <row r="12">
          <cell r="B12" t="str">
            <v>IKOLE</v>
          </cell>
          <cell r="I12">
            <v>16407</v>
          </cell>
          <cell r="J12">
            <v>6268</v>
          </cell>
          <cell r="K12">
            <v>5741</v>
          </cell>
        </row>
        <row r="13">
          <cell r="B13" t="str">
            <v>ILEJEMEJE</v>
          </cell>
          <cell r="I13">
            <v>4357</v>
          </cell>
          <cell r="J13">
            <v>1157</v>
          </cell>
          <cell r="K13">
            <v>2344</v>
          </cell>
        </row>
        <row r="14">
          <cell r="B14" t="str">
            <v>IREPODUN/IFELODUN</v>
          </cell>
          <cell r="I14">
            <v>12862</v>
          </cell>
          <cell r="J14">
            <v>4656</v>
          </cell>
          <cell r="K14">
            <v>4926</v>
          </cell>
        </row>
        <row r="15">
          <cell r="B15" t="str">
            <v>ISE / ORUN</v>
          </cell>
          <cell r="I15">
            <v>8074</v>
          </cell>
          <cell r="J15">
            <v>2638</v>
          </cell>
          <cell r="K15">
            <v>5909</v>
          </cell>
        </row>
        <row r="16">
          <cell r="B16" t="str">
            <v>MOBA</v>
          </cell>
          <cell r="I16">
            <v>11610</v>
          </cell>
          <cell r="J16">
            <v>3529</v>
          </cell>
          <cell r="K16">
            <v>4904</v>
          </cell>
        </row>
        <row r="17">
          <cell r="B17" t="str">
            <v>OYE</v>
          </cell>
          <cell r="I17">
            <v>13563</v>
          </cell>
          <cell r="J17">
            <v>4211</v>
          </cell>
          <cell r="K17">
            <v>5472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N6" sqref="N6"/>
    </sheetView>
  </sheetViews>
  <sheetFormatPr defaultRowHeight="15" x14ac:dyDescent="0.25"/>
  <cols>
    <col min="1" max="1" width="4" bestFit="1" customWidth="1"/>
    <col min="2" max="2" width="24.42578125" bestFit="1" customWidth="1"/>
    <col min="3" max="4" width="11.42578125" bestFit="1" customWidth="1"/>
    <col min="5" max="6" width="13.5703125" bestFit="1" customWidth="1"/>
    <col min="7" max="7" width="11.42578125" bestFit="1" customWidth="1"/>
    <col min="9" max="11" width="11.42578125" bestFit="1" customWidth="1"/>
    <col min="12" max="14" width="10.140625" bestFit="1" customWidth="1"/>
  </cols>
  <sheetData>
    <row r="1" spans="1:14" ht="26.25" x14ac:dyDescent="0.4">
      <c r="A1" s="13" t="s">
        <v>28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M1" s="19"/>
      <c r="N1" s="20"/>
    </row>
    <row r="2" spans="1:14" ht="30" x14ac:dyDescent="0.25">
      <c r="A2" s="8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29</v>
      </c>
      <c r="I2" s="1" t="s">
        <v>7</v>
      </c>
      <c r="J2" s="1" t="s">
        <v>8</v>
      </c>
      <c r="K2" s="1" t="s">
        <v>9</v>
      </c>
      <c r="L2" s="9" t="s">
        <v>27</v>
      </c>
    </row>
    <row r="3" spans="1:14" x14ac:dyDescent="0.25">
      <c r="A3" s="10">
        <v>1</v>
      </c>
      <c r="B3" s="2" t="s">
        <v>10</v>
      </c>
      <c r="C3" s="3">
        <v>175745</v>
      </c>
      <c r="D3" s="3">
        <v>50344</v>
      </c>
      <c r="E3" s="3">
        <v>1795</v>
      </c>
      <c r="F3" s="3">
        <v>47969</v>
      </c>
      <c r="G3" s="3">
        <v>48680</v>
      </c>
      <c r="H3" s="16">
        <f>100*(G3/C3)</f>
        <v>27.699223306495206</v>
      </c>
      <c r="I3" s="17">
        <v>23843</v>
      </c>
      <c r="J3" s="3">
        <v>7579</v>
      </c>
      <c r="K3" s="3">
        <v>15235</v>
      </c>
      <c r="L3" s="11">
        <v>2263</v>
      </c>
    </row>
    <row r="4" spans="1:14" x14ac:dyDescent="0.25">
      <c r="A4" s="10">
        <v>2</v>
      </c>
      <c r="B4" s="4" t="s">
        <v>11</v>
      </c>
      <c r="C4" s="3">
        <v>30146</v>
      </c>
      <c r="D4" s="3">
        <v>10890</v>
      </c>
      <c r="E4" s="3">
        <v>184</v>
      </c>
      <c r="F4" s="3">
        <v>10709</v>
      </c>
      <c r="G4" s="3">
        <v>11118</v>
      </c>
      <c r="H4" s="16">
        <f t="shared" ref="H4:H18" si="0">100*(G4/C4)</f>
        <v>36.880514827837857</v>
      </c>
      <c r="I4" s="3">
        <v>4004</v>
      </c>
      <c r="J4" s="17">
        <v>6303</v>
      </c>
      <c r="K4" s="3">
        <v>339</v>
      </c>
      <c r="L4" s="11">
        <v>185</v>
      </c>
    </row>
    <row r="5" spans="1:14" x14ac:dyDescent="0.25">
      <c r="A5" s="10">
        <v>3</v>
      </c>
      <c r="B5" s="5" t="s">
        <v>12</v>
      </c>
      <c r="C5" s="3">
        <v>59039</v>
      </c>
      <c r="D5" s="3">
        <v>23112</v>
      </c>
      <c r="E5" s="3">
        <v>489</v>
      </c>
      <c r="F5" s="3">
        <v>22359</v>
      </c>
      <c r="G5" s="3">
        <v>22862</v>
      </c>
      <c r="H5" s="16">
        <f t="shared" si="0"/>
        <v>38.723555615779397</v>
      </c>
      <c r="I5" s="17">
        <v>12111</v>
      </c>
      <c r="J5" s="3">
        <v>5225</v>
      </c>
      <c r="K5" s="3">
        <v>4890</v>
      </c>
      <c r="L5" s="11">
        <v>724</v>
      </c>
    </row>
    <row r="6" spans="1:14" x14ac:dyDescent="0.25">
      <c r="A6" s="10">
        <v>4</v>
      </c>
      <c r="B6" s="5" t="s">
        <v>13</v>
      </c>
      <c r="C6" s="3">
        <v>53112</v>
      </c>
      <c r="D6" s="3">
        <v>12828</v>
      </c>
      <c r="E6" s="3">
        <v>317</v>
      </c>
      <c r="F6" s="3">
        <v>12208</v>
      </c>
      <c r="G6" s="3">
        <v>12808</v>
      </c>
      <c r="H6" s="16">
        <f t="shared" si="0"/>
        <v>24.115077571923482</v>
      </c>
      <c r="I6" s="17">
        <v>9670</v>
      </c>
      <c r="J6" s="3">
        <v>4523</v>
      </c>
      <c r="K6" s="3">
        <v>4612</v>
      </c>
      <c r="L6" s="11">
        <v>687</v>
      </c>
    </row>
    <row r="7" spans="1:14" x14ac:dyDescent="0.25">
      <c r="A7" s="10">
        <v>5</v>
      </c>
      <c r="B7" s="4" t="s">
        <v>14</v>
      </c>
      <c r="C7" s="3">
        <v>59220</v>
      </c>
      <c r="D7" s="3">
        <v>23442</v>
      </c>
      <c r="E7" s="3">
        <v>514</v>
      </c>
      <c r="F7" s="3">
        <v>22878</v>
      </c>
      <c r="G7" s="3">
        <v>23572</v>
      </c>
      <c r="H7" s="16">
        <f t="shared" si="0"/>
        <v>39.804120229652149</v>
      </c>
      <c r="I7" s="17">
        <v>15352</v>
      </c>
      <c r="J7" s="3">
        <v>3386</v>
      </c>
      <c r="K7" s="3">
        <v>3863</v>
      </c>
      <c r="L7" s="11">
        <v>598</v>
      </c>
    </row>
    <row r="8" spans="1:14" x14ac:dyDescent="0.25">
      <c r="A8" s="10">
        <v>6</v>
      </c>
      <c r="B8" s="5" t="s">
        <v>15</v>
      </c>
      <c r="C8" s="3">
        <v>37122</v>
      </c>
      <c r="D8" s="3">
        <v>14493</v>
      </c>
      <c r="E8" s="3">
        <v>310</v>
      </c>
      <c r="F8" s="3">
        <v>14164</v>
      </c>
      <c r="G8" s="3">
        <v>14593</v>
      </c>
      <c r="H8" s="16">
        <f t="shared" si="0"/>
        <v>39.310920747804531</v>
      </c>
      <c r="I8" s="17">
        <v>7759</v>
      </c>
      <c r="J8" s="3">
        <v>2657</v>
      </c>
      <c r="K8" s="3">
        <v>3441</v>
      </c>
      <c r="L8" s="11">
        <v>407</v>
      </c>
    </row>
    <row r="9" spans="1:14" x14ac:dyDescent="0.25">
      <c r="A9" s="10">
        <v>7</v>
      </c>
      <c r="B9" s="4" t="s">
        <v>16</v>
      </c>
      <c r="C9" s="3">
        <v>53785</v>
      </c>
      <c r="D9" s="3">
        <v>20364</v>
      </c>
      <c r="E9" s="3">
        <v>409</v>
      </c>
      <c r="F9" s="3">
        <v>19844</v>
      </c>
      <c r="G9" s="3">
        <v>19950</v>
      </c>
      <c r="H9" s="16">
        <f t="shared" si="0"/>
        <v>37.092126057450962</v>
      </c>
      <c r="I9" s="17">
        <v>11247</v>
      </c>
      <c r="J9" s="3">
        <v>3947</v>
      </c>
      <c r="K9" s="3">
        <v>4050</v>
      </c>
      <c r="L9" s="11">
        <v>617</v>
      </c>
    </row>
    <row r="10" spans="1:14" x14ac:dyDescent="0.25">
      <c r="A10" s="10">
        <v>8</v>
      </c>
      <c r="B10" s="5" t="s">
        <v>17</v>
      </c>
      <c r="C10" s="3">
        <v>57766</v>
      </c>
      <c r="D10" s="3">
        <v>23313</v>
      </c>
      <c r="E10" s="3">
        <v>501</v>
      </c>
      <c r="F10" s="3">
        <v>22684</v>
      </c>
      <c r="G10" s="3">
        <v>23229</v>
      </c>
      <c r="H10" s="16">
        <f t="shared" si="0"/>
        <v>40.212235571097189</v>
      </c>
      <c r="I10" s="17">
        <v>10379</v>
      </c>
      <c r="J10" s="3">
        <v>2841</v>
      </c>
      <c r="K10" s="3">
        <v>9506</v>
      </c>
      <c r="L10" s="11">
        <v>638</v>
      </c>
    </row>
    <row r="11" spans="1:14" x14ac:dyDescent="0.25">
      <c r="A11" s="10">
        <v>9</v>
      </c>
      <c r="B11" s="5" t="s">
        <v>18</v>
      </c>
      <c r="C11" s="3">
        <v>64524</v>
      </c>
      <c r="D11" s="3">
        <v>25098</v>
      </c>
      <c r="E11" s="3">
        <v>661</v>
      </c>
      <c r="F11" s="3">
        <v>24364</v>
      </c>
      <c r="G11" s="3">
        <v>24404</v>
      </c>
      <c r="H11" s="16">
        <f t="shared" si="0"/>
        <v>37.821585766536479</v>
      </c>
      <c r="I11" s="17">
        <v>13754</v>
      </c>
      <c r="J11" s="3">
        <v>4881</v>
      </c>
      <c r="K11" s="3">
        <v>5018</v>
      </c>
      <c r="L11" s="11">
        <v>664</v>
      </c>
    </row>
    <row r="12" spans="1:14" x14ac:dyDescent="0.25">
      <c r="A12" s="10">
        <v>10</v>
      </c>
      <c r="B12" s="4" t="s">
        <v>19</v>
      </c>
      <c r="C12" s="3">
        <v>63423</v>
      </c>
      <c r="D12" s="3">
        <v>22931</v>
      </c>
      <c r="E12" s="3">
        <v>982</v>
      </c>
      <c r="F12" s="3">
        <v>22291</v>
      </c>
      <c r="G12" s="3">
        <v>22102</v>
      </c>
      <c r="H12" s="16">
        <f t="shared" si="0"/>
        <v>34.848556517351746</v>
      </c>
      <c r="I12" s="17">
        <v>12374</v>
      </c>
      <c r="J12" s="3">
        <v>3823</v>
      </c>
      <c r="K12" s="3">
        <v>2000</v>
      </c>
      <c r="L12" s="11">
        <v>4402</v>
      </c>
    </row>
    <row r="13" spans="1:14" x14ac:dyDescent="0.25">
      <c r="A13" s="10">
        <v>11</v>
      </c>
      <c r="B13" s="5" t="s">
        <v>20</v>
      </c>
      <c r="C13" s="3">
        <v>71552</v>
      </c>
      <c r="D13" s="3">
        <v>29554</v>
      </c>
      <c r="E13" s="3">
        <v>735</v>
      </c>
      <c r="F13" s="3">
        <v>28522</v>
      </c>
      <c r="G13" s="3">
        <v>29624</v>
      </c>
      <c r="H13" s="16">
        <f t="shared" si="0"/>
        <v>41.402057245080506</v>
      </c>
      <c r="I13" s="17">
        <v>16407</v>
      </c>
      <c r="J13" s="3">
        <v>6268</v>
      </c>
      <c r="K13" s="3">
        <v>5741</v>
      </c>
      <c r="L13" s="11">
        <v>1050</v>
      </c>
    </row>
    <row r="14" spans="1:14" x14ac:dyDescent="0.25">
      <c r="A14" s="10">
        <v>12</v>
      </c>
      <c r="B14" s="5" t="s">
        <v>21</v>
      </c>
      <c r="C14" s="3">
        <v>18591</v>
      </c>
      <c r="D14" s="3">
        <v>8196</v>
      </c>
      <c r="E14" s="3">
        <v>122</v>
      </c>
      <c r="F14" s="3">
        <v>7984</v>
      </c>
      <c r="G14" s="3">
        <v>8196</v>
      </c>
      <c r="H14" s="16">
        <f t="shared" si="0"/>
        <v>44.085847990963366</v>
      </c>
      <c r="I14" s="17">
        <v>4357</v>
      </c>
      <c r="J14" s="3">
        <v>1157</v>
      </c>
      <c r="K14" s="3">
        <v>2344</v>
      </c>
      <c r="L14" s="11">
        <v>361</v>
      </c>
    </row>
    <row r="15" spans="1:14" x14ac:dyDescent="0.25">
      <c r="A15" s="10">
        <v>13</v>
      </c>
      <c r="B15" s="4" t="s">
        <v>22</v>
      </c>
      <c r="C15" s="3">
        <v>70467</v>
      </c>
      <c r="D15" s="3">
        <v>23403</v>
      </c>
      <c r="E15" s="3">
        <v>600</v>
      </c>
      <c r="F15" s="3">
        <v>22641</v>
      </c>
      <c r="G15" s="3">
        <v>23743</v>
      </c>
      <c r="H15" s="16">
        <f t="shared" si="0"/>
        <v>33.693785743681438</v>
      </c>
      <c r="I15" s="17">
        <v>12862</v>
      </c>
      <c r="J15" s="3">
        <v>4656</v>
      </c>
      <c r="K15" s="3">
        <v>4926</v>
      </c>
      <c r="L15" s="11">
        <v>617</v>
      </c>
    </row>
    <row r="16" spans="1:14" x14ac:dyDescent="0.25">
      <c r="A16" s="10">
        <v>14</v>
      </c>
      <c r="B16" s="4" t="s">
        <v>23</v>
      </c>
      <c r="C16" s="3">
        <v>45751</v>
      </c>
      <c r="D16" s="3">
        <v>17345</v>
      </c>
      <c r="E16" s="3">
        <v>262</v>
      </c>
      <c r="F16" s="3">
        <v>16850</v>
      </c>
      <c r="G16" s="3">
        <v>16817</v>
      </c>
      <c r="H16" s="16">
        <f t="shared" si="0"/>
        <v>36.75766649909292</v>
      </c>
      <c r="I16" s="17">
        <v>8074</v>
      </c>
      <c r="J16" s="3">
        <v>2638</v>
      </c>
      <c r="K16" s="3">
        <v>5909</v>
      </c>
      <c r="L16" s="11">
        <v>602</v>
      </c>
    </row>
    <row r="17" spans="1:12" x14ac:dyDescent="0.25">
      <c r="A17" s="10">
        <v>15</v>
      </c>
      <c r="B17" s="2" t="s">
        <v>24</v>
      </c>
      <c r="C17" s="3">
        <v>53293</v>
      </c>
      <c r="D17" s="3">
        <v>20276</v>
      </c>
      <c r="E17" s="3">
        <v>751</v>
      </c>
      <c r="F17" s="3">
        <v>19749</v>
      </c>
      <c r="G17" s="3">
        <v>20456</v>
      </c>
      <c r="H17" s="16">
        <f t="shared" si="0"/>
        <v>38.38402792111534</v>
      </c>
      <c r="I17" s="17">
        <v>11610</v>
      </c>
      <c r="J17" s="3">
        <v>3529</v>
      </c>
      <c r="K17" s="3">
        <v>4904</v>
      </c>
      <c r="L17" s="11">
        <v>331</v>
      </c>
    </row>
    <row r="18" spans="1:12" x14ac:dyDescent="0.25">
      <c r="A18" s="12">
        <v>16</v>
      </c>
      <c r="B18" s="6" t="s">
        <v>25</v>
      </c>
      <c r="C18" s="7">
        <v>64651</v>
      </c>
      <c r="D18" s="7">
        <v>21987</v>
      </c>
      <c r="E18" s="7">
        <v>859</v>
      </c>
      <c r="F18" s="7">
        <v>21645</v>
      </c>
      <c r="G18" s="7">
        <v>23012</v>
      </c>
      <c r="H18" s="16">
        <f t="shared" si="0"/>
        <v>35.594190345083604</v>
      </c>
      <c r="I18" s="18">
        <v>13563</v>
      </c>
      <c r="J18" s="7">
        <v>4211</v>
      </c>
      <c r="K18" s="7">
        <v>5472</v>
      </c>
      <c r="L18" s="11">
        <v>755</v>
      </c>
    </row>
    <row r="19" spans="1:12" ht="17.25" thickBot="1" x14ac:dyDescent="0.3">
      <c r="A19" s="21" t="s">
        <v>26</v>
      </c>
      <c r="B19" s="22"/>
      <c r="C19" s="23">
        <f>SUM(C3:C18)</f>
        <v>978187</v>
      </c>
      <c r="D19" s="23">
        <f>SUM(D3:D18)</f>
        <v>347576</v>
      </c>
      <c r="E19" s="23">
        <f>SUM(E3:E18)</f>
        <v>9491</v>
      </c>
      <c r="F19" s="23">
        <f>SUM(F3:F18)</f>
        <v>336861</v>
      </c>
      <c r="G19" s="23">
        <f>SUM(G3:G18)</f>
        <v>345166</v>
      </c>
      <c r="H19" s="24">
        <f>100*(G19/C19)</f>
        <v>35.286300063280336</v>
      </c>
      <c r="I19" s="25">
        <f>SUM(I3:I18)</f>
        <v>187366</v>
      </c>
      <c r="J19" s="23">
        <f>SUM(J3:J18)</f>
        <v>67624</v>
      </c>
      <c r="K19" s="23">
        <f>SUM(K3:K18)</f>
        <v>82250</v>
      </c>
      <c r="L19" s="26">
        <v>14901</v>
      </c>
    </row>
  </sheetData>
  <mergeCells count="2">
    <mergeCell ref="A19:B19"/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 LG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Softclue</dc:creator>
  <cp:lastModifiedBy>Softclue</cp:lastModifiedBy>
  <dcterms:created xsi:type="dcterms:W3CDTF">2022-09-11T05:07:03Z</dcterms:created>
  <dcterms:modified xsi:type="dcterms:W3CDTF">2022-09-11T05:15:48Z</dcterms:modified>
</cp:coreProperties>
</file>