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ftclue\Desktop\MR GBENGA NEW\"/>
    </mc:Choice>
  </mc:AlternateContent>
  <bookViews>
    <workbookView xWindow="0" yWindow="0" windowWidth="20490" windowHeight="7410" tabRatio="883"/>
  </bookViews>
  <sheets>
    <sheet name="SUMMARY" sheetId="18" r:id="rId1"/>
    <sheet name="ADO" sheetId="17" r:id="rId2"/>
    <sheet name="OYE" sheetId="16" r:id="rId3"/>
    <sheet name="MOBA" sheetId="15" r:id="rId4"/>
    <sheet name="ISE" sheetId="14" r:id="rId5"/>
    <sheet name="IREPODUN" sheetId="13" r:id="rId6"/>
    <sheet name="ILEJEMEJE" sheetId="12" r:id="rId7"/>
    <sheet name="IKOLE" sheetId="11" r:id="rId8"/>
    <sheet name="IKERE" sheetId="10" r:id="rId9"/>
    <sheet name="IJERO" sheetId="9" r:id="rId10"/>
    <sheet name="IDO" sheetId="8" r:id="rId11"/>
    <sheet name="GBONYIN" sheetId="7" r:id="rId12"/>
    <sheet name="EMURE" sheetId="6" r:id="rId13"/>
    <sheet name="EKITI WEST" sheetId="5" r:id="rId14"/>
    <sheet name="EKITI SOUTH" sheetId="4" r:id="rId15"/>
    <sheet name="EKITI EAST" sheetId="3" r:id="rId16"/>
    <sheet name="EFON" sheetId="2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8" l="1"/>
  <c r="J19" i="18"/>
  <c r="I19" i="18"/>
  <c r="G19" i="18"/>
  <c r="H19" i="18" s="1"/>
  <c r="F19" i="18"/>
  <c r="E19" i="18"/>
  <c r="D19" i="18"/>
  <c r="C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3" i="18"/>
  <c r="J12" i="6" l="1"/>
  <c r="J13" i="5"/>
  <c r="J14" i="3"/>
  <c r="J12" i="2"/>
  <c r="J2" i="2"/>
  <c r="J12" i="7"/>
  <c r="J13" i="8"/>
  <c r="J14" i="9"/>
  <c r="J13" i="10"/>
  <c r="J12" i="12"/>
  <c r="J14" i="11"/>
  <c r="J13" i="13"/>
  <c r="J12" i="14"/>
  <c r="J14" i="16"/>
  <c r="J13" i="15"/>
  <c r="J15" i="17"/>
  <c r="J2" i="17"/>
  <c r="J3" i="17"/>
  <c r="J4" i="17"/>
  <c r="J5" i="17"/>
  <c r="J6" i="17"/>
  <c r="J7" i="17"/>
  <c r="J8" i="17"/>
  <c r="J9" i="17"/>
  <c r="J10" i="17"/>
  <c r="J11" i="17"/>
  <c r="J12" i="17"/>
  <c r="J13" i="17"/>
  <c r="J14" i="17"/>
  <c r="E15" i="17"/>
  <c r="F15" i="17"/>
  <c r="G15" i="17"/>
  <c r="H15" i="17"/>
  <c r="I15" i="17"/>
  <c r="K15" i="17"/>
  <c r="L15" i="17"/>
  <c r="M15" i="17"/>
  <c r="N15" i="17"/>
  <c r="N14" i="16"/>
  <c r="M14" i="16"/>
  <c r="L14" i="16"/>
  <c r="K14" i="16"/>
  <c r="I14" i="16"/>
  <c r="H14" i="16"/>
  <c r="G14" i="16"/>
  <c r="F14" i="16"/>
  <c r="E14" i="16"/>
  <c r="J13" i="16"/>
  <c r="J12" i="16"/>
  <c r="J11" i="16"/>
  <c r="J10" i="16"/>
  <c r="J9" i="16"/>
  <c r="J8" i="16"/>
  <c r="J7" i="16"/>
  <c r="J6" i="16"/>
  <c r="J5" i="16"/>
  <c r="J4" i="16"/>
  <c r="J3" i="16"/>
  <c r="J2" i="16"/>
  <c r="N13" i="15"/>
  <c r="M13" i="15"/>
  <c r="L13" i="15"/>
  <c r="K13" i="15"/>
  <c r="I13" i="15"/>
  <c r="H13" i="15"/>
  <c r="G13" i="15"/>
  <c r="F13" i="15"/>
  <c r="E13" i="15"/>
  <c r="J12" i="15"/>
  <c r="J11" i="15"/>
  <c r="J10" i="15"/>
  <c r="J9" i="15"/>
  <c r="J8" i="15"/>
  <c r="J7" i="15"/>
  <c r="J6" i="15"/>
  <c r="J5" i="15"/>
  <c r="J4" i="15"/>
  <c r="J3" i="15"/>
  <c r="J2" i="15"/>
  <c r="N12" i="14"/>
  <c r="M12" i="14"/>
  <c r="L12" i="14"/>
  <c r="K12" i="14"/>
  <c r="I12" i="14"/>
  <c r="H12" i="14"/>
  <c r="G12" i="14"/>
  <c r="F12" i="14"/>
  <c r="E12" i="14"/>
  <c r="J11" i="14"/>
  <c r="J10" i="14"/>
  <c r="J9" i="14"/>
  <c r="J8" i="14"/>
  <c r="J7" i="14"/>
  <c r="J6" i="14"/>
  <c r="J5" i="14"/>
  <c r="J4" i="14"/>
  <c r="J3" i="14"/>
  <c r="J2" i="14"/>
  <c r="N13" i="13"/>
  <c r="M13" i="13"/>
  <c r="L13" i="13"/>
  <c r="K13" i="13"/>
  <c r="I13" i="13"/>
  <c r="H13" i="13"/>
  <c r="G13" i="13"/>
  <c r="F13" i="13"/>
  <c r="E13" i="13"/>
  <c r="J12" i="13"/>
  <c r="J11" i="13"/>
  <c r="J10" i="13"/>
  <c r="J9" i="13"/>
  <c r="J8" i="13"/>
  <c r="J7" i="13"/>
  <c r="J6" i="13"/>
  <c r="J5" i="13"/>
  <c r="J4" i="13"/>
  <c r="J3" i="13"/>
  <c r="J2" i="13"/>
  <c r="N12" i="12"/>
  <c r="M12" i="12"/>
  <c r="L12" i="12"/>
  <c r="K12" i="12"/>
  <c r="I12" i="12"/>
  <c r="H12" i="12"/>
  <c r="G12" i="12"/>
  <c r="F12" i="12"/>
  <c r="E12" i="12"/>
  <c r="J11" i="12"/>
  <c r="J10" i="12"/>
  <c r="J9" i="12"/>
  <c r="J8" i="12"/>
  <c r="J7" i="12"/>
  <c r="J6" i="12"/>
  <c r="J5" i="12"/>
  <c r="J4" i="12"/>
  <c r="J3" i="12"/>
  <c r="J2" i="12"/>
  <c r="N14" i="11"/>
  <c r="M14" i="11"/>
  <c r="L14" i="11"/>
  <c r="K14" i="11"/>
  <c r="I14" i="11"/>
  <c r="H14" i="11"/>
  <c r="G14" i="11"/>
  <c r="F14" i="11"/>
  <c r="E14" i="11"/>
  <c r="J13" i="11"/>
  <c r="J12" i="11"/>
  <c r="J11" i="11"/>
  <c r="J10" i="11"/>
  <c r="J9" i="11"/>
  <c r="J8" i="11"/>
  <c r="J7" i="11"/>
  <c r="J6" i="11"/>
  <c r="J5" i="11"/>
  <c r="J4" i="11"/>
  <c r="J3" i="11"/>
  <c r="J2" i="11"/>
  <c r="N13" i="10"/>
  <c r="M13" i="10"/>
  <c r="L13" i="10"/>
  <c r="K13" i="10"/>
  <c r="I13" i="10"/>
  <c r="H13" i="10"/>
  <c r="G13" i="10"/>
  <c r="F13" i="10"/>
  <c r="E13" i="10"/>
  <c r="J12" i="10"/>
  <c r="J11" i="10"/>
  <c r="J10" i="10"/>
  <c r="J9" i="10"/>
  <c r="J8" i="10"/>
  <c r="J7" i="10"/>
  <c r="J6" i="10"/>
  <c r="J5" i="10"/>
  <c r="J4" i="10"/>
  <c r="J3" i="10"/>
  <c r="J2" i="10"/>
  <c r="N14" i="9"/>
  <c r="M14" i="9"/>
  <c r="L14" i="9"/>
  <c r="K14" i="9"/>
  <c r="I14" i="9"/>
  <c r="H14" i="9"/>
  <c r="G14" i="9"/>
  <c r="F14" i="9"/>
  <c r="E14" i="9"/>
  <c r="J13" i="9"/>
  <c r="J12" i="9"/>
  <c r="J11" i="9"/>
  <c r="J10" i="9"/>
  <c r="J9" i="9"/>
  <c r="J8" i="9"/>
  <c r="J7" i="9"/>
  <c r="J6" i="9"/>
  <c r="J5" i="9"/>
  <c r="J4" i="9"/>
  <c r="J3" i="9"/>
  <c r="J2" i="9"/>
  <c r="N13" i="8"/>
  <c r="M13" i="8"/>
  <c r="L13" i="8"/>
  <c r="K13" i="8"/>
  <c r="I13" i="8"/>
  <c r="H13" i="8"/>
  <c r="G13" i="8"/>
  <c r="F13" i="8"/>
  <c r="E13" i="8"/>
  <c r="J12" i="8"/>
  <c r="J11" i="8"/>
  <c r="J10" i="8"/>
  <c r="J9" i="8"/>
  <c r="J8" i="8"/>
  <c r="J7" i="8"/>
  <c r="J6" i="8"/>
  <c r="J5" i="8"/>
  <c r="J4" i="8"/>
  <c r="J3" i="8"/>
  <c r="J2" i="8"/>
  <c r="N12" i="7"/>
  <c r="M12" i="7"/>
  <c r="L12" i="7"/>
  <c r="K12" i="7"/>
  <c r="I12" i="7"/>
  <c r="H12" i="7"/>
  <c r="G12" i="7"/>
  <c r="F12" i="7"/>
  <c r="E12" i="7"/>
  <c r="J11" i="7"/>
  <c r="J10" i="7"/>
  <c r="J9" i="7"/>
  <c r="J8" i="7"/>
  <c r="J7" i="7"/>
  <c r="J6" i="7"/>
  <c r="J5" i="7"/>
  <c r="J4" i="7"/>
  <c r="J3" i="7"/>
  <c r="J2" i="7"/>
  <c r="N12" i="6"/>
  <c r="M12" i="6"/>
  <c r="L12" i="6"/>
  <c r="K12" i="6"/>
  <c r="I12" i="6"/>
  <c r="H12" i="6"/>
  <c r="G12" i="6"/>
  <c r="F12" i="6"/>
  <c r="E12" i="6"/>
  <c r="J11" i="6"/>
  <c r="J10" i="6"/>
  <c r="J9" i="6"/>
  <c r="J8" i="6"/>
  <c r="J7" i="6"/>
  <c r="J6" i="6"/>
  <c r="J5" i="6"/>
  <c r="J4" i="6"/>
  <c r="J3" i="6"/>
  <c r="J2" i="6"/>
  <c r="N13" i="5"/>
  <c r="M13" i="5"/>
  <c r="L13" i="5"/>
  <c r="K13" i="5"/>
  <c r="I13" i="5"/>
  <c r="H13" i="5"/>
  <c r="G13" i="5"/>
  <c r="F13" i="5"/>
  <c r="E13" i="5"/>
  <c r="J12" i="5"/>
  <c r="J11" i="5"/>
  <c r="J10" i="5"/>
  <c r="J9" i="5"/>
  <c r="J8" i="5"/>
  <c r="J7" i="5"/>
  <c r="J6" i="5"/>
  <c r="J5" i="5"/>
  <c r="J4" i="5"/>
  <c r="J3" i="5"/>
  <c r="J2" i="5"/>
  <c r="N13" i="4"/>
  <c r="M13" i="4"/>
  <c r="L13" i="4"/>
  <c r="K13" i="4"/>
  <c r="I13" i="4"/>
  <c r="H13" i="4"/>
  <c r="G13" i="4"/>
  <c r="F13" i="4"/>
  <c r="E13" i="4"/>
  <c r="J12" i="4"/>
  <c r="J11" i="4"/>
  <c r="J10" i="4"/>
  <c r="J9" i="4"/>
  <c r="J8" i="4"/>
  <c r="J7" i="4"/>
  <c r="J6" i="4"/>
  <c r="J5" i="4"/>
  <c r="J4" i="4"/>
  <c r="J3" i="4"/>
  <c r="J2" i="4"/>
  <c r="J13" i="4" s="1"/>
  <c r="N14" i="3"/>
  <c r="M14" i="3"/>
  <c r="L14" i="3"/>
  <c r="K14" i="3"/>
  <c r="I14" i="3"/>
  <c r="H14" i="3"/>
  <c r="G14" i="3"/>
  <c r="F14" i="3"/>
  <c r="E14" i="3"/>
  <c r="J13" i="3"/>
  <c r="J12" i="3"/>
  <c r="J11" i="3"/>
  <c r="J10" i="3"/>
  <c r="J9" i="3"/>
  <c r="J8" i="3"/>
  <c r="J7" i="3"/>
  <c r="J6" i="3"/>
  <c r="J5" i="3"/>
  <c r="J4" i="3"/>
  <c r="J3" i="3"/>
  <c r="J2" i="3"/>
  <c r="N12" i="2"/>
  <c r="M12" i="2"/>
  <c r="L12" i="2"/>
  <c r="K12" i="2"/>
  <c r="I12" i="2"/>
  <c r="H12" i="2"/>
  <c r="G12" i="2"/>
  <c r="F12" i="2"/>
  <c r="E12" i="2"/>
  <c r="J11" i="2"/>
  <c r="J10" i="2"/>
  <c r="J9" i="2"/>
  <c r="J8" i="2"/>
  <c r="J7" i="2"/>
  <c r="J6" i="2"/>
  <c r="J5" i="2"/>
  <c r="J4" i="2"/>
  <c r="J3" i="2"/>
</calcChain>
</file>

<file path=xl/sharedStrings.xml><?xml version="1.0" encoding="utf-8"?>
<sst xmlns="http://schemas.openxmlformats.org/spreadsheetml/2006/main" count="623" uniqueCount="209">
  <si>
    <t>SN</t>
  </si>
  <si>
    <t>LGA</t>
  </si>
  <si>
    <t>WARD</t>
  </si>
  <si>
    <t>WARD NO</t>
  </si>
  <si>
    <t>NVR</t>
  </si>
  <si>
    <t>NAV</t>
  </si>
  <si>
    <t>NRB</t>
  </si>
  <si>
    <t>TVV</t>
  </si>
  <si>
    <t>TBU</t>
  </si>
  <si>
    <t>%TURNOUT</t>
  </si>
  <si>
    <t>APC</t>
  </si>
  <si>
    <t>PDP</t>
  </si>
  <si>
    <t>SDP</t>
  </si>
  <si>
    <t>OTHERS</t>
  </si>
  <si>
    <t>ADO</t>
  </si>
  <si>
    <t>ADO 'A' IDOFIN</t>
  </si>
  <si>
    <t>ADO 'B' INISA</t>
  </si>
  <si>
    <t>ADO 'C' IDOLOFIN</t>
  </si>
  <si>
    <t>ADO 'D' IJIGBO</t>
  </si>
  <si>
    <t>ADO 'E' IJOKA</t>
  </si>
  <si>
    <t>ADO 'F' OKEYINMI</t>
  </si>
  <si>
    <t>ADO 'G' OKE ILA</t>
  </si>
  <si>
    <t>ADO 'H' EREGURU</t>
  </si>
  <si>
    <t>ADO 'I' DALLIMORE</t>
  </si>
  <si>
    <t>ADO 'J' OKESA</t>
  </si>
  <si>
    <t>ADO 'K' IRONA</t>
  </si>
  <si>
    <t>ADO 'L' IGBEHIN</t>
  </si>
  <si>
    <t>ADO 'M' FARM SETTLEMENT</t>
  </si>
  <si>
    <t>EFON</t>
  </si>
  <si>
    <t>EFON I</t>
  </si>
  <si>
    <t>EFON II</t>
  </si>
  <si>
    <t>EFON III</t>
  </si>
  <si>
    <t>EFON IV</t>
  </si>
  <si>
    <t>EFON V</t>
  </si>
  <si>
    <t>EFON VI</t>
  </si>
  <si>
    <t>EFON VII</t>
  </si>
  <si>
    <t>EFON VIII</t>
  </si>
  <si>
    <t>EFON IX</t>
  </si>
  <si>
    <t>EFON X</t>
  </si>
  <si>
    <t>EKITI EAST</t>
  </si>
  <si>
    <t>OMUO - OKE I</t>
  </si>
  <si>
    <t>OMU OKE II</t>
  </si>
  <si>
    <t>ARAROMI OMUO</t>
  </si>
  <si>
    <t>KOTA I</t>
  </si>
  <si>
    <t>KOTA II</t>
  </si>
  <si>
    <t>OBADORE I</t>
  </si>
  <si>
    <t>OBADORE II</t>
  </si>
  <si>
    <t>OBADORE III</t>
  </si>
  <si>
    <t>OBADORE IV</t>
  </si>
  <si>
    <t>ILASA I</t>
  </si>
  <si>
    <t>ILASA II / IKUN / ARAROMI</t>
  </si>
  <si>
    <t>ISINBODE</t>
  </si>
  <si>
    <t>EKITI SOUTH WEST</t>
  </si>
  <si>
    <t>ILAWE I</t>
  </si>
  <si>
    <t>ILAWE II</t>
  </si>
  <si>
    <t>ILAWE III</t>
  </si>
  <si>
    <t>ILAWE IV</t>
  </si>
  <si>
    <t>ILAWE V</t>
  </si>
  <si>
    <t>ILAWE VI</t>
  </si>
  <si>
    <t>ILAWE VII</t>
  </si>
  <si>
    <t>IGBARA ODO I</t>
  </si>
  <si>
    <t>IGBARA ODO II</t>
  </si>
  <si>
    <t>OGOTUN I</t>
  </si>
  <si>
    <t>OGOTUN II</t>
  </si>
  <si>
    <t>EKITI WEST</t>
  </si>
  <si>
    <t>ARAMOKO I</t>
  </si>
  <si>
    <t>ARAMOKO II</t>
  </si>
  <si>
    <t>ARAMOKO III / ERIO</t>
  </si>
  <si>
    <t>ERIJIYAN I</t>
  </si>
  <si>
    <t>ERIJIYAN II</t>
  </si>
  <si>
    <t>IKOGOSI</t>
  </si>
  <si>
    <t>IPOLE ILORO</t>
  </si>
  <si>
    <t>OKEMESI I</t>
  </si>
  <si>
    <t>OKEMESI II</t>
  </si>
  <si>
    <t>OKEMESI III</t>
  </si>
  <si>
    <t>IDO AJINARE</t>
  </si>
  <si>
    <t>EMURE</t>
  </si>
  <si>
    <t>ODO - EMURE I</t>
  </si>
  <si>
    <t>ODO - EMURE II</t>
  </si>
  <si>
    <t>ODO - EMURE III</t>
  </si>
  <si>
    <t>ODO - EMURE IV</t>
  </si>
  <si>
    <t>OKE EMURE I</t>
  </si>
  <si>
    <t>OKE EMURE II</t>
  </si>
  <si>
    <t>IDAMUDU I</t>
  </si>
  <si>
    <t>IDAMUDU II</t>
  </si>
  <si>
    <t>OGBONTIORO I</t>
  </si>
  <si>
    <t>OGBONTIORO II</t>
  </si>
  <si>
    <t>GBONYIN</t>
  </si>
  <si>
    <t>EGBE/ IRO</t>
  </si>
  <si>
    <t>ODE I</t>
  </si>
  <si>
    <t>ODE II</t>
  </si>
  <si>
    <t>ODE III</t>
  </si>
  <si>
    <t>IMESI</t>
  </si>
  <si>
    <t>AGBADO</t>
  </si>
  <si>
    <t>AISEGBA I</t>
  </si>
  <si>
    <t>AISEGBA II</t>
  </si>
  <si>
    <t>ILUOMOBA</t>
  </si>
  <si>
    <t>IJAN</t>
  </si>
  <si>
    <t>IDO / OSI</t>
  </si>
  <si>
    <t>IDO I</t>
  </si>
  <si>
    <t>IDO II</t>
  </si>
  <si>
    <t>IFAKI I</t>
  </si>
  <si>
    <t>IFAKI II</t>
  </si>
  <si>
    <t>ILOGBO</t>
  </si>
  <si>
    <t>USI</t>
  </si>
  <si>
    <t>OSI</t>
  </si>
  <si>
    <t>ORIN / ORA</t>
  </si>
  <si>
    <t>IGBOLE / IFISIN / AAYE</t>
  </si>
  <si>
    <t>AYETORO I</t>
  </si>
  <si>
    <t>AYETORO II</t>
  </si>
  <si>
    <t>IJERO</t>
  </si>
  <si>
    <t>IJERO WARD 'A'</t>
  </si>
  <si>
    <t>IJERO WARD 'B'</t>
  </si>
  <si>
    <t>IJERO WARD 'C'</t>
  </si>
  <si>
    <t>IJERO WARD 'D'</t>
  </si>
  <si>
    <t>IPOTI WARD 'A'</t>
  </si>
  <si>
    <t>IPOTI WARD 'B'</t>
  </si>
  <si>
    <t>ODO OWA</t>
  </si>
  <si>
    <t>ILORO WARD 'A'</t>
  </si>
  <si>
    <t>ILORO/IJUNRIN WARD 'B'</t>
  </si>
  <si>
    <t>IKORO WARD 'A'</t>
  </si>
  <si>
    <t>EKAMARUN WARD 'A'</t>
  </si>
  <si>
    <t>EKAMETA</t>
  </si>
  <si>
    <t>IKERE</t>
  </si>
  <si>
    <t>ATIBA / AAFIN</t>
  </si>
  <si>
    <t>OKERUKU</t>
  </si>
  <si>
    <t>UGELE / AROKU</t>
  </si>
  <si>
    <t>AGBADO / OYO</t>
  </si>
  <si>
    <t>OGBONJANA</t>
  </si>
  <si>
    <t>OKE - OSUN</t>
  </si>
  <si>
    <t>IDEMO</t>
  </si>
  <si>
    <t>ILAPETU / IJAO</t>
  </si>
  <si>
    <t>ARE ARAROMI</t>
  </si>
  <si>
    <t>AFAO / KAJOLA</t>
  </si>
  <si>
    <t>ODOSE</t>
  </si>
  <si>
    <t>IKOLE</t>
  </si>
  <si>
    <t>IKOLE WEST I</t>
  </si>
  <si>
    <t>IKOLE WEST II</t>
  </si>
  <si>
    <t>IKOLE EAST</t>
  </si>
  <si>
    <t>IKOLE NORTH</t>
  </si>
  <si>
    <t>IKOLE SOUTH</t>
  </si>
  <si>
    <t>ARAROMI/BOLORUNDURO</t>
  </si>
  <si>
    <t>IJESA ISU</t>
  </si>
  <si>
    <t>ODO AYEDUN I</t>
  </si>
  <si>
    <t>ODO AYEDUN/AYEBODE</t>
  </si>
  <si>
    <t>OKE AYEDUN</t>
  </si>
  <si>
    <t>IPAO/OKE AKO/IRELE</t>
  </si>
  <si>
    <t>ITAPAJI/IYEMERO</t>
  </si>
  <si>
    <t>ILEJEMEJE</t>
  </si>
  <si>
    <t>EWU</t>
  </si>
  <si>
    <t>EDA ONIYO</t>
  </si>
  <si>
    <t>OBADA</t>
  </si>
  <si>
    <t>IYE I</t>
  </si>
  <si>
    <t>IYE II</t>
  </si>
  <si>
    <t>IYE III</t>
  </si>
  <si>
    <t>IJESAMODU</t>
  </si>
  <si>
    <t>ILUDUN I</t>
  </si>
  <si>
    <t>ILUDUN II</t>
  </si>
  <si>
    <t>IPERE</t>
  </si>
  <si>
    <t>IREPODUN/IFELODUN</t>
  </si>
  <si>
    <t>AFAO</t>
  </si>
  <si>
    <t>ARE</t>
  </si>
  <si>
    <t>AWO</t>
  </si>
  <si>
    <t>IGBEMO</t>
  </si>
  <si>
    <t>IGEDE I</t>
  </si>
  <si>
    <t>IGEDE II</t>
  </si>
  <si>
    <t>IGEDE III</t>
  </si>
  <si>
    <t>IROPORA/ESURE/EYIO</t>
  </si>
  <si>
    <t>IWOROKO</t>
  </si>
  <si>
    <t>IYIN I</t>
  </si>
  <si>
    <t>IYIN II</t>
  </si>
  <si>
    <t>ISE / ORUN</t>
  </si>
  <si>
    <t>IDO ISE I</t>
  </si>
  <si>
    <t>IDO ISE II</t>
  </si>
  <si>
    <t>IDO ISE III</t>
  </si>
  <si>
    <t>ERINWA I</t>
  </si>
  <si>
    <t>ERINWA II</t>
  </si>
  <si>
    <t>ORAYE I</t>
  </si>
  <si>
    <t>ORAYE II</t>
  </si>
  <si>
    <t>ORAYE III</t>
  </si>
  <si>
    <t>ORUN I</t>
  </si>
  <si>
    <t>ORUN II</t>
  </si>
  <si>
    <t>MOBA</t>
  </si>
  <si>
    <t>OTUN I</t>
  </si>
  <si>
    <t>OTUN II</t>
  </si>
  <si>
    <t>OTUN III</t>
  </si>
  <si>
    <t>IGOGO I</t>
  </si>
  <si>
    <t>IGOGO II</t>
  </si>
  <si>
    <t>ERINMOPE I</t>
  </si>
  <si>
    <t>ERINMOPE II</t>
  </si>
  <si>
    <t>IKUN I</t>
  </si>
  <si>
    <t>IKUN II</t>
  </si>
  <si>
    <t>OSUN</t>
  </si>
  <si>
    <t>OSAN</t>
  </si>
  <si>
    <t>OYE</t>
  </si>
  <si>
    <t>ITAPA / OSIN</t>
  </si>
  <si>
    <t>OYE I</t>
  </si>
  <si>
    <t>OYE II</t>
  </si>
  <si>
    <t>AYEGBAJU</t>
  </si>
  <si>
    <t>ILUPEJU I</t>
  </si>
  <si>
    <t>ILUPEJU II</t>
  </si>
  <si>
    <t>IRE I</t>
  </si>
  <si>
    <t>IRE II</t>
  </si>
  <si>
    <t>AYEDE NORTH</t>
  </si>
  <si>
    <t>AYEDE SOUTH ITAJI</t>
  </si>
  <si>
    <t>ISAN / ILAFON / ILEMESO</t>
  </si>
  <si>
    <t>OKE OMU / OMU ODO / IJELU</t>
  </si>
  <si>
    <t>TOTAL</t>
  </si>
  <si>
    <t>2022 GUBERNATORIAL ELECTION RESULTS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</si>
</sst>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Arial"/>
      <family val="2"/>
    </font>
    <font>
      <b/>
      <sz val="11"/>
      <color theme="1"/>
      <name val="Arial"/>
      <family val="2"/>
    </font>
    <font>
      <b/>
      <sz val="11"/>
      <color rgb="FF333333"/>
      <name val="Arial"/>
      <family val="2"/>
    </font>
    <font>
      <sz val="11"/>
      <color theme="1"/>
      <name val="Arial"/>
      <family val="2"/>
    </font>
    <font>
      <b/>
      <sz val="11"/>
      <color rgb="FF284775"/>
      <name val="Arial"/>
      <family val="2"/>
    </font>
    <font>
      <sz val="11"/>
      <color rgb="FF333333"/>
      <name val="Arial"/>
      <family val="2"/>
    </font>
    <font>
      <sz val="11"/>
      <color rgb="FF284775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00B050"/>
      <name val="Arial"/>
      <family val="2"/>
    </font>
    <font>
      <b/>
      <sz val="13"/>
      <color rgb="FF333333"/>
      <name val="Arial"/>
      <family val="2"/>
    </font>
    <font>
      <b/>
      <sz val="13"/>
      <color theme="1"/>
      <name val="Arial"/>
      <family val="2"/>
    </font>
    <font>
      <b/>
      <sz val="13"/>
      <color rgb="FF00B05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5D7B9D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4" fillId="3" borderId="1" xfId="0" applyFont="1" applyFill="1" applyBorder="1" applyAlignment="1"/>
    <xf numFmtId="0" fontId="5" fillId="0" borderId="1" xfId="0" applyFont="1" applyBorder="1"/>
    <xf numFmtId="2" fontId="5" fillId="0" borderId="1" xfId="0" applyNumberFormat="1" applyFont="1" applyBorder="1"/>
    <xf numFmtId="0" fontId="6" fillId="4" borderId="1" xfId="0" applyFont="1" applyFill="1" applyBorder="1" applyAlignment="1"/>
    <xf numFmtId="0" fontId="7" fillId="3" borderId="1" xfId="0" applyFont="1" applyFill="1" applyBorder="1" applyAlignment="1"/>
    <xf numFmtId="0" fontId="8" fillId="4" borderId="1" xfId="0" applyFont="1" applyFill="1" applyBorder="1" applyAlignment="1"/>
    <xf numFmtId="2" fontId="3" fillId="0" borderId="1" xfId="0" applyNumberFormat="1" applyFont="1" applyBorder="1"/>
    <xf numFmtId="0" fontId="0" fillId="0" borderId="0" xfId="0" applyFont="1"/>
    <xf numFmtId="0" fontId="9" fillId="0" borderId="0" xfId="0" applyFont="1"/>
    <xf numFmtId="0" fontId="3" fillId="0" borderId="7" xfId="0" applyFont="1" applyBorder="1"/>
    <xf numFmtId="0" fontId="4" fillId="3" borderId="7" xfId="0" applyFont="1" applyFill="1" applyBorder="1" applyAlignment="1"/>
    <xf numFmtId="0" fontId="8" fillId="4" borderId="7" xfId="0" applyFont="1" applyFill="1" applyBorder="1" applyAlignment="1"/>
    <xf numFmtId="0" fontId="5" fillId="0" borderId="7" xfId="0" applyFont="1" applyBorder="1"/>
    <xf numFmtId="2" fontId="5" fillId="0" borderId="7" xfId="0" applyNumberFormat="1" applyFont="1" applyBorder="1"/>
    <xf numFmtId="0" fontId="11" fillId="0" borderId="8" xfId="0" applyFont="1" applyBorder="1"/>
    <xf numFmtId="0" fontId="11" fillId="0" borderId="9" xfId="0" applyFont="1" applyBorder="1"/>
    <xf numFmtId="0" fontId="11" fillId="0" borderId="10" xfId="0" applyFont="1" applyBorder="1"/>
    <xf numFmtId="0" fontId="3" fillId="0" borderId="8" xfId="0" applyFont="1" applyBorder="1"/>
    <xf numFmtId="0" fontId="3" fillId="0" borderId="9" xfId="0" applyFont="1" applyBorder="1"/>
    <xf numFmtId="2" fontId="3" fillId="0" borderId="9" xfId="0" applyNumberFormat="1" applyFont="1" applyBorder="1"/>
    <xf numFmtId="0" fontId="3" fillId="0" borderId="10" xfId="0" applyFont="1" applyBorder="1"/>
    <xf numFmtId="0" fontId="11" fillId="0" borderId="11" xfId="0" applyFont="1" applyBorder="1"/>
    <xf numFmtId="0" fontId="11" fillId="0" borderId="13" xfId="0" applyFont="1" applyBorder="1"/>
    <xf numFmtId="2" fontId="3" fillId="0" borderId="6" xfId="0" applyNumberFormat="1" applyFont="1" applyBorder="1"/>
    <xf numFmtId="2" fontId="10" fillId="0" borderId="6" xfId="0" applyNumberFormat="1" applyFont="1" applyBorder="1"/>
    <xf numFmtId="0" fontId="3" fillId="0" borderId="11" xfId="0" applyFont="1" applyBorder="1"/>
    <xf numFmtId="0" fontId="3" fillId="0" borderId="13" xfId="0" applyFont="1" applyBorder="1"/>
    <xf numFmtId="0" fontId="3" fillId="0" borderId="3" xfId="0" applyFont="1" applyBorder="1"/>
    <xf numFmtId="0" fontId="3" fillId="0" borderId="5" xfId="0" applyFont="1" applyBorder="1"/>
    <xf numFmtId="0" fontId="7" fillId="3" borderId="7" xfId="0" applyFont="1" applyFill="1" applyBorder="1" applyAlignment="1"/>
    <xf numFmtId="0" fontId="3" fillId="4" borderId="1" xfId="0" applyFont="1" applyFill="1" applyBorder="1" applyAlignment="1"/>
    <xf numFmtId="0" fontId="5" fillId="3" borderId="1" xfId="0" applyFont="1" applyFill="1" applyBorder="1" applyAlignment="1"/>
    <xf numFmtId="0" fontId="5" fillId="4" borderId="1" xfId="0" applyFont="1" applyFill="1" applyBorder="1" applyAlignment="1"/>
    <xf numFmtId="0" fontId="3" fillId="3" borderId="1" xfId="0" applyFont="1" applyFill="1" applyBorder="1" applyAlignme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/>
    <xf numFmtId="0" fontId="5" fillId="4" borderId="7" xfId="0" applyFont="1" applyFill="1" applyBorder="1" applyAlignment="1"/>
    <xf numFmtId="0" fontId="9" fillId="0" borderId="12" xfId="0" applyFont="1" applyBorder="1"/>
    <xf numFmtId="0" fontId="5" fillId="3" borderId="7" xfId="0" applyFont="1" applyFill="1" applyBorder="1" applyAlignment="1"/>
    <xf numFmtId="0" fontId="3" fillId="3" borderId="7" xfId="0" applyFont="1" applyFill="1" applyBorder="1" applyAlignment="1"/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3" fillId="0" borderId="17" xfId="0" applyFont="1" applyBorder="1"/>
    <xf numFmtId="0" fontId="13" fillId="0" borderId="1" xfId="0" applyFont="1" applyBorder="1"/>
    <xf numFmtId="0" fontId="5" fillId="0" borderId="19" xfId="0" applyFont="1" applyBorder="1"/>
    <xf numFmtId="0" fontId="3" fillId="0" borderId="20" xfId="0" applyFont="1" applyBorder="1"/>
    <xf numFmtId="0" fontId="13" fillId="0" borderId="7" xfId="0" applyFont="1" applyBorder="1"/>
    <xf numFmtId="164" fontId="15" fillId="0" borderId="23" xfId="1" applyNumberFormat="1" applyFont="1" applyBorder="1"/>
    <xf numFmtId="43" fontId="15" fillId="0" borderId="23" xfId="1" applyNumberFormat="1" applyFont="1" applyBorder="1"/>
    <xf numFmtId="164" fontId="16" fillId="0" borderId="23" xfId="1" applyNumberFormat="1" applyFont="1" applyBorder="1"/>
    <xf numFmtId="164" fontId="15" fillId="0" borderId="24" xfId="1" applyNumberFormat="1" applyFont="1" applyBorder="1"/>
    <xf numFmtId="0" fontId="12" fillId="0" borderId="14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164" fontId="14" fillId="3" borderId="21" xfId="1" applyNumberFormat="1" applyFont="1" applyFill="1" applyBorder="1" applyAlignment="1">
      <alignment horizontal="center"/>
    </xf>
    <xf numFmtId="164" fontId="14" fillId="3" borderId="22" xfId="1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D10" sqref="D10"/>
    </sheetView>
  </sheetViews>
  <sheetFormatPr defaultRowHeight="15" x14ac:dyDescent="0.25"/>
  <cols>
    <col min="1" max="1" width="4" bestFit="1" customWidth="1"/>
    <col min="2" max="2" width="24.42578125" bestFit="1" customWidth="1"/>
    <col min="3" max="4" width="11.42578125" bestFit="1" customWidth="1"/>
    <col min="6" max="7" width="11.42578125" bestFit="1" customWidth="1"/>
    <col min="8" max="8" width="9" bestFit="1" customWidth="1"/>
    <col min="9" max="9" width="11.42578125" bestFit="1" customWidth="1"/>
    <col min="10" max="12" width="10.140625" bestFit="1" customWidth="1"/>
  </cols>
  <sheetData>
    <row r="1" spans="1:12" ht="26.25" x14ac:dyDescent="0.4">
      <c r="A1" s="56" t="s">
        <v>208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8"/>
    </row>
    <row r="2" spans="1:12" ht="30" x14ac:dyDescent="0.25">
      <c r="A2" s="45" t="s">
        <v>0</v>
      </c>
      <c r="B2" s="1" t="s">
        <v>1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46" t="s">
        <v>13</v>
      </c>
    </row>
    <row r="3" spans="1:12" x14ac:dyDescent="0.25">
      <c r="A3" s="47">
        <v>1</v>
      </c>
      <c r="B3" s="3" t="s">
        <v>14</v>
      </c>
      <c r="C3" s="5">
        <v>175745</v>
      </c>
      <c r="D3" s="5">
        <v>50344</v>
      </c>
      <c r="E3" s="5">
        <v>1795</v>
      </c>
      <c r="F3" s="5">
        <v>47969</v>
      </c>
      <c r="G3" s="5">
        <v>48680</v>
      </c>
      <c r="H3" s="6">
        <f>100*(G3/C3)</f>
        <v>27.699223306495206</v>
      </c>
      <c r="I3" s="48">
        <v>23843</v>
      </c>
      <c r="J3" s="5">
        <v>7579</v>
      </c>
      <c r="K3" s="5">
        <v>15235</v>
      </c>
      <c r="L3" s="49">
        <v>2263</v>
      </c>
    </row>
    <row r="4" spans="1:12" x14ac:dyDescent="0.25">
      <c r="A4" s="47">
        <v>2</v>
      </c>
      <c r="B4" s="37" t="s">
        <v>28</v>
      </c>
      <c r="C4" s="5">
        <v>30146</v>
      </c>
      <c r="D4" s="5">
        <v>10890</v>
      </c>
      <c r="E4" s="5">
        <v>184</v>
      </c>
      <c r="F4" s="5">
        <v>10709</v>
      </c>
      <c r="G4" s="5">
        <v>11118</v>
      </c>
      <c r="H4" s="6">
        <f t="shared" ref="H4:H18" si="0">100*(G4/C4)</f>
        <v>36.880514827837857</v>
      </c>
      <c r="I4" s="5">
        <v>4004</v>
      </c>
      <c r="J4" s="48">
        <v>6303</v>
      </c>
      <c r="K4" s="5">
        <v>339</v>
      </c>
      <c r="L4" s="49">
        <v>185</v>
      </c>
    </row>
    <row r="5" spans="1:12" x14ac:dyDescent="0.25">
      <c r="A5" s="47">
        <v>3</v>
      </c>
      <c r="B5" s="34" t="s">
        <v>39</v>
      </c>
      <c r="C5" s="5">
        <v>59039</v>
      </c>
      <c r="D5" s="5">
        <v>23112</v>
      </c>
      <c r="E5" s="5">
        <v>489</v>
      </c>
      <c r="F5" s="5">
        <v>22359</v>
      </c>
      <c r="G5" s="5">
        <v>22862</v>
      </c>
      <c r="H5" s="6">
        <f t="shared" si="0"/>
        <v>38.723555615779397</v>
      </c>
      <c r="I5" s="48">
        <v>12111</v>
      </c>
      <c r="J5" s="5">
        <v>5225</v>
      </c>
      <c r="K5" s="5">
        <v>4890</v>
      </c>
      <c r="L5" s="49">
        <v>724</v>
      </c>
    </row>
    <row r="6" spans="1:12" x14ac:dyDescent="0.25">
      <c r="A6" s="47">
        <v>4</v>
      </c>
      <c r="B6" s="34" t="s">
        <v>52</v>
      </c>
      <c r="C6" s="5">
        <v>53112</v>
      </c>
      <c r="D6" s="5">
        <v>12828</v>
      </c>
      <c r="E6" s="5">
        <v>317</v>
      </c>
      <c r="F6" s="5">
        <v>12208</v>
      </c>
      <c r="G6" s="5">
        <v>12808</v>
      </c>
      <c r="H6" s="6">
        <f t="shared" si="0"/>
        <v>24.115077571923482</v>
      </c>
      <c r="I6" s="48">
        <v>9670</v>
      </c>
      <c r="J6" s="5">
        <v>4523</v>
      </c>
      <c r="K6" s="5">
        <v>4612</v>
      </c>
      <c r="L6" s="49">
        <v>687</v>
      </c>
    </row>
    <row r="7" spans="1:12" x14ac:dyDescent="0.25">
      <c r="A7" s="47">
        <v>5</v>
      </c>
      <c r="B7" s="37" t="s">
        <v>64</v>
      </c>
      <c r="C7" s="5">
        <v>59220</v>
      </c>
      <c r="D7" s="5">
        <v>23442</v>
      </c>
      <c r="E7" s="5">
        <v>514</v>
      </c>
      <c r="F7" s="5">
        <v>22878</v>
      </c>
      <c r="G7" s="5">
        <v>23572</v>
      </c>
      <c r="H7" s="6">
        <f t="shared" si="0"/>
        <v>39.804120229652149</v>
      </c>
      <c r="I7" s="48">
        <v>15352</v>
      </c>
      <c r="J7" s="5">
        <v>3386</v>
      </c>
      <c r="K7" s="5">
        <v>3863</v>
      </c>
      <c r="L7" s="49">
        <v>598</v>
      </c>
    </row>
    <row r="8" spans="1:12" x14ac:dyDescent="0.25">
      <c r="A8" s="47">
        <v>6</v>
      </c>
      <c r="B8" s="34" t="s">
        <v>76</v>
      </c>
      <c r="C8" s="5">
        <v>37122</v>
      </c>
      <c r="D8" s="5">
        <v>14493</v>
      </c>
      <c r="E8" s="5">
        <v>310</v>
      </c>
      <c r="F8" s="5">
        <v>14164</v>
      </c>
      <c r="G8" s="5">
        <v>14593</v>
      </c>
      <c r="H8" s="6">
        <f t="shared" si="0"/>
        <v>39.310920747804531</v>
      </c>
      <c r="I8" s="48">
        <v>7759</v>
      </c>
      <c r="J8" s="5">
        <v>2657</v>
      </c>
      <c r="K8" s="5">
        <v>3441</v>
      </c>
      <c r="L8" s="49">
        <v>407</v>
      </c>
    </row>
    <row r="9" spans="1:12" x14ac:dyDescent="0.25">
      <c r="A9" s="47">
        <v>7</v>
      </c>
      <c r="B9" s="37" t="s">
        <v>87</v>
      </c>
      <c r="C9" s="5">
        <v>53785</v>
      </c>
      <c r="D9" s="5">
        <v>20364</v>
      </c>
      <c r="E9" s="5">
        <v>409</v>
      </c>
      <c r="F9" s="5">
        <v>19844</v>
      </c>
      <c r="G9" s="5">
        <v>19950</v>
      </c>
      <c r="H9" s="6">
        <f t="shared" si="0"/>
        <v>37.092126057450962</v>
      </c>
      <c r="I9" s="48">
        <v>11247</v>
      </c>
      <c r="J9" s="5">
        <v>3947</v>
      </c>
      <c r="K9" s="5">
        <v>4050</v>
      </c>
      <c r="L9" s="49">
        <v>617</v>
      </c>
    </row>
    <row r="10" spans="1:12" x14ac:dyDescent="0.25">
      <c r="A10" s="47">
        <v>8</v>
      </c>
      <c r="B10" s="34" t="s">
        <v>98</v>
      </c>
      <c r="C10" s="5">
        <v>57766</v>
      </c>
      <c r="D10" s="5">
        <v>23313</v>
      </c>
      <c r="E10" s="5">
        <v>501</v>
      </c>
      <c r="F10" s="5">
        <v>22684</v>
      </c>
      <c r="G10" s="5">
        <v>23229</v>
      </c>
      <c r="H10" s="6">
        <f t="shared" si="0"/>
        <v>40.212235571097189</v>
      </c>
      <c r="I10" s="48">
        <v>10379</v>
      </c>
      <c r="J10" s="5">
        <v>2841</v>
      </c>
      <c r="K10" s="5">
        <v>9506</v>
      </c>
      <c r="L10" s="49">
        <v>638</v>
      </c>
    </row>
    <row r="11" spans="1:12" x14ac:dyDescent="0.25">
      <c r="A11" s="47">
        <v>9</v>
      </c>
      <c r="B11" s="34" t="s">
        <v>110</v>
      </c>
      <c r="C11" s="5">
        <v>64524</v>
      </c>
      <c r="D11" s="5">
        <v>25098</v>
      </c>
      <c r="E11" s="5">
        <v>661</v>
      </c>
      <c r="F11" s="5">
        <v>24364</v>
      </c>
      <c r="G11" s="5">
        <v>24404</v>
      </c>
      <c r="H11" s="6">
        <f t="shared" si="0"/>
        <v>37.821585766536479</v>
      </c>
      <c r="I11" s="48">
        <v>13754</v>
      </c>
      <c r="J11" s="5">
        <v>4881</v>
      </c>
      <c r="K11" s="5">
        <v>5018</v>
      </c>
      <c r="L11" s="49">
        <v>664</v>
      </c>
    </row>
    <row r="12" spans="1:12" x14ac:dyDescent="0.25">
      <c r="A12" s="47">
        <v>10</v>
      </c>
      <c r="B12" s="37" t="s">
        <v>123</v>
      </c>
      <c r="C12" s="5">
        <v>63423</v>
      </c>
      <c r="D12" s="5">
        <v>22931</v>
      </c>
      <c r="E12" s="5">
        <v>982</v>
      </c>
      <c r="F12" s="5">
        <v>22291</v>
      </c>
      <c r="G12" s="5">
        <v>22102</v>
      </c>
      <c r="H12" s="6">
        <f t="shared" si="0"/>
        <v>34.848556517351746</v>
      </c>
      <c r="I12" s="48">
        <v>12374</v>
      </c>
      <c r="J12" s="5">
        <v>3823</v>
      </c>
      <c r="K12" s="5">
        <v>2000</v>
      </c>
      <c r="L12" s="49">
        <v>4402</v>
      </c>
    </row>
    <row r="13" spans="1:12" x14ac:dyDescent="0.25">
      <c r="A13" s="47">
        <v>11</v>
      </c>
      <c r="B13" s="34" t="s">
        <v>135</v>
      </c>
      <c r="C13" s="5">
        <v>71552</v>
      </c>
      <c r="D13" s="5">
        <v>29554</v>
      </c>
      <c r="E13" s="5">
        <v>735</v>
      </c>
      <c r="F13" s="5">
        <v>28522</v>
      </c>
      <c r="G13" s="5">
        <v>29624</v>
      </c>
      <c r="H13" s="6">
        <f t="shared" si="0"/>
        <v>41.402057245080506</v>
      </c>
      <c r="I13" s="48">
        <v>16407</v>
      </c>
      <c r="J13" s="5">
        <v>6268</v>
      </c>
      <c r="K13" s="5">
        <v>5741</v>
      </c>
      <c r="L13" s="49">
        <v>1050</v>
      </c>
    </row>
    <row r="14" spans="1:12" x14ac:dyDescent="0.25">
      <c r="A14" s="47">
        <v>12</v>
      </c>
      <c r="B14" s="34" t="s">
        <v>148</v>
      </c>
      <c r="C14" s="5">
        <v>18591</v>
      </c>
      <c r="D14" s="5">
        <v>8196</v>
      </c>
      <c r="E14" s="5">
        <v>122</v>
      </c>
      <c r="F14" s="5">
        <v>7984</v>
      </c>
      <c r="G14" s="5">
        <v>8196</v>
      </c>
      <c r="H14" s="6">
        <f t="shared" si="0"/>
        <v>44.085847990963366</v>
      </c>
      <c r="I14" s="48">
        <v>4357</v>
      </c>
      <c r="J14" s="5">
        <v>1157</v>
      </c>
      <c r="K14" s="5">
        <v>2344</v>
      </c>
      <c r="L14" s="49">
        <v>361</v>
      </c>
    </row>
    <row r="15" spans="1:12" x14ac:dyDescent="0.25">
      <c r="A15" s="47">
        <v>13</v>
      </c>
      <c r="B15" s="37" t="s">
        <v>159</v>
      </c>
      <c r="C15" s="5">
        <v>70467</v>
      </c>
      <c r="D15" s="5">
        <v>23403</v>
      </c>
      <c r="E15" s="5">
        <v>600</v>
      </c>
      <c r="F15" s="5">
        <v>22641</v>
      </c>
      <c r="G15" s="5">
        <v>23743</v>
      </c>
      <c r="H15" s="6">
        <f t="shared" si="0"/>
        <v>33.693785743681438</v>
      </c>
      <c r="I15" s="48">
        <v>12862</v>
      </c>
      <c r="J15" s="5">
        <v>4656</v>
      </c>
      <c r="K15" s="5">
        <v>4926</v>
      </c>
      <c r="L15" s="49">
        <v>617</v>
      </c>
    </row>
    <row r="16" spans="1:12" x14ac:dyDescent="0.25">
      <c r="A16" s="47">
        <v>14</v>
      </c>
      <c r="B16" s="37" t="s">
        <v>171</v>
      </c>
      <c r="C16" s="5">
        <v>45751</v>
      </c>
      <c r="D16" s="5">
        <v>17345</v>
      </c>
      <c r="E16" s="5">
        <v>262</v>
      </c>
      <c r="F16" s="5">
        <v>16850</v>
      </c>
      <c r="G16" s="5">
        <v>16817</v>
      </c>
      <c r="H16" s="6">
        <f t="shared" si="0"/>
        <v>36.75766649909292</v>
      </c>
      <c r="I16" s="48">
        <v>8074</v>
      </c>
      <c r="J16" s="5">
        <v>2638</v>
      </c>
      <c r="K16" s="5">
        <v>5909</v>
      </c>
      <c r="L16" s="49">
        <v>602</v>
      </c>
    </row>
    <row r="17" spans="1:12" x14ac:dyDescent="0.25">
      <c r="A17" s="47">
        <v>15</v>
      </c>
      <c r="B17" s="3" t="s">
        <v>182</v>
      </c>
      <c r="C17" s="5">
        <v>53293</v>
      </c>
      <c r="D17" s="5">
        <v>20276</v>
      </c>
      <c r="E17" s="5">
        <v>751</v>
      </c>
      <c r="F17" s="5">
        <v>19749</v>
      </c>
      <c r="G17" s="5">
        <v>20456</v>
      </c>
      <c r="H17" s="6">
        <f t="shared" si="0"/>
        <v>38.38402792111534</v>
      </c>
      <c r="I17" s="48">
        <v>11610</v>
      </c>
      <c r="J17" s="5">
        <v>3529</v>
      </c>
      <c r="K17" s="5">
        <v>4904</v>
      </c>
      <c r="L17" s="49">
        <v>331</v>
      </c>
    </row>
    <row r="18" spans="1:12" x14ac:dyDescent="0.25">
      <c r="A18" s="50">
        <v>16</v>
      </c>
      <c r="B18" s="44" t="s">
        <v>194</v>
      </c>
      <c r="C18" s="16">
        <v>64651</v>
      </c>
      <c r="D18" s="16">
        <v>21987</v>
      </c>
      <c r="E18" s="16">
        <v>859</v>
      </c>
      <c r="F18" s="16">
        <v>21645</v>
      </c>
      <c r="G18" s="16">
        <v>23012</v>
      </c>
      <c r="H18" s="6">
        <f t="shared" si="0"/>
        <v>35.594190345083604</v>
      </c>
      <c r="I18" s="51">
        <v>13563</v>
      </c>
      <c r="J18" s="16">
        <v>4211</v>
      </c>
      <c r="K18" s="16">
        <v>5472</v>
      </c>
      <c r="L18" s="49">
        <v>755</v>
      </c>
    </row>
    <row r="19" spans="1:12" ht="17.25" thickBot="1" x14ac:dyDescent="0.3">
      <c r="A19" s="59" t="s">
        <v>207</v>
      </c>
      <c r="B19" s="60"/>
      <c r="C19" s="52">
        <f>SUM(C3:C18)</f>
        <v>978187</v>
      </c>
      <c r="D19" s="52">
        <f>SUM(D3:D18)</f>
        <v>347576</v>
      </c>
      <c r="E19" s="52">
        <f>SUM(E3:E18)</f>
        <v>9491</v>
      </c>
      <c r="F19" s="52">
        <f>SUM(F3:F18)</f>
        <v>336861</v>
      </c>
      <c r="G19" s="52">
        <f>SUM(G3:G18)</f>
        <v>345166</v>
      </c>
      <c r="H19" s="53">
        <f>100*(G19/C19)</f>
        <v>35.286300063280336</v>
      </c>
      <c r="I19" s="54">
        <f>SUM(I3:I18)</f>
        <v>187366</v>
      </c>
      <c r="J19" s="52">
        <f>SUM(J3:J18)</f>
        <v>67624</v>
      </c>
      <c r="K19" s="52">
        <f>SUM(K3:K18)</f>
        <v>82250</v>
      </c>
      <c r="L19" s="55">
        <v>14901</v>
      </c>
    </row>
  </sheetData>
  <mergeCells count="2">
    <mergeCell ref="A1:L1"/>
    <mergeCell ref="A19:B1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A14" sqref="A14:XFD14"/>
    </sheetView>
  </sheetViews>
  <sheetFormatPr defaultRowHeight="15" x14ac:dyDescent="0.25"/>
  <cols>
    <col min="1" max="1" width="4" bestFit="1" customWidth="1"/>
    <col min="4" max="4" width="7.28515625" bestFit="1" customWidth="1"/>
  </cols>
  <sheetData>
    <row r="1" spans="1:14" s="11" customFormat="1" ht="30" x14ac:dyDescent="0.25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9" t="s">
        <v>13</v>
      </c>
    </row>
    <row r="2" spans="1:14" x14ac:dyDescent="0.25">
      <c r="A2" s="3">
        <v>1</v>
      </c>
      <c r="B2" s="34" t="s">
        <v>110</v>
      </c>
      <c r="C2" s="34" t="s">
        <v>111</v>
      </c>
      <c r="D2" s="36">
        <v>1</v>
      </c>
      <c r="E2" s="5">
        <v>5510</v>
      </c>
      <c r="F2" s="5">
        <v>1872</v>
      </c>
      <c r="G2" s="5">
        <v>86</v>
      </c>
      <c r="H2" s="5">
        <v>1786</v>
      </c>
      <c r="I2" s="5">
        <v>1874</v>
      </c>
      <c r="J2" s="6">
        <f t="shared" ref="J2:J14" si="0">100*(I2/E2)</f>
        <v>34.010889292196005</v>
      </c>
      <c r="K2" s="5">
        <v>996</v>
      </c>
      <c r="L2" s="5">
        <v>390</v>
      </c>
      <c r="M2" s="5">
        <v>347</v>
      </c>
      <c r="N2" s="5">
        <v>44</v>
      </c>
    </row>
    <row r="3" spans="1:14" x14ac:dyDescent="0.25">
      <c r="A3" s="3">
        <v>2</v>
      </c>
      <c r="B3" s="37" t="s">
        <v>110</v>
      </c>
      <c r="C3" s="37" t="s">
        <v>112</v>
      </c>
      <c r="D3" s="35">
        <v>2</v>
      </c>
      <c r="E3" s="5">
        <v>5908</v>
      </c>
      <c r="F3" s="5">
        <v>2100</v>
      </c>
      <c r="G3" s="5">
        <v>65</v>
      </c>
      <c r="H3" s="5">
        <v>2036</v>
      </c>
      <c r="I3" s="5">
        <v>2101</v>
      </c>
      <c r="J3" s="6">
        <f t="shared" si="0"/>
        <v>35.561949898442791</v>
      </c>
      <c r="K3" s="5">
        <v>1125</v>
      </c>
      <c r="L3" s="5">
        <v>404</v>
      </c>
      <c r="M3" s="5">
        <v>445</v>
      </c>
      <c r="N3" s="5">
        <v>57</v>
      </c>
    </row>
    <row r="4" spans="1:14" x14ac:dyDescent="0.25">
      <c r="A4" s="3">
        <v>3</v>
      </c>
      <c r="B4" s="34" t="s">
        <v>110</v>
      </c>
      <c r="C4" s="34" t="s">
        <v>113</v>
      </c>
      <c r="D4" s="36">
        <v>3</v>
      </c>
      <c r="E4" s="5">
        <v>4513</v>
      </c>
      <c r="F4" s="5">
        <v>1700</v>
      </c>
      <c r="G4" s="5">
        <v>41</v>
      </c>
      <c r="H4" s="5">
        <v>1659</v>
      </c>
      <c r="I4" s="5">
        <v>1701</v>
      </c>
      <c r="J4" s="6">
        <f t="shared" si="0"/>
        <v>37.69111455794372</v>
      </c>
      <c r="K4" s="5">
        <v>1015</v>
      </c>
      <c r="L4" s="5">
        <v>409</v>
      </c>
      <c r="M4" s="5">
        <v>202</v>
      </c>
      <c r="N4" s="5">
        <v>33</v>
      </c>
    </row>
    <row r="5" spans="1:14" x14ac:dyDescent="0.25">
      <c r="A5" s="3">
        <v>4</v>
      </c>
      <c r="B5" s="37" t="s">
        <v>110</v>
      </c>
      <c r="C5" s="37" t="s">
        <v>114</v>
      </c>
      <c r="D5" s="36">
        <v>4</v>
      </c>
      <c r="E5" s="5">
        <v>5452</v>
      </c>
      <c r="F5" s="5">
        <v>2024</v>
      </c>
      <c r="G5" s="5">
        <v>133</v>
      </c>
      <c r="H5" s="5">
        <v>1869</v>
      </c>
      <c r="I5" s="5">
        <v>2023</v>
      </c>
      <c r="J5" s="6">
        <f t="shared" si="0"/>
        <v>37.105649303008072</v>
      </c>
      <c r="K5" s="5">
        <v>1032</v>
      </c>
      <c r="L5" s="5">
        <v>367</v>
      </c>
      <c r="M5" s="5">
        <v>376</v>
      </c>
      <c r="N5" s="5">
        <v>86</v>
      </c>
    </row>
    <row r="6" spans="1:14" x14ac:dyDescent="0.25">
      <c r="A6" s="3">
        <v>5</v>
      </c>
      <c r="B6" s="37" t="s">
        <v>110</v>
      </c>
      <c r="C6" s="37" t="s">
        <v>115</v>
      </c>
      <c r="D6" s="35">
        <v>5</v>
      </c>
      <c r="E6" s="5">
        <v>4234</v>
      </c>
      <c r="F6" s="5">
        <v>1840</v>
      </c>
      <c r="G6" s="5">
        <v>53</v>
      </c>
      <c r="H6" s="5">
        <v>1756</v>
      </c>
      <c r="I6" s="5">
        <v>1841</v>
      </c>
      <c r="J6" s="6">
        <f t="shared" si="0"/>
        <v>43.481341521020312</v>
      </c>
      <c r="K6" s="5">
        <v>882</v>
      </c>
      <c r="L6" s="5">
        <v>355</v>
      </c>
      <c r="M6" s="5">
        <v>476</v>
      </c>
      <c r="N6" s="5">
        <v>42</v>
      </c>
    </row>
    <row r="7" spans="1:14" x14ac:dyDescent="0.25">
      <c r="A7" s="3">
        <v>6</v>
      </c>
      <c r="B7" s="34" t="s">
        <v>110</v>
      </c>
      <c r="C7" s="34" t="s">
        <v>116</v>
      </c>
      <c r="D7" s="36">
        <v>6</v>
      </c>
      <c r="E7" s="5">
        <v>4482</v>
      </c>
      <c r="F7" s="5">
        <v>2005</v>
      </c>
      <c r="G7" s="5">
        <v>33</v>
      </c>
      <c r="H7" s="5">
        <v>1971</v>
      </c>
      <c r="I7" s="5">
        <v>1561</v>
      </c>
      <c r="J7" s="6">
        <f t="shared" si="0"/>
        <v>34.828201695671574</v>
      </c>
      <c r="K7" s="5">
        <v>1070</v>
      </c>
      <c r="L7" s="5">
        <v>346</v>
      </c>
      <c r="M7" s="5">
        <v>501</v>
      </c>
      <c r="N7" s="5">
        <v>53</v>
      </c>
    </row>
    <row r="8" spans="1:14" x14ac:dyDescent="0.25">
      <c r="A8" s="3">
        <v>7</v>
      </c>
      <c r="B8" s="34" t="s">
        <v>110</v>
      </c>
      <c r="C8" s="34" t="s">
        <v>117</v>
      </c>
      <c r="D8" s="35">
        <v>7</v>
      </c>
      <c r="E8" s="5">
        <v>3212</v>
      </c>
      <c r="F8" s="5">
        <v>1487</v>
      </c>
      <c r="G8" s="5">
        <v>13</v>
      </c>
      <c r="H8" s="5">
        <v>1460</v>
      </c>
      <c r="I8" s="5">
        <v>1475</v>
      </c>
      <c r="J8" s="6">
        <f t="shared" si="0"/>
        <v>45.92154420921544</v>
      </c>
      <c r="K8" s="5">
        <v>914</v>
      </c>
      <c r="L8" s="5">
        <v>259</v>
      </c>
      <c r="M8" s="5">
        <v>273</v>
      </c>
      <c r="N8" s="5">
        <v>30</v>
      </c>
    </row>
    <row r="9" spans="1:14" x14ac:dyDescent="0.25">
      <c r="A9" s="3">
        <v>8</v>
      </c>
      <c r="B9" s="37" t="s">
        <v>110</v>
      </c>
      <c r="C9" s="37" t="s">
        <v>118</v>
      </c>
      <c r="D9" s="35">
        <v>8</v>
      </c>
      <c r="E9" s="5">
        <v>4607</v>
      </c>
      <c r="F9" s="5">
        <v>1860</v>
      </c>
      <c r="G9" s="5">
        <v>28</v>
      </c>
      <c r="H9" s="5">
        <v>1833</v>
      </c>
      <c r="I9" s="5">
        <v>1861</v>
      </c>
      <c r="J9" s="6">
        <f t="shared" si="0"/>
        <v>40.395051009333621</v>
      </c>
      <c r="K9" s="5">
        <v>988</v>
      </c>
      <c r="L9" s="5">
        <v>518</v>
      </c>
      <c r="M9" s="5">
        <v>287</v>
      </c>
      <c r="N9" s="5">
        <v>38</v>
      </c>
    </row>
    <row r="10" spans="1:14" x14ac:dyDescent="0.25">
      <c r="A10" s="3">
        <v>9</v>
      </c>
      <c r="B10" s="37" t="s">
        <v>110</v>
      </c>
      <c r="C10" s="37" t="s">
        <v>119</v>
      </c>
      <c r="D10" s="35">
        <v>9</v>
      </c>
      <c r="E10" s="5">
        <v>5442</v>
      </c>
      <c r="F10" s="5">
        <v>2134</v>
      </c>
      <c r="G10" s="5">
        <v>41</v>
      </c>
      <c r="H10" s="5">
        <v>2093</v>
      </c>
      <c r="I10" s="5">
        <v>2134</v>
      </c>
      <c r="J10" s="6">
        <f t="shared" si="0"/>
        <v>39.213524439544287</v>
      </c>
      <c r="K10" s="5">
        <v>1145</v>
      </c>
      <c r="L10" s="5">
        <v>446</v>
      </c>
      <c r="M10" s="5">
        <v>454</v>
      </c>
      <c r="N10" s="5">
        <v>48</v>
      </c>
    </row>
    <row r="11" spans="1:14" x14ac:dyDescent="0.25">
      <c r="A11" s="3">
        <v>10</v>
      </c>
      <c r="B11" s="34" t="s">
        <v>110</v>
      </c>
      <c r="C11" s="34" t="s">
        <v>120</v>
      </c>
      <c r="D11" s="36">
        <v>10</v>
      </c>
      <c r="E11" s="5">
        <v>8310</v>
      </c>
      <c r="F11" s="5">
        <v>3266</v>
      </c>
      <c r="G11" s="5">
        <v>92</v>
      </c>
      <c r="H11" s="5">
        <v>3180</v>
      </c>
      <c r="I11" s="5">
        <v>3002</v>
      </c>
      <c r="J11" s="6">
        <f t="shared" si="0"/>
        <v>36.125150421179306</v>
      </c>
      <c r="K11" s="5">
        <v>1642</v>
      </c>
      <c r="L11" s="5">
        <v>726</v>
      </c>
      <c r="M11" s="5">
        <v>694</v>
      </c>
      <c r="N11" s="5">
        <v>108</v>
      </c>
    </row>
    <row r="12" spans="1:14" x14ac:dyDescent="0.25">
      <c r="A12" s="3">
        <v>11</v>
      </c>
      <c r="B12" s="37" t="s">
        <v>110</v>
      </c>
      <c r="C12" s="37" t="s">
        <v>121</v>
      </c>
      <c r="D12" s="36">
        <v>11</v>
      </c>
      <c r="E12" s="5">
        <v>6559</v>
      </c>
      <c r="F12" s="5">
        <v>2327</v>
      </c>
      <c r="G12" s="5">
        <v>46</v>
      </c>
      <c r="H12" s="5">
        <v>2292</v>
      </c>
      <c r="I12" s="5">
        <v>2342</v>
      </c>
      <c r="J12" s="6">
        <f t="shared" si="0"/>
        <v>35.706662601006251</v>
      </c>
      <c r="K12" s="5">
        <v>1381</v>
      </c>
      <c r="L12" s="5">
        <v>315</v>
      </c>
      <c r="M12" s="5">
        <v>518</v>
      </c>
      <c r="N12" s="5">
        <v>76</v>
      </c>
    </row>
    <row r="13" spans="1:14" ht="15.75" thickBot="1" x14ac:dyDescent="0.3">
      <c r="A13" s="13">
        <v>12</v>
      </c>
      <c r="B13" s="40" t="s">
        <v>110</v>
      </c>
      <c r="C13" s="40" t="s">
        <v>122</v>
      </c>
      <c r="D13" s="41">
        <v>12</v>
      </c>
      <c r="E13" s="16">
        <v>6295</v>
      </c>
      <c r="F13" s="16">
        <v>2483</v>
      </c>
      <c r="G13" s="16">
        <v>30</v>
      </c>
      <c r="H13" s="16">
        <v>2429</v>
      </c>
      <c r="I13" s="16">
        <v>2489</v>
      </c>
      <c r="J13" s="17">
        <f t="shared" si="0"/>
        <v>39.539316918189037</v>
      </c>
      <c r="K13" s="16">
        <v>1564</v>
      </c>
      <c r="L13" s="16">
        <v>346</v>
      </c>
      <c r="M13" s="16">
        <v>445</v>
      </c>
      <c r="N13" s="16">
        <v>49</v>
      </c>
    </row>
    <row r="14" spans="1:14" s="12" customFormat="1" ht="15.75" thickBot="1" x14ac:dyDescent="0.3">
      <c r="A14" s="21"/>
      <c r="B14" s="74" t="s">
        <v>207</v>
      </c>
      <c r="C14" s="75"/>
      <c r="D14" s="76"/>
      <c r="E14" s="22">
        <f>SUM(E2:E13)</f>
        <v>64524</v>
      </c>
      <c r="F14" s="22">
        <f>SUM(F2:F13)</f>
        <v>25098</v>
      </c>
      <c r="G14" s="22">
        <f>SUM(G2:G13)</f>
        <v>661</v>
      </c>
      <c r="H14" s="22">
        <f>SUM(H2:H13)</f>
        <v>24364</v>
      </c>
      <c r="I14" s="22">
        <f>SUM(I2:I13)</f>
        <v>24404</v>
      </c>
      <c r="J14" s="23">
        <f t="shared" si="0"/>
        <v>37.821585766536479</v>
      </c>
      <c r="K14" s="22">
        <f>SUM(K2:K13)</f>
        <v>13754</v>
      </c>
      <c r="L14" s="22">
        <f>SUM(L2:L13)</f>
        <v>4881</v>
      </c>
      <c r="M14" s="22">
        <f>SUM(M2:M13)</f>
        <v>5018</v>
      </c>
      <c r="N14" s="24">
        <f>SUM(N2:N13)</f>
        <v>664</v>
      </c>
    </row>
  </sheetData>
  <mergeCells count="1">
    <mergeCell ref="B14:D1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sqref="A1:XFD1"/>
    </sheetView>
  </sheetViews>
  <sheetFormatPr defaultRowHeight="15" x14ac:dyDescent="0.25"/>
  <cols>
    <col min="1" max="1" width="4" bestFit="1" customWidth="1"/>
  </cols>
  <sheetData>
    <row r="1" spans="1:14" s="11" customFormat="1" ht="30" x14ac:dyDescent="0.25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9" t="s">
        <v>13</v>
      </c>
    </row>
    <row r="2" spans="1:14" x14ac:dyDescent="0.25">
      <c r="A2" s="3">
        <v>1</v>
      </c>
      <c r="B2" s="34" t="s">
        <v>98</v>
      </c>
      <c r="C2" s="34" t="s">
        <v>99</v>
      </c>
      <c r="D2" s="36">
        <v>1</v>
      </c>
      <c r="E2" s="5">
        <v>8385</v>
      </c>
      <c r="F2" s="5">
        <v>3551</v>
      </c>
      <c r="G2" s="5">
        <v>74</v>
      </c>
      <c r="H2" s="5">
        <v>3491</v>
      </c>
      <c r="I2" s="5">
        <v>3564</v>
      </c>
      <c r="J2" s="6">
        <f t="shared" ref="J2:J13" si="0">100*(I2/E2)</f>
        <v>42.504472271914132</v>
      </c>
      <c r="K2" s="5">
        <v>2046</v>
      </c>
      <c r="L2" s="5">
        <v>476</v>
      </c>
      <c r="M2" s="5">
        <v>873</v>
      </c>
      <c r="N2" s="5">
        <v>92</v>
      </c>
    </row>
    <row r="3" spans="1:14" x14ac:dyDescent="0.25">
      <c r="A3" s="3">
        <v>2</v>
      </c>
      <c r="B3" s="37" t="s">
        <v>98</v>
      </c>
      <c r="C3" s="37" t="s">
        <v>100</v>
      </c>
      <c r="D3" s="35">
        <v>2</v>
      </c>
      <c r="E3" s="5">
        <v>6738</v>
      </c>
      <c r="F3" s="5">
        <v>2913</v>
      </c>
      <c r="G3" s="5">
        <v>75</v>
      </c>
      <c r="H3" s="5">
        <v>2834</v>
      </c>
      <c r="I3" s="5">
        <v>2917</v>
      </c>
      <c r="J3" s="6">
        <f t="shared" si="0"/>
        <v>43.29177797566043</v>
      </c>
      <c r="K3" s="5">
        <v>1645</v>
      </c>
      <c r="L3" s="5">
        <v>525</v>
      </c>
      <c r="M3" s="5">
        <v>599</v>
      </c>
      <c r="N3" s="5">
        <v>65</v>
      </c>
    </row>
    <row r="4" spans="1:14" x14ac:dyDescent="0.25">
      <c r="A4" s="3">
        <v>3</v>
      </c>
      <c r="B4" s="34" t="s">
        <v>98</v>
      </c>
      <c r="C4" s="34" t="s">
        <v>101</v>
      </c>
      <c r="D4" s="36">
        <v>3</v>
      </c>
      <c r="E4" s="5">
        <v>4776</v>
      </c>
      <c r="F4" s="5">
        <v>1773</v>
      </c>
      <c r="G4" s="5">
        <v>29</v>
      </c>
      <c r="H4" s="5">
        <v>1632</v>
      </c>
      <c r="I4" s="5">
        <v>1671</v>
      </c>
      <c r="J4" s="6">
        <f t="shared" si="0"/>
        <v>34.98743718592965</v>
      </c>
      <c r="K4" s="5">
        <v>197</v>
      </c>
      <c r="L4" s="5">
        <v>12</v>
      </c>
      <c r="M4" s="5">
        <v>1584</v>
      </c>
      <c r="N4" s="5">
        <v>49</v>
      </c>
    </row>
    <row r="5" spans="1:14" x14ac:dyDescent="0.25">
      <c r="A5" s="3">
        <v>4</v>
      </c>
      <c r="B5" s="37" t="s">
        <v>98</v>
      </c>
      <c r="C5" s="37" t="s">
        <v>102</v>
      </c>
      <c r="D5" s="35">
        <v>4</v>
      </c>
      <c r="E5" s="5">
        <v>6543</v>
      </c>
      <c r="F5" s="5">
        <v>2389</v>
      </c>
      <c r="G5" s="5">
        <v>39</v>
      </c>
      <c r="H5" s="5">
        <v>2350</v>
      </c>
      <c r="I5" s="5">
        <v>2390</v>
      </c>
      <c r="J5" s="6">
        <f t="shared" si="0"/>
        <v>36.527586733914106</v>
      </c>
      <c r="K5" s="5">
        <v>222</v>
      </c>
      <c r="L5" s="5">
        <v>28</v>
      </c>
      <c r="M5" s="5">
        <v>2197</v>
      </c>
      <c r="N5" s="5">
        <v>80</v>
      </c>
    </row>
    <row r="6" spans="1:14" x14ac:dyDescent="0.25">
      <c r="A6" s="3">
        <v>5</v>
      </c>
      <c r="B6" s="34" t="s">
        <v>98</v>
      </c>
      <c r="C6" s="34" t="s">
        <v>103</v>
      </c>
      <c r="D6" s="35">
        <v>5</v>
      </c>
      <c r="E6" s="5">
        <v>4571</v>
      </c>
      <c r="F6" s="5">
        <v>1759</v>
      </c>
      <c r="G6" s="5">
        <v>46</v>
      </c>
      <c r="H6" s="5">
        <v>1711</v>
      </c>
      <c r="I6" s="5">
        <v>1759</v>
      </c>
      <c r="J6" s="6">
        <f t="shared" si="0"/>
        <v>38.481732662437103</v>
      </c>
      <c r="K6" s="5">
        <v>895</v>
      </c>
      <c r="L6" s="5">
        <v>589</v>
      </c>
      <c r="M6" s="5">
        <v>283</v>
      </c>
      <c r="N6" s="5">
        <v>54</v>
      </c>
    </row>
    <row r="7" spans="1:14" x14ac:dyDescent="0.25">
      <c r="A7" s="3">
        <v>6</v>
      </c>
      <c r="B7" s="37" t="s">
        <v>98</v>
      </c>
      <c r="C7" s="37" t="s">
        <v>104</v>
      </c>
      <c r="D7" s="36">
        <v>6</v>
      </c>
      <c r="E7" s="5">
        <v>6036</v>
      </c>
      <c r="F7" s="5">
        <v>2230</v>
      </c>
      <c r="G7" s="5">
        <v>50</v>
      </c>
      <c r="H7" s="5">
        <v>2182</v>
      </c>
      <c r="I7" s="5">
        <v>2235</v>
      </c>
      <c r="J7" s="6">
        <f t="shared" si="0"/>
        <v>37.027833001988071</v>
      </c>
      <c r="K7" s="5">
        <v>1023</v>
      </c>
      <c r="L7" s="5">
        <v>161</v>
      </c>
      <c r="M7" s="5">
        <v>1086</v>
      </c>
      <c r="N7" s="5">
        <v>83</v>
      </c>
    </row>
    <row r="8" spans="1:14" x14ac:dyDescent="0.25">
      <c r="A8" s="3">
        <v>7</v>
      </c>
      <c r="B8" s="34" t="s">
        <v>98</v>
      </c>
      <c r="C8" s="34" t="s">
        <v>105</v>
      </c>
      <c r="D8" s="36">
        <v>7</v>
      </c>
      <c r="E8" s="5">
        <v>3873</v>
      </c>
      <c r="F8" s="5">
        <v>1581</v>
      </c>
      <c r="G8" s="5">
        <v>45</v>
      </c>
      <c r="H8" s="5">
        <v>1534</v>
      </c>
      <c r="I8" s="5">
        <v>1585</v>
      </c>
      <c r="J8" s="6">
        <f t="shared" si="0"/>
        <v>40.92434805060676</v>
      </c>
      <c r="K8" s="5">
        <v>852</v>
      </c>
      <c r="L8" s="5">
        <v>197</v>
      </c>
      <c r="M8" s="5">
        <v>454</v>
      </c>
      <c r="N8" s="5">
        <v>31</v>
      </c>
    </row>
    <row r="9" spans="1:14" x14ac:dyDescent="0.25">
      <c r="A9" s="3">
        <v>8</v>
      </c>
      <c r="B9" s="37" t="s">
        <v>98</v>
      </c>
      <c r="C9" s="37" t="s">
        <v>106</v>
      </c>
      <c r="D9" s="36">
        <v>8</v>
      </c>
      <c r="E9" s="5">
        <v>5961</v>
      </c>
      <c r="F9" s="5">
        <v>2466</v>
      </c>
      <c r="G9" s="5">
        <v>29</v>
      </c>
      <c r="H9" s="5">
        <v>2413</v>
      </c>
      <c r="I9" s="5">
        <v>2449</v>
      </c>
      <c r="J9" s="6">
        <f t="shared" si="0"/>
        <v>41.083710786780742</v>
      </c>
      <c r="K9" s="5">
        <v>949</v>
      </c>
      <c r="L9" s="5">
        <v>325</v>
      </c>
      <c r="M9" s="5">
        <v>1078</v>
      </c>
      <c r="N9" s="5">
        <v>80</v>
      </c>
    </row>
    <row r="10" spans="1:14" x14ac:dyDescent="0.25">
      <c r="A10" s="3">
        <v>9</v>
      </c>
      <c r="B10" s="34" t="s">
        <v>98</v>
      </c>
      <c r="C10" s="34" t="s">
        <v>107</v>
      </c>
      <c r="D10" s="36">
        <v>9</v>
      </c>
      <c r="E10" s="5">
        <v>4409</v>
      </c>
      <c r="F10" s="5">
        <v>1821</v>
      </c>
      <c r="G10" s="5">
        <v>70</v>
      </c>
      <c r="H10" s="5">
        <v>1751</v>
      </c>
      <c r="I10" s="5">
        <v>1824</v>
      </c>
      <c r="J10" s="6">
        <f t="shared" si="0"/>
        <v>41.369925153095934</v>
      </c>
      <c r="K10" s="5">
        <v>937</v>
      </c>
      <c r="L10" s="5">
        <v>325</v>
      </c>
      <c r="M10" s="5">
        <v>426</v>
      </c>
      <c r="N10" s="5">
        <v>63</v>
      </c>
    </row>
    <row r="11" spans="1:14" x14ac:dyDescent="0.25">
      <c r="A11" s="3">
        <v>10</v>
      </c>
      <c r="B11" s="37" t="s">
        <v>98</v>
      </c>
      <c r="C11" s="37" t="s">
        <v>108</v>
      </c>
      <c r="D11" s="36">
        <v>10</v>
      </c>
      <c r="E11" s="5">
        <v>3405</v>
      </c>
      <c r="F11" s="5">
        <v>1500</v>
      </c>
      <c r="G11" s="5">
        <v>30</v>
      </c>
      <c r="H11" s="5">
        <v>1472</v>
      </c>
      <c r="I11" s="5">
        <v>1502</v>
      </c>
      <c r="J11" s="6">
        <f t="shared" si="0"/>
        <v>44.111600587371512</v>
      </c>
      <c r="K11" s="5">
        <v>848</v>
      </c>
      <c r="L11" s="5">
        <v>111</v>
      </c>
      <c r="M11" s="5">
        <v>488</v>
      </c>
      <c r="N11" s="5">
        <v>22</v>
      </c>
    </row>
    <row r="12" spans="1:14" ht="15.75" thickBot="1" x14ac:dyDescent="0.3">
      <c r="A12" s="3">
        <v>11</v>
      </c>
      <c r="B12" s="34" t="s">
        <v>98</v>
      </c>
      <c r="C12" s="34" t="s">
        <v>109</v>
      </c>
      <c r="D12" s="36">
        <v>11</v>
      </c>
      <c r="E12" s="5">
        <v>3069</v>
      </c>
      <c r="F12" s="5">
        <v>1330</v>
      </c>
      <c r="G12" s="5">
        <v>14</v>
      </c>
      <c r="H12" s="5">
        <v>1314</v>
      </c>
      <c r="I12" s="5">
        <v>1333</v>
      </c>
      <c r="J12" s="17">
        <f t="shared" si="0"/>
        <v>43.43434343434344</v>
      </c>
      <c r="K12" s="5">
        <v>765</v>
      </c>
      <c r="L12" s="5">
        <v>92</v>
      </c>
      <c r="M12" s="5">
        <v>438</v>
      </c>
      <c r="N12" s="5">
        <v>19</v>
      </c>
    </row>
    <row r="13" spans="1:14" ht="15.75" thickBot="1" x14ac:dyDescent="0.3">
      <c r="A13" s="3"/>
      <c r="B13" s="68" t="s">
        <v>207</v>
      </c>
      <c r="C13" s="69"/>
      <c r="D13" s="70"/>
      <c r="E13" s="3">
        <f>SUM(E2:E12)</f>
        <v>57766</v>
      </c>
      <c r="F13" s="3">
        <f>SUM(F2:F12)</f>
        <v>23313</v>
      </c>
      <c r="G13" s="3">
        <f>SUM(G2:G12)</f>
        <v>501</v>
      </c>
      <c r="H13" s="3">
        <f>SUM(H2:H12)</f>
        <v>22684</v>
      </c>
      <c r="I13" s="31">
        <f>SUM(I2:I12)</f>
        <v>23229</v>
      </c>
      <c r="J13" s="27">
        <f t="shared" si="0"/>
        <v>40.212235571097189</v>
      </c>
      <c r="K13" s="32">
        <f>SUM(K2:K12)</f>
        <v>10379</v>
      </c>
      <c r="L13" s="3">
        <f>SUM(L2:L12)</f>
        <v>2841</v>
      </c>
      <c r="M13" s="3">
        <f>SUM(M2:M12)</f>
        <v>9506</v>
      </c>
      <c r="N13" s="3">
        <f>SUM(N2:N12)</f>
        <v>638</v>
      </c>
    </row>
  </sheetData>
  <mergeCells count="1">
    <mergeCell ref="B13:D1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A12" sqref="A12:XFD12"/>
    </sheetView>
  </sheetViews>
  <sheetFormatPr defaultRowHeight="15" x14ac:dyDescent="0.25"/>
  <cols>
    <col min="1" max="1" width="4" bestFit="1" customWidth="1"/>
    <col min="4" max="4" width="7.28515625" bestFit="1" customWidth="1"/>
  </cols>
  <sheetData>
    <row r="1" spans="1:14" s="11" customFormat="1" ht="30" x14ac:dyDescent="0.25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9" t="s">
        <v>13</v>
      </c>
    </row>
    <row r="2" spans="1:14" x14ac:dyDescent="0.25">
      <c r="A2" s="3">
        <v>1</v>
      </c>
      <c r="B2" s="7" t="s">
        <v>87</v>
      </c>
      <c r="C2" s="7" t="s">
        <v>88</v>
      </c>
      <c r="D2" s="9">
        <v>1</v>
      </c>
      <c r="E2" s="5">
        <v>6482</v>
      </c>
      <c r="F2" s="5">
        <v>1897</v>
      </c>
      <c r="G2" s="5">
        <v>20</v>
      </c>
      <c r="H2" s="5">
        <v>1811</v>
      </c>
      <c r="I2" s="5">
        <v>1893</v>
      </c>
      <c r="J2" s="6">
        <f t="shared" ref="J2:J12" si="0">100*(I2/E2)</f>
        <v>29.203949398333844</v>
      </c>
      <c r="K2" s="5">
        <v>1178</v>
      </c>
      <c r="L2" s="5">
        <v>300</v>
      </c>
      <c r="M2" s="5">
        <v>363</v>
      </c>
      <c r="N2" s="5">
        <v>28</v>
      </c>
    </row>
    <row r="3" spans="1:14" x14ac:dyDescent="0.25">
      <c r="A3" s="3">
        <v>2</v>
      </c>
      <c r="B3" s="4" t="s">
        <v>87</v>
      </c>
      <c r="C3" s="4" t="s">
        <v>89</v>
      </c>
      <c r="D3" s="8">
        <v>2</v>
      </c>
      <c r="E3" s="5">
        <v>3427</v>
      </c>
      <c r="F3" s="5">
        <v>1302</v>
      </c>
      <c r="G3" s="5">
        <v>44</v>
      </c>
      <c r="H3" s="5">
        <v>1258</v>
      </c>
      <c r="I3" s="5">
        <v>1302</v>
      </c>
      <c r="J3" s="6">
        <f t="shared" si="0"/>
        <v>37.992413189378468</v>
      </c>
      <c r="K3" s="5">
        <v>526</v>
      </c>
      <c r="L3" s="5">
        <v>256</v>
      </c>
      <c r="M3" s="5">
        <v>419</v>
      </c>
      <c r="N3" s="5">
        <v>52</v>
      </c>
    </row>
    <row r="4" spans="1:14" x14ac:dyDescent="0.25">
      <c r="A4" s="3">
        <v>3</v>
      </c>
      <c r="B4" s="7" t="s">
        <v>87</v>
      </c>
      <c r="C4" s="7" t="s">
        <v>90</v>
      </c>
      <c r="D4" s="9">
        <v>3</v>
      </c>
      <c r="E4" s="5">
        <v>4019</v>
      </c>
      <c r="F4" s="5">
        <v>1647</v>
      </c>
      <c r="G4" s="5">
        <v>32</v>
      </c>
      <c r="H4" s="5">
        <v>1611</v>
      </c>
      <c r="I4" s="5">
        <v>1645</v>
      </c>
      <c r="J4" s="6">
        <f t="shared" si="0"/>
        <v>40.930579746205524</v>
      </c>
      <c r="K4" s="5">
        <v>653</v>
      </c>
      <c r="L4" s="5">
        <v>448</v>
      </c>
      <c r="M4" s="5">
        <v>468</v>
      </c>
      <c r="N4" s="5">
        <v>41</v>
      </c>
    </row>
    <row r="5" spans="1:14" x14ac:dyDescent="0.25">
      <c r="A5" s="3">
        <v>4</v>
      </c>
      <c r="B5" s="4" t="s">
        <v>87</v>
      </c>
      <c r="C5" s="4" t="s">
        <v>91</v>
      </c>
      <c r="D5" s="8">
        <v>4</v>
      </c>
      <c r="E5" s="5">
        <v>2815</v>
      </c>
      <c r="F5" s="5">
        <v>1176</v>
      </c>
      <c r="G5" s="5">
        <v>44</v>
      </c>
      <c r="H5" s="5">
        <v>1130</v>
      </c>
      <c r="I5" s="5">
        <v>1178</v>
      </c>
      <c r="J5" s="6">
        <f t="shared" si="0"/>
        <v>41.847246891651864</v>
      </c>
      <c r="K5" s="5">
        <v>570</v>
      </c>
      <c r="L5" s="5">
        <v>200</v>
      </c>
      <c r="M5" s="5">
        <v>328</v>
      </c>
      <c r="N5" s="5">
        <v>32</v>
      </c>
    </row>
    <row r="6" spans="1:14" x14ac:dyDescent="0.25">
      <c r="A6" s="3">
        <v>5</v>
      </c>
      <c r="B6" s="7" t="s">
        <v>87</v>
      </c>
      <c r="C6" s="7" t="s">
        <v>92</v>
      </c>
      <c r="D6" s="9">
        <v>5</v>
      </c>
      <c r="E6" s="5">
        <v>5748</v>
      </c>
      <c r="F6" s="5">
        <v>2313</v>
      </c>
      <c r="G6" s="5">
        <v>37</v>
      </c>
      <c r="H6" s="5">
        <v>2344</v>
      </c>
      <c r="I6" s="5">
        <v>2066</v>
      </c>
      <c r="J6" s="6">
        <f t="shared" si="0"/>
        <v>35.94293667362561</v>
      </c>
      <c r="K6" s="5">
        <v>1731</v>
      </c>
      <c r="L6" s="5">
        <v>298</v>
      </c>
      <c r="M6" s="5">
        <v>199</v>
      </c>
      <c r="N6" s="5">
        <v>46</v>
      </c>
    </row>
    <row r="7" spans="1:14" x14ac:dyDescent="0.25">
      <c r="A7" s="3">
        <v>6</v>
      </c>
      <c r="B7" s="4" t="s">
        <v>87</v>
      </c>
      <c r="C7" s="4" t="s">
        <v>93</v>
      </c>
      <c r="D7" s="8">
        <v>6</v>
      </c>
      <c r="E7" s="5">
        <v>7417</v>
      </c>
      <c r="F7" s="5">
        <v>2861</v>
      </c>
      <c r="G7" s="5">
        <v>52</v>
      </c>
      <c r="H7" s="5">
        <v>2912</v>
      </c>
      <c r="I7" s="5">
        <v>2902</v>
      </c>
      <c r="J7" s="6">
        <f t="shared" si="0"/>
        <v>39.126331400835916</v>
      </c>
      <c r="K7" s="5">
        <v>1360</v>
      </c>
      <c r="L7" s="5">
        <v>713</v>
      </c>
      <c r="M7" s="5">
        <v>597</v>
      </c>
      <c r="N7" s="5">
        <v>138</v>
      </c>
    </row>
    <row r="8" spans="1:14" x14ac:dyDescent="0.25">
      <c r="A8" s="3">
        <v>7</v>
      </c>
      <c r="B8" s="7" t="s">
        <v>87</v>
      </c>
      <c r="C8" s="7" t="s">
        <v>94</v>
      </c>
      <c r="D8" s="9">
        <v>7</v>
      </c>
      <c r="E8" s="5">
        <v>5028</v>
      </c>
      <c r="F8" s="5">
        <v>2081</v>
      </c>
      <c r="G8" s="5">
        <v>40</v>
      </c>
      <c r="H8" s="5">
        <v>1843</v>
      </c>
      <c r="I8" s="5">
        <v>1884</v>
      </c>
      <c r="J8" s="6">
        <f t="shared" si="0"/>
        <v>37.470167064439138</v>
      </c>
      <c r="K8" s="5">
        <v>1143</v>
      </c>
      <c r="L8" s="5">
        <v>414</v>
      </c>
      <c r="M8" s="5">
        <v>240</v>
      </c>
      <c r="N8" s="5">
        <v>43</v>
      </c>
    </row>
    <row r="9" spans="1:14" x14ac:dyDescent="0.25">
      <c r="A9" s="3">
        <v>8</v>
      </c>
      <c r="B9" s="4" t="s">
        <v>87</v>
      </c>
      <c r="C9" s="4" t="s">
        <v>95</v>
      </c>
      <c r="D9" s="8">
        <v>8</v>
      </c>
      <c r="E9" s="5">
        <v>4473</v>
      </c>
      <c r="F9" s="5">
        <v>1800</v>
      </c>
      <c r="G9" s="5">
        <v>58</v>
      </c>
      <c r="H9" s="5">
        <v>1742</v>
      </c>
      <c r="I9" s="5">
        <v>1800</v>
      </c>
      <c r="J9" s="6">
        <f t="shared" si="0"/>
        <v>40.241448692152922</v>
      </c>
      <c r="K9" s="5">
        <v>1004</v>
      </c>
      <c r="L9" s="5">
        <v>349</v>
      </c>
      <c r="M9" s="5">
        <v>300</v>
      </c>
      <c r="N9" s="5">
        <v>89</v>
      </c>
    </row>
    <row r="10" spans="1:14" x14ac:dyDescent="0.25">
      <c r="A10" s="3">
        <v>9</v>
      </c>
      <c r="B10" s="4" t="s">
        <v>87</v>
      </c>
      <c r="C10" s="4" t="s">
        <v>96</v>
      </c>
      <c r="D10" s="9">
        <v>9</v>
      </c>
      <c r="E10" s="5">
        <v>5831</v>
      </c>
      <c r="F10" s="5">
        <v>1888</v>
      </c>
      <c r="G10" s="5">
        <v>51</v>
      </c>
      <c r="H10" s="5">
        <v>1833</v>
      </c>
      <c r="I10" s="5">
        <v>1887</v>
      </c>
      <c r="J10" s="6">
        <f t="shared" si="0"/>
        <v>32.361516034985421</v>
      </c>
      <c r="K10" s="5">
        <v>1223</v>
      </c>
      <c r="L10" s="5">
        <v>399</v>
      </c>
      <c r="M10" s="5">
        <v>277</v>
      </c>
      <c r="N10" s="5">
        <v>76</v>
      </c>
    </row>
    <row r="11" spans="1:14" ht="15.75" thickBot="1" x14ac:dyDescent="0.3">
      <c r="A11" s="13">
        <v>10</v>
      </c>
      <c r="B11" s="14" t="s">
        <v>87</v>
      </c>
      <c r="C11" s="14" t="s">
        <v>97</v>
      </c>
      <c r="D11" s="33">
        <v>10</v>
      </c>
      <c r="E11" s="16">
        <v>8545</v>
      </c>
      <c r="F11" s="16">
        <v>3399</v>
      </c>
      <c r="G11" s="16">
        <v>31</v>
      </c>
      <c r="H11" s="16">
        <v>3360</v>
      </c>
      <c r="I11" s="16">
        <v>3393</v>
      </c>
      <c r="J11" s="17">
        <f t="shared" si="0"/>
        <v>39.707431246342892</v>
      </c>
      <c r="K11" s="16">
        <v>1859</v>
      </c>
      <c r="L11" s="16">
        <v>570</v>
      </c>
      <c r="M11" s="16">
        <v>859</v>
      </c>
      <c r="N11" s="16">
        <v>72</v>
      </c>
    </row>
    <row r="12" spans="1:14" s="12" customFormat="1" ht="15.75" thickBot="1" x14ac:dyDescent="0.3">
      <c r="A12" s="21"/>
      <c r="B12" s="77" t="s">
        <v>207</v>
      </c>
      <c r="C12" s="78"/>
      <c r="D12" s="79"/>
      <c r="E12" s="22">
        <f>SUM(E2:E11)</f>
        <v>53785</v>
      </c>
      <c r="F12" s="22">
        <f>SUM(F2:F11)</f>
        <v>20364</v>
      </c>
      <c r="G12" s="22">
        <f>SUM(G2:G11)</f>
        <v>409</v>
      </c>
      <c r="H12" s="22">
        <f>SUM(H2:H11)</f>
        <v>19844</v>
      </c>
      <c r="I12" s="22">
        <f>SUM(I2:I11)</f>
        <v>19950</v>
      </c>
      <c r="J12" s="23">
        <f t="shared" si="0"/>
        <v>37.092126057450962</v>
      </c>
      <c r="K12" s="22">
        <f>SUM(K2:K11)</f>
        <v>11247</v>
      </c>
      <c r="L12" s="22">
        <f>SUM(L2:L11)</f>
        <v>3947</v>
      </c>
      <c r="M12" s="22">
        <f>SUM(M2:M11)</f>
        <v>4050</v>
      </c>
      <c r="N12" s="24">
        <f>SUM(N2:N11)</f>
        <v>617</v>
      </c>
    </row>
  </sheetData>
  <mergeCells count="1">
    <mergeCell ref="B12:D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A2" sqref="A2:A11"/>
    </sheetView>
  </sheetViews>
  <sheetFormatPr defaultRowHeight="15" x14ac:dyDescent="0.25"/>
  <cols>
    <col min="1" max="1" width="4" bestFit="1" customWidth="1"/>
  </cols>
  <sheetData>
    <row r="1" spans="1:14" s="11" customFormat="1" ht="30" x14ac:dyDescent="0.25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9" t="s">
        <v>13</v>
      </c>
    </row>
    <row r="2" spans="1:14" x14ac:dyDescent="0.25">
      <c r="A2" s="3">
        <v>1</v>
      </c>
      <c r="B2" s="34" t="s">
        <v>76</v>
      </c>
      <c r="C2" s="34" t="s">
        <v>77</v>
      </c>
      <c r="D2" s="35">
        <v>1</v>
      </c>
      <c r="E2" s="5">
        <v>2966</v>
      </c>
      <c r="F2" s="5">
        <v>1253</v>
      </c>
      <c r="G2" s="5">
        <v>20</v>
      </c>
      <c r="H2" s="5">
        <v>1235</v>
      </c>
      <c r="I2" s="5">
        <v>1304</v>
      </c>
      <c r="J2" s="6">
        <f t="shared" ref="J2:J12" si="0">100*(I2/E2)</f>
        <v>43.964935940660823</v>
      </c>
      <c r="K2" s="5">
        <v>604</v>
      </c>
      <c r="L2" s="5">
        <v>305</v>
      </c>
      <c r="M2" s="5">
        <v>290</v>
      </c>
      <c r="N2" s="5">
        <v>31</v>
      </c>
    </row>
    <row r="3" spans="1:14" x14ac:dyDescent="0.25">
      <c r="A3" s="3">
        <v>2</v>
      </c>
      <c r="B3" s="37" t="s">
        <v>76</v>
      </c>
      <c r="C3" s="37" t="s">
        <v>78</v>
      </c>
      <c r="D3" s="35">
        <v>2</v>
      </c>
      <c r="E3" s="5">
        <v>2327</v>
      </c>
      <c r="F3" s="5">
        <v>1014</v>
      </c>
      <c r="G3" s="5">
        <v>29</v>
      </c>
      <c r="H3" s="5">
        <v>955</v>
      </c>
      <c r="I3" s="5">
        <v>1014</v>
      </c>
      <c r="J3" s="6">
        <f t="shared" si="0"/>
        <v>43.575418994413404</v>
      </c>
      <c r="K3" s="5">
        <v>554</v>
      </c>
      <c r="L3" s="5">
        <v>156</v>
      </c>
      <c r="M3" s="5">
        <v>250</v>
      </c>
      <c r="N3" s="5">
        <v>25</v>
      </c>
    </row>
    <row r="4" spans="1:14" x14ac:dyDescent="0.25">
      <c r="A4" s="3">
        <v>3</v>
      </c>
      <c r="B4" s="34" t="s">
        <v>76</v>
      </c>
      <c r="C4" s="34" t="s">
        <v>79</v>
      </c>
      <c r="D4" s="36">
        <v>3</v>
      </c>
      <c r="E4" s="5">
        <v>3866</v>
      </c>
      <c r="F4" s="5">
        <v>1260</v>
      </c>
      <c r="G4" s="5">
        <v>9</v>
      </c>
      <c r="H4" s="5">
        <v>1251</v>
      </c>
      <c r="I4" s="5">
        <v>1262</v>
      </c>
      <c r="J4" s="6">
        <f t="shared" si="0"/>
        <v>32.643559234350747</v>
      </c>
      <c r="K4" s="5">
        <v>710</v>
      </c>
      <c r="L4" s="5">
        <v>223</v>
      </c>
      <c r="M4" s="5">
        <v>288</v>
      </c>
      <c r="N4" s="5">
        <v>29</v>
      </c>
    </row>
    <row r="5" spans="1:14" x14ac:dyDescent="0.25">
      <c r="A5" s="3">
        <v>4</v>
      </c>
      <c r="B5" s="34" t="s">
        <v>76</v>
      </c>
      <c r="C5" s="34" t="s">
        <v>80</v>
      </c>
      <c r="D5" s="36">
        <v>4</v>
      </c>
      <c r="E5" s="36">
        <v>4554</v>
      </c>
      <c r="F5" s="36">
        <v>1814</v>
      </c>
      <c r="G5" s="36">
        <v>71</v>
      </c>
      <c r="H5" s="36">
        <v>1743</v>
      </c>
      <c r="I5" s="36">
        <v>1818</v>
      </c>
      <c r="J5" s="6">
        <f t="shared" si="0"/>
        <v>39.920948616600796</v>
      </c>
      <c r="K5" s="36">
        <v>979</v>
      </c>
      <c r="L5" s="36">
        <v>424</v>
      </c>
      <c r="M5" s="36">
        <v>301</v>
      </c>
      <c r="N5" s="5">
        <v>38</v>
      </c>
    </row>
    <row r="6" spans="1:14" x14ac:dyDescent="0.25">
      <c r="A6" s="3">
        <v>5</v>
      </c>
      <c r="B6" s="34" t="s">
        <v>76</v>
      </c>
      <c r="C6" s="34" t="s">
        <v>81</v>
      </c>
      <c r="D6" s="36">
        <v>5</v>
      </c>
      <c r="E6" s="5">
        <v>3798</v>
      </c>
      <c r="F6" s="5">
        <v>1467</v>
      </c>
      <c r="G6" s="5">
        <v>15</v>
      </c>
      <c r="H6" s="5">
        <v>1451</v>
      </c>
      <c r="I6" s="5">
        <v>1468</v>
      </c>
      <c r="J6" s="6">
        <f t="shared" si="0"/>
        <v>38.651922064244339</v>
      </c>
      <c r="K6" s="5">
        <v>722</v>
      </c>
      <c r="L6" s="5">
        <v>216</v>
      </c>
      <c r="M6" s="5">
        <v>452</v>
      </c>
      <c r="N6" s="5">
        <v>58</v>
      </c>
    </row>
    <row r="7" spans="1:14" x14ac:dyDescent="0.25">
      <c r="A7" s="3">
        <v>6</v>
      </c>
      <c r="B7" s="34" t="s">
        <v>76</v>
      </c>
      <c r="C7" s="34" t="s">
        <v>82</v>
      </c>
      <c r="D7" s="36">
        <v>6</v>
      </c>
      <c r="E7" s="5">
        <v>4253</v>
      </c>
      <c r="F7" s="5">
        <v>1641</v>
      </c>
      <c r="G7" s="5">
        <v>25</v>
      </c>
      <c r="H7" s="5">
        <v>1614</v>
      </c>
      <c r="I7" s="5">
        <v>1641</v>
      </c>
      <c r="J7" s="6">
        <f t="shared" si="0"/>
        <v>38.584528568069601</v>
      </c>
      <c r="K7" s="5">
        <v>802</v>
      </c>
      <c r="L7" s="5">
        <v>215</v>
      </c>
      <c r="M7" s="5">
        <v>534</v>
      </c>
      <c r="N7" s="5">
        <v>63</v>
      </c>
    </row>
    <row r="8" spans="1:14" x14ac:dyDescent="0.25">
      <c r="A8" s="3">
        <v>7</v>
      </c>
      <c r="B8" s="37" t="s">
        <v>76</v>
      </c>
      <c r="C8" s="37" t="s">
        <v>83</v>
      </c>
      <c r="D8" s="35">
        <v>7</v>
      </c>
      <c r="E8" s="5">
        <v>3548</v>
      </c>
      <c r="F8" s="5">
        <v>1380</v>
      </c>
      <c r="G8" s="5">
        <v>22</v>
      </c>
      <c r="H8" s="5">
        <v>1366</v>
      </c>
      <c r="I8" s="5">
        <v>1418</v>
      </c>
      <c r="J8" s="6">
        <f t="shared" si="0"/>
        <v>39.966178128523111</v>
      </c>
      <c r="K8" s="5">
        <v>755</v>
      </c>
      <c r="L8" s="5">
        <v>258</v>
      </c>
      <c r="M8" s="5">
        <v>397</v>
      </c>
      <c r="N8" s="5">
        <v>43</v>
      </c>
    </row>
    <row r="9" spans="1:14" x14ac:dyDescent="0.25">
      <c r="A9" s="3">
        <v>8</v>
      </c>
      <c r="B9" s="37" t="s">
        <v>76</v>
      </c>
      <c r="C9" s="37" t="s">
        <v>84</v>
      </c>
      <c r="D9" s="35">
        <v>8</v>
      </c>
      <c r="E9" s="5">
        <v>3979</v>
      </c>
      <c r="F9" s="5">
        <v>1568</v>
      </c>
      <c r="G9" s="5">
        <v>35</v>
      </c>
      <c r="H9" s="5">
        <v>1533</v>
      </c>
      <c r="I9" s="5">
        <v>1570</v>
      </c>
      <c r="J9" s="6">
        <f t="shared" si="0"/>
        <v>39.457150037697915</v>
      </c>
      <c r="K9" s="5">
        <v>856</v>
      </c>
      <c r="L9" s="5">
        <v>269</v>
      </c>
      <c r="M9" s="5">
        <v>363</v>
      </c>
      <c r="N9" s="5">
        <v>43</v>
      </c>
    </row>
    <row r="10" spans="1:14" x14ac:dyDescent="0.25">
      <c r="A10" s="3">
        <v>9</v>
      </c>
      <c r="B10" s="37" t="s">
        <v>76</v>
      </c>
      <c r="C10" s="37" t="s">
        <v>85</v>
      </c>
      <c r="D10" s="35">
        <v>9</v>
      </c>
      <c r="E10" s="5">
        <v>3794</v>
      </c>
      <c r="F10" s="5">
        <v>1450</v>
      </c>
      <c r="G10" s="5">
        <v>39</v>
      </c>
      <c r="H10" s="5">
        <v>1415</v>
      </c>
      <c r="I10" s="5">
        <v>1450</v>
      </c>
      <c r="J10" s="6">
        <f t="shared" si="0"/>
        <v>38.218239325250394</v>
      </c>
      <c r="K10" s="5">
        <v>757</v>
      </c>
      <c r="L10" s="5">
        <v>276</v>
      </c>
      <c r="M10" s="5">
        <v>341</v>
      </c>
      <c r="N10" s="5">
        <v>36</v>
      </c>
    </row>
    <row r="11" spans="1:14" x14ac:dyDescent="0.25">
      <c r="A11" s="3">
        <v>10</v>
      </c>
      <c r="B11" s="34" t="s">
        <v>76</v>
      </c>
      <c r="C11" s="34" t="s">
        <v>86</v>
      </c>
      <c r="D11" s="36">
        <v>10</v>
      </c>
      <c r="E11" s="5">
        <v>4037</v>
      </c>
      <c r="F11" s="5">
        <v>1646</v>
      </c>
      <c r="G11" s="5">
        <v>45</v>
      </c>
      <c r="H11" s="5">
        <v>1601</v>
      </c>
      <c r="I11" s="5">
        <v>1648</v>
      </c>
      <c r="J11" s="6">
        <f t="shared" si="0"/>
        <v>40.822392865989599</v>
      </c>
      <c r="K11" s="5">
        <v>1020</v>
      </c>
      <c r="L11" s="5">
        <v>315</v>
      </c>
      <c r="M11" s="5">
        <v>225</v>
      </c>
      <c r="N11" s="5">
        <v>41</v>
      </c>
    </row>
    <row r="12" spans="1:14" s="12" customFormat="1" x14ac:dyDescent="0.25">
      <c r="A12" s="3"/>
      <c r="B12" s="68" t="s">
        <v>207</v>
      </c>
      <c r="C12" s="69"/>
      <c r="D12" s="70"/>
      <c r="E12" s="3">
        <f>SUM(E2:E11)</f>
        <v>37122</v>
      </c>
      <c r="F12" s="3">
        <f>SUM(F2:F11)</f>
        <v>14493</v>
      </c>
      <c r="G12" s="3">
        <f>SUM(G2:G11)</f>
        <v>310</v>
      </c>
      <c r="H12" s="3">
        <f>SUM(H2:H11)</f>
        <v>14164</v>
      </c>
      <c r="I12" s="3">
        <f>SUM(I2:I11)</f>
        <v>14593</v>
      </c>
      <c r="J12" s="10">
        <f t="shared" si="0"/>
        <v>39.310920747804531</v>
      </c>
      <c r="K12" s="3">
        <f>SUM(K2:K11)</f>
        <v>7759</v>
      </c>
      <c r="L12" s="3">
        <f>SUM(L2:L11)</f>
        <v>2657</v>
      </c>
      <c r="M12" s="3">
        <f>SUM(M2:M11)</f>
        <v>3441</v>
      </c>
      <c r="N12" s="3">
        <f>SUM(N2:N11)</f>
        <v>407</v>
      </c>
    </row>
  </sheetData>
  <mergeCells count="1">
    <mergeCell ref="B12:D1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A13" sqref="A13:N13"/>
    </sheetView>
  </sheetViews>
  <sheetFormatPr defaultRowHeight="15" x14ac:dyDescent="0.25"/>
  <cols>
    <col min="1" max="1" width="4" bestFit="1" customWidth="1"/>
    <col min="2" max="2" width="13.42578125" bestFit="1" customWidth="1"/>
    <col min="3" max="3" width="21.7109375" bestFit="1" customWidth="1"/>
  </cols>
  <sheetData>
    <row r="1" spans="1:14" s="11" customFormat="1" ht="30" x14ac:dyDescent="0.25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9" t="s">
        <v>13</v>
      </c>
    </row>
    <row r="2" spans="1:14" x14ac:dyDescent="0.25">
      <c r="A2" s="3">
        <v>1</v>
      </c>
      <c r="B2" s="4" t="s">
        <v>64</v>
      </c>
      <c r="C2" s="4" t="s">
        <v>65</v>
      </c>
      <c r="D2" s="8">
        <v>1</v>
      </c>
      <c r="E2" s="5">
        <v>8433</v>
      </c>
      <c r="F2" s="5">
        <v>3314</v>
      </c>
      <c r="G2" s="5">
        <v>78</v>
      </c>
      <c r="H2" s="5">
        <v>3217</v>
      </c>
      <c r="I2" s="5">
        <v>3279</v>
      </c>
      <c r="J2" s="6">
        <f t="shared" ref="J2:J13" si="0">100*(I2/E2)</f>
        <v>38.882959800782643</v>
      </c>
      <c r="K2" s="5">
        <v>2202</v>
      </c>
      <c r="L2" s="5">
        <v>347</v>
      </c>
      <c r="M2" s="5">
        <v>567</v>
      </c>
      <c r="N2" s="5">
        <v>101</v>
      </c>
    </row>
    <row r="3" spans="1:14" x14ac:dyDescent="0.25">
      <c r="A3" s="3">
        <v>2</v>
      </c>
      <c r="B3" s="7" t="s">
        <v>64</v>
      </c>
      <c r="C3" s="7" t="s">
        <v>66</v>
      </c>
      <c r="D3" s="9">
        <v>2</v>
      </c>
      <c r="E3" s="5">
        <v>8980</v>
      </c>
      <c r="F3" s="5">
        <v>3316</v>
      </c>
      <c r="G3" s="5">
        <v>49</v>
      </c>
      <c r="H3" s="5">
        <v>3260</v>
      </c>
      <c r="I3" s="5">
        <v>3450</v>
      </c>
      <c r="J3" s="6">
        <f t="shared" si="0"/>
        <v>38.418708240534521</v>
      </c>
      <c r="K3" s="5">
        <v>2209</v>
      </c>
      <c r="L3" s="5">
        <v>191</v>
      </c>
      <c r="M3" s="5">
        <v>791</v>
      </c>
      <c r="N3" s="5">
        <v>118</v>
      </c>
    </row>
    <row r="4" spans="1:14" x14ac:dyDescent="0.25">
      <c r="A4" s="3">
        <v>3</v>
      </c>
      <c r="B4" s="7" t="s">
        <v>64</v>
      </c>
      <c r="C4" s="7" t="s">
        <v>67</v>
      </c>
      <c r="D4" s="8">
        <v>3</v>
      </c>
      <c r="E4" s="5">
        <v>7438</v>
      </c>
      <c r="F4" s="5">
        <v>2692</v>
      </c>
      <c r="G4" s="5">
        <v>84</v>
      </c>
      <c r="H4" s="5">
        <v>2606</v>
      </c>
      <c r="I4" s="5">
        <v>2697</v>
      </c>
      <c r="J4" s="6">
        <f t="shared" si="0"/>
        <v>36.259747243882764</v>
      </c>
      <c r="K4" s="5">
        <v>1614</v>
      </c>
      <c r="L4" s="5">
        <v>828</v>
      </c>
      <c r="M4" s="5">
        <v>312</v>
      </c>
      <c r="N4" s="5">
        <v>107</v>
      </c>
    </row>
    <row r="5" spans="1:14" x14ac:dyDescent="0.25">
      <c r="A5" s="3">
        <v>4</v>
      </c>
      <c r="B5" s="4" t="s">
        <v>64</v>
      </c>
      <c r="C5" s="4" t="s">
        <v>68</v>
      </c>
      <c r="D5" s="8">
        <v>4</v>
      </c>
      <c r="E5" s="5">
        <v>5753</v>
      </c>
      <c r="F5" s="5">
        <v>1881</v>
      </c>
      <c r="G5" s="5">
        <v>37</v>
      </c>
      <c r="H5" s="5">
        <v>1842</v>
      </c>
      <c r="I5" s="5">
        <v>1882</v>
      </c>
      <c r="J5" s="6">
        <f t="shared" si="0"/>
        <v>32.713366938988351</v>
      </c>
      <c r="K5" s="5">
        <v>1284</v>
      </c>
      <c r="L5" s="5">
        <v>236</v>
      </c>
      <c r="M5" s="5">
        <v>291</v>
      </c>
      <c r="N5" s="5">
        <v>31</v>
      </c>
    </row>
    <row r="6" spans="1:14" x14ac:dyDescent="0.25">
      <c r="A6" s="3">
        <v>5</v>
      </c>
      <c r="B6" s="4" t="s">
        <v>64</v>
      </c>
      <c r="C6" s="4" t="s">
        <v>69</v>
      </c>
      <c r="D6" s="8">
        <v>5</v>
      </c>
      <c r="E6" s="5">
        <v>2549</v>
      </c>
      <c r="F6" s="5">
        <v>905</v>
      </c>
      <c r="G6" s="5">
        <v>16</v>
      </c>
      <c r="H6" s="5">
        <v>884</v>
      </c>
      <c r="I6" s="5">
        <v>908</v>
      </c>
      <c r="J6" s="6">
        <f t="shared" si="0"/>
        <v>35.621812475480581</v>
      </c>
      <c r="K6" s="5">
        <v>530</v>
      </c>
      <c r="L6" s="5">
        <v>95</v>
      </c>
      <c r="M6" s="5">
        <v>233</v>
      </c>
      <c r="N6" s="5">
        <v>24</v>
      </c>
    </row>
    <row r="7" spans="1:14" x14ac:dyDescent="0.25">
      <c r="A7" s="3">
        <v>6</v>
      </c>
      <c r="B7" s="4" t="s">
        <v>64</v>
      </c>
      <c r="C7" s="4" t="s">
        <v>70</v>
      </c>
      <c r="D7" s="8">
        <v>6</v>
      </c>
      <c r="E7" s="5">
        <v>3937</v>
      </c>
      <c r="F7" s="5">
        <v>1843</v>
      </c>
      <c r="G7" s="5">
        <v>10</v>
      </c>
      <c r="H7" s="5">
        <v>1831</v>
      </c>
      <c r="I7" s="5">
        <v>1844</v>
      </c>
      <c r="J7" s="6">
        <f t="shared" si="0"/>
        <v>46.837693675387349</v>
      </c>
      <c r="K7" s="5">
        <v>1791</v>
      </c>
      <c r="L7" s="5">
        <v>4</v>
      </c>
      <c r="M7" s="5">
        <v>25</v>
      </c>
      <c r="N7" s="5">
        <v>11</v>
      </c>
    </row>
    <row r="8" spans="1:14" x14ac:dyDescent="0.25">
      <c r="A8" s="3">
        <v>7</v>
      </c>
      <c r="B8" s="7" t="s">
        <v>64</v>
      </c>
      <c r="C8" s="7" t="s">
        <v>71</v>
      </c>
      <c r="D8" s="9">
        <v>7</v>
      </c>
      <c r="E8" s="5">
        <v>3687</v>
      </c>
      <c r="F8" s="5">
        <v>1649</v>
      </c>
      <c r="G8" s="5">
        <v>40</v>
      </c>
      <c r="H8" s="5">
        <v>1602</v>
      </c>
      <c r="I8" s="5">
        <v>1648</v>
      </c>
      <c r="J8" s="6">
        <f t="shared" si="0"/>
        <v>44.697586113371308</v>
      </c>
      <c r="K8" s="5">
        <v>1013</v>
      </c>
      <c r="L8" s="5">
        <v>185</v>
      </c>
      <c r="M8" s="5">
        <v>372</v>
      </c>
      <c r="N8" s="5">
        <v>32</v>
      </c>
    </row>
    <row r="9" spans="1:14" x14ac:dyDescent="0.25">
      <c r="A9" s="3">
        <v>8</v>
      </c>
      <c r="B9" s="7" t="s">
        <v>64</v>
      </c>
      <c r="C9" s="7" t="s">
        <v>72</v>
      </c>
      <c r="D9" s="9">
        <v>8</v>
      </c>
      <c r="E9" s="5">
        <v>5148</v>
      </c>
      <c r="F9" s="5">
        <v>2137</v>
      </c>
      <c r="G9" s="5">
        <v>66</v>
      </c>
      <c r="H9" s="5">
        <v>2069</v>
      </c>
      <c r="I9" s="5">
        <v>2144</v>
      </c>
      <c r="J9" s="6">
        <f t="shared" si="0"/>
        <v>41.647241647241643</v>
      </c>
      <c r="K9" s="5">
        <v>1139</v>
      </c>
      <c r="L9" s="5">
        <v>542</v>
      </c>
      <c r="M9" s="5">
        <v>371</v>
      </c>
      <c r="N9" s="5">
        <v>47</v>
      </c>
    </row>
    <row r="10" spans="1:14" x14ac:dyDescent="0.25">
      <c r="A10" s="3">
        <v>9</v>
      </c>
      <c r="B10" s="7" t="s">
        <v>64</v>
      </c>
      <c r="C10" s="7" t="s">
        <v>73</v>
      </c>
      <c r="D10" s="9">
        <v>9</v>
      </c>
      <c r="E10" s="5">
        <v>5040</v>
      </c>
      <c r="F10" s="5">
        <v>2301</v>
      </c>
      <c r="G10" s="5">
        <v>49</v>
      </c>
      <c r="H10" s="5">
        <v>2245</v>
      </c>
      <c r="I10" s="5">
        <v>2307</v>
      </c>
      <c r="J10" s="6">
        <f t="shared" si="0"/>
        <v>45.773809523809526</v>
      </c>
      <c r="K10" s="5">
        <v>1347</v>
      </c>
      <c r="L10" s="5">
        <v>400</v>
      </c>
      <c r="M10" s="5">
        <v>442</v>
      </c>
      <c r="N10" s="5">
        <v>57</v>
      </c>
    </row>
    <row r="11" spans="1:14" x14ac:dyDescent="0.25">
      <c r="A11" s="3">
        <v>10</v>
      </c>
      <c r="B11" s="4" t="s">
        <v>64</v>
      </c>
      <c r="C11" s="4" t="s">
        <v>74</v>
      </c>
      <c r="D11" s="8">
        <v>10</v>
      </c>
      <c r="E11" s="5">
        <v>3696</v>
      </c>
      <c r="F11" s="5">
        <v>1842</v>
      </c>
      <c r="G11" s="5">
        <v>59</v>
      </c>
      <c r="H11" s="5">
        <v>1786</v>
      </c>
      <c r="I11" s="5">
        <v>1846</v>
      </c>
      <c r="J11" s="6">
        <f t="shared" si="0"/>
        <v>49.945887445887443</v>
      </c>
      <c r="K11" s="5">
        <v>1142</v>
      </c>
      <c r="L11" s="5">
        <v>290</v>
      </c>
      <c r="M11" s="5">
        <v>303</v>
      </c>
      <c r="N11" s="5">
        <v>45</v>
      </c>
    </row>
    <row r="12" spans="1:14" ht="15.75" thickBot="1" x14ac:dyDescent="0.3">
      <c r="A12" s="13">
        <v>11</v>
      </c>
      <c r="B12" s="14" t="s">
        <v>64</v>
      </c>
      <c r="C12" s="14" t="s">
        <v>75</v>
      </c>
      <c r="D12" s="33">
        <v>11</v>
      </c>
      <c r="E12" s="16">
        <v>4559</v>
      </c>
      <c r="F12" s="16">
        <v>1562</v>
      </c>
      <c r="G12" s="16">
        <v>26</v>
      </c>
      <c r="H12" s="16">
        <v>1536</v>
      </c>
      <c r="I12" s="16">
        <v>1567</v>
      </c>
      <c r="J12" s="17">
        <f t="shared" si="0"/>
        <v>34.371572713314322</v>
      </c>
      <c r="K12" s="16">
        <v>1081</v>
      </c>
      <c r="L12" s="16">
        <v>268</v>
      </c>
      <c r="M12" s="16">
        <v>156</v>
      </c>
      <c r="N12" s="16">
        <v>25</v>
      </c>
    </row>
    <row r="13" spans="1:14" s="12" customFormat="1" ht="15.75" thickBot="1" x14ac:dyDescent="0.3">
      <c r="A13" s="21"/>
      <c r="B13" s="77" t="s">
        <v>207</v>
      </c>
      <c r="C13" s="78"/>
      <c r="D13" s="79"/>
      <c r="E13" s="22">
        <f>SUM(E2:E12)</f>
        <v>59220</v>
      </c>
      <c r="F13" s="22">
        <f>SUM(F2:F12)</f>
        <v>23442</v>
      </c>
      <c r="G13" s="22">
        <f>SUM(G2:G12)</f>
        <v>514</v>
      </c>
      <c r="H13" s="22">
        <f>SUM(H2:H12)</f>
        <v>22878</v>
      </c>
      <c r="I13" s="22">
        <f>SUM(I2:I12)</f>
        <v>23572</v>
      </c>
      <c r="J13" s="23">
        <f t="shared" si="0"/>
        <v>39.804120229652149</v>
      </c>
      <c r="K13" s="22">
        <f>SUM(K2:K12)</f>
        <v>15352</v>
      </c>
      <c r="L13" s="22">
        <f>SUM(L2:L12)</f>
        <v>3386</v>
      </c>
      <c r="M13" s="22">
        <f>SUM(M2:M12)</f>
        <v>3863</v>
      </c>
      <c r="N13" s="24">
        <f>SUM(N2:N12)</f>
        <v>598</v>
      </c>
    </row>
  </sheetData>
  <mergeCells count="1">
    <mergeCell ref="B13:D1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sqref="A1:XFD1"/>
    </sheetView>
  </sheetViews>
  <sheetFormatPr defaultRowHeight="15" x14ac:dyDescent="0.25"/>
  <sheetData>
    <row r="1" spans="1:14" s="11" customFormat="1" ht="30" x14ac:dyDescent="0.25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9" t="s">
        <v>13</v>
      </c>
    </row>
    <row r="2" spans="1:14" x14ac:dyDescent="0.25">
      <c r="A2" s="3">
        <v>36</v>
      </c>
      <c r="B2" s="7" t="s">
        <v>52</v>
      </c>
      <c r="C2" s="7" t="s">
        <v>53</v>
      </c>
      <c r="D2" s="9">
        <v>1</v>
      </c>
      <c r="E2" s="8">
        <v>3785</v>
      </c>
      <c r="F2" s="8">
        <v>1550</v>
      </c>
      <c r="G2" s="8">
        <v>56</v>
      </c>
      <c r="H2" s="8">
        <v>1492</v>
      </c>
      <c r="I2" s="8">
        <v>1550</v>
      </c>
      <c r="J2" s="6">
        <f t="shared" ref="J2:J12" si="0">100*(I2/E2)</f>
        <v>40.95112285336856</v>
      </c>
      <c r="K2" s="8">
        <v>824</v>
      </c>
      <c r="L2" s="8">
        <v>218</v>
      </c>
      <c r="M2" s="8">
        <v>400</v>
      </c>
      <c r="N2" s="5">
        <v>50</v>
      </c>
    </row>
    <row r="3" spans="1:14" x14ac:dyDescent="0.25">
      <c r="A3" s="3">
        <v>37</v>
      </c>
      <c r="B3" s="4" t="s">
        <v>52</v>
      </c>
      <c r="C3" s="4" t="s">
        <v>54</v>
      </c>
      <c r="D3" s="9">
        <v>2</v>
      </c>
      <c r="E3" s="9">
        <v>3999</v>
      </c>
      <c r="F3" s="9">
        <v>1483</v>
      </c>
      <c r="G3" s="9">
        <v>36</v>
      </c>
      <c r="H3" s="9">
        <v>1386</v>
      </c>
      <c r="I3" s="9">
        <v>1450</v>
      </c>
      <c r="J3" s="6">
        <f t="shared" si="0"/>
        <v>36.259064766191543</v>
      </c>
      <c r="K3" s="9">
        <v>722</v>
      </c>
      <c r="L3" s="9">
        <v>171</v>
      </c>
      <c r="M3" s="9">
        <v>500</v>
      </c>
      <c r="N3" s="5">
        <v>60</v>
      </c>
    </row>
    <row r="4" spans="1:14" x14ac:dyDescent="0.25">
      <c r="A4" s="3">
        <v>38</v>
      </c>
      <c r="B4" s="4" t="s">
        <v>52</v>
      </c>
      <c r="C4" s="4" t="s">
        <v>55</v>
      </c>
      <c r="D4" s="8">
        <v>3</v>
      </c>
      <c r="E4" s="5">
        <v>3508</v>
      </c>
      <c r="F4" s="5">
        <v>1356</v>
      </c>
      <c r="G4" s="5">
        <v>34</v>
      </c>
      <c r="H4" s="5">
        <v>1312</v>
      </c>
      <c r="I4" s="5">
        <v>1556</v>
      </c>
      <c r="J4" s="6">
        <f t="shared" si="0"/>
        <v>44.355758266818704</v>
      </c>
      <c r="K4" s="5">
        <v>556</v>
      </c>
      <c r="L4" s="5">
        <v>357</v>
      </c>
      <c r="M4" s="5">
        <v>338</v>
      </c>
      <c r="N4" s="5">
        <v>59</v>
      </c>
    </row>
    <row r="5" spans="1:14" x14ac:dyDescent="0.25">
      <c r="A5" s="3">
        <v>39</v>
      </c>
      <c r="B5" s="7" t="s">
        <v>52</v>
      </c>
      <c r="C5" s="7" t="s">
        <v>56</v>
      </c>
      <c r="D5" s="9">
        <v>4</v>
      </c>
      <c r="E5" s="5">
        <v>4693</v>
      </c>
      <c r="F5" s="5">
        <v>759</v>
      </c>
      <c r="G5" s="5">
        <v>14</v>
      </c>
      <c r="H5" s="5">
        <v>745</v>
      </c>
      <c r="I5" s="5">
        <v>763</v>
      </c>
      <c r="J5" s="6">
        <f t="shared" si="0"/>
        <v>16.258256978478585</v>
      </c>
      <c r="K5" s="5">
        <v>919</v>
      </c>
      <c r="L5" s="5">
        <v>308</v>
      </c>
      <c r="M5" s="5">
        <v>432</v>
      </c>
      <c r="N5" s="5">
        <v>80</v>
      </c>
    </row>
    <row r="6" spans="1:14" x14ac:dyDescent="0.25">
      <c r="A6" s="3">
        <v>40</v>
      </c>
      <c r="B6" s="4" t="s">
        <v>52</v>
      </c>
      <c r="C6" s="4" t="s">
        <v>57</v>
      </c>
      <c r="D6" s="8">
        <v>5</v>
      </c>
      <c r="E6" s="5">
        <v>3327</v>
      </c>
      <c r="F6" s="5">
        <v>367</v>
      </c>
      <c r="G6" s="5">
        <v>8</v>
      </c>
      <c r="H6" s="5">
        <v>359</v>
      </c>
      <c r="I6" s="5">
        <v>367</v>
      </c>
      <c r="J6" s="6">
        <f t="shared" si="0"/>
        <v>11.030958821761347</v>
      </c>
      <c r="K6" s="5">
        <v>666</v>
      </c>
      <c r="L6" s="5">
        <v>214</v>
      </c>
      <c r="M6" s="5">
        <v>435</v>
      </c>
      <c r="N6" s="5">
        <v>48</v>
      </c>
    </row>
    <row r="7" spans="1:14" x14ac:dyDescent="0.25">
      <c r="A7" s="3">
        <v>41</v>
      </c>
      <c r="B7" s="7" t="s">
        <v>52</v>
      </c>
      <c r="C7" s="7" t="s">
        <v>58</v>
      </c>
      <c r="D7" s="8">
        <v>6</v>
      </c>
      <c r="E7" s="5">
        <v>3238</v>
      </c>
      <c r="F7" s="5">
        <v>1264</v>
      </c>
      <c r="G7" s="5">
        <v>56</v>
      </c>
      <c r="H7" s="5">
        <v>1195</v>
      </c>
      <c r="I7" s="5">
        <v>1265</v>
      </c>
      <c r="J7" s="6">
        <f t="shared" si="0"/>
        <v>39.067325509573813</v>
      </c>
      <c r="K7" s="5">
        <v>454</v>
      </c>
      <c r="L7" s="5">
        <v>293</v>
      </c>
      <c r="M7" s="5">
        <v>397</v>
      </c>
      <c r="N7" s="5">
        <v>51</v>
      </c>
    </row>
    <row r="8" spans="1:14" x14ac:dyDescent="0.25">
      <c r="A8" s="3">
        <v>42</v>
      </c>
      <c r="B8" s="7" t="s">
        <v>52</v>
      </c>
      <c r="C8" s="7" t="s">
        <v>59</v>
      </c>
      <c r="D8" s="9">
        <v>7</v>
      </c>
      <c r="E8" s="5">
        <v>3955</v>
      </c>
      <c r="F8" s="5">
        <v>1466</v>
      </c>
      <c r="G8" s="5">
        <v>38</v>
      </c>
      <c r="H8" s="5">
        <v>1428</v>
      </c>
      <c r="I8" s="5">
        <v>1467</v>
      </c>
      <c r="J8" s="6">
        <f t="shared" si="0"/>
        <v>37.092288242730717</v>
      </c>
      <c r="K8" s="5">
        <v>827</v>
      </c>
      <c r="L8" s="5">
        <v>194</v>
      </c>
      <c r="M8" s="5">
        <v>358</v>
      </c>
      <c r="N8" s="5">
        <v>55</v>
      </c>
    </row>
    <row r="9" spans="1:14" x14ac:dyDescent="0.25">
      <c r="A9" s="3">
        <v>43</v>
      </c>
      <c r="B9" s="4" t="s">
        <v>52</v>
      </c>
      <c r="C9" s="4" t="s">
        <v>60</v>
      </c>
      <c r="D9" s="8">
        <v>8</v>
      </c>
      <c r="E9" s="5">
        <v>7629</v>
      </c>
      <c r="F9" s="5">
        <v>472</v>
      </c>
      <c r="G9" s="5">
        <v>11</v>
      </c>
      <c r="H9" s="5">
        <v>459</v>
      </c>
      <c r="I9" s="5">
        <v>472</v>
      </c>
      <c r="J9" s="6">
        <f t="shared" si="0"/>
        <v>6.1869183379210906</v>
      </c>
      <c r="K9" s="5">
        <v>1232</v>
      </c>
      <c r="L9" s="5">
        <v>885</v>
      </c>
      <c r="M9" s="5">
        <v>396</v>
      </c>
      <c r="N9" s="5">
        <v>82</v>
      </c>
    </row>
    <row r="10" spans="1:14" x14ac:dyDescent="0.25">
      <c r="A10" s="3">
        <v>44</v>
      </c>
      <c r="B10" s="4" t="s">
        <v>52</v>
      </c>
      <c r="C10" s="4" t="s">
        <v>61</v>
      </c>
      <c r="D10" s="9">
        <v>9</v>
      </c>
      <c r="E10" s="5">
        <v>9000</v>
      </c>
      <c r="F10" s="5">
        <v>1750</v>
      </c>
      <c r="G10" s="5">
        <v>38</v>
      </c>
      <c r="H10" s="5">
        <v>1707</v>
      </c>
      <c r="I10" s="5">
        <v>1760</v>
      </c>
      <c r="J10" s="6">
        <f t="shared" si="0"/>
        <v>19.555555555555557</v>
      </c>
      <c r="K10" s="5">
        <v>1443</v>
      </c>
      <c r="L10" s="5">
        <v>1134</v>
      </c>
      <c r="M10" s="5">
        <v>445</v>
      </c>
      <c r="N10" s="5">
        <v>92</v>
      </c>
    </row>
    <row r="11" spans="1:14" x14ac:dyDescent="0.25">
      <c r="A11" s="3">
        <v>45</v>
      </c>
      <c r="B11" s="7" t="s">
        <v>52</v>
      </c>
      <c r="C11" s="7" t="s">
        <v>62</v>
      </c>
      <c r="D11" s="8">
        <v>10</v>
      </c>
      <c r="E11" s="5">
        <v>5994</v>
      </c>
      <c r="F11" s="5">
        <v>708</v>
      </c>
      <c r="G11" s="5">
        <v>4</v>
      </c>
      <c r="H11" s="5">
        <v>493</v>
      </c>
      <c r="I11" s="5">
        <v>500</v>
      </c>
      <c r="J11" s="6">
        <f t="shared" si="0"/>
        <v>8.3416750083416744</v>
      </c>
      <c r="K11" s="5">
        <v>1127</v>
      </c>
      <c r="L11" s="5">
        <v>538</v>
      </c>
      <c r="M11" s="5">
        <v>450</v>
      </c>
      <c r="N11" s="5">
        <v>62</v>
      </c>
    </row>
    <row r="12" spans="1:14" x14ac:dyDescent="0.25">
      <c r="A12" s="3">
        <v>46</v>
      </c>
      <c r="B12" s="7" t="s">
        <v>52</v>
      </c>
      <c r="C12" s="7" t="s">
        <v>63</v>
      </c>
      <c r="D12" s="8">
        <v>11</v>
      </c>
      <c r="E12" s="5">
        <v>3984</v>
      </c>
      <c r="F12" s="5">
        <v>1653</v>
      </c>
      <c r="G12" s="5">
        <v>22</v>
      </c>
      <c r="H12" s="5">
        <v>1632</v>
      </c>
      <c r="I12" s="5">
        <v>1658</v>
      </c>
      <c r="J12" s="6">
        <f t="shared" si="0"/>
        <v>41.616465863453818</v>
      </c>
      <c r="K12" s="5">
        <v>900</v>
      </c>
      <c r="L12" s="5">
        <v>211</v>
      </c>
      <c r="M12" s="5">
        <v>461</v>
      </c>
      <c r="N12" s="5">
        <v>48</v>
      </c>
    </row>
    <row r="13" spans="1:14" x14ac:dyDescent="0.25">
      <c r="A13" s="3"/>
      <c r="B13" s="7"/>
      <c r="C13" s="7"/>
      <c r="D13" s="8"/>
      <c r="E13" s="5">
        <f t="shared" ref="E13:N13" si="1">SUM(E2:E12)</f>
        <v>53112</v>
      </c>
      <c r="F13" s="5">
        <f t="shared" si="1"/>
        <v>12828</v>
      </c>
      <c r="G13" s="5">
        <f t="shared" si="1"/>
        <v>317</v>
      </c>
      <c r="H13" s="5">
        <f t="shared" si="1"/>
        <v>12208</v>
      </c>
      <c r="I13" s="5">
        <f t="shared" si="1"/>
        <v>12808</v>
      </c>
      <c r="J13" s="6">
        <f t="shared" si="1"/>
        <v>300.71539020419539</v>
      </c>
      <c r="K13" s="5">
        <f t="shared" si="1"/>
        <v>9670</v>
      </c>
      <c r="L13" s="5">
        <f t="shared" si="1"/>
        <v>4523</v>
      </c>
      <c r="M13" s="5">
        <f t="shared" si="1"/>
        <v>4612</v>
      </c>
      <c r="N13" s="5">
        <f t="shared" si="1"/>
        <v>687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A14" sqref="A14:XFD14"/>
    </sheetView>
  </sheetViews>
  <sheetFormatPr defaultRowHeight="15" x14ac:dyDescent="0.25"/>
  <cols>
    <col min="1" max="1" width="4" bestFit="1" customWidth="1"/>
  </cols>
  <sheetData>
    <row r="1" spans="1:14" s="11" customFormat="1" ht="30" x14ac:dyDescent="0.25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9" t="s">
        <v>13</v>
      </c>
    </row>
    <row r="2" spans="1:14" x14ac:dyDescent="0.25">
      <c r="A2" s="3">
        <v>1</v>
      </c>
      <c r="B2" s="34" t="s">
        <v>39</v>
      </c>
      <c r="C2" s="34" t="s">
        <v>40</v>
      </c>
      <c r="D2" s="36">
        <v>1</v>
      </c>
      <c r="E2" s="5">
        <v>4666</v>
      </c>
      <c r="F2" s="5">
        <v>1919</v>
      </c>
      <c r="G2" s="5">
        <v>43</v>
      </c>
      <c r="H2" s="5">
        <v>1862</v>
      </c>
      <c r="I2" s="5">
        <v>1919</v>
      </c>
      <c r="J2" s="6">
        <f t="shared" ref="J2:J14" si="0">100*(I2/E2)</f>
        <v>41.127303900557223</v>
      </c>
      <c r="K2" s="5">
        <v>938</v>
      </c>
      <c r="L2" s="5">
        <v>489</v>
      </c>
      <c r="M2" s="5">
        <v>377</v>
      </c>
      <c r="N2" s="5">
        <v>58</v>
      </c>
    </row>
    <row r="3" spans="1:14" x14ac:dyDescent="0.25">
      <c r="A3" s="3">
        <v>2</v>
      </c>
      <c r="B3" s="37" t="s">
        <v>39</v>
      </c>
      <c r="C3" s="37" t="s">
        <v>41</v>
      </c>
      <c r="D3" s="36">
        <v>2</v>
      </c>
      <c r="E3" s="5">
        <v>6123</v>
      </c>
      <c r="F3" s="5">
        <v>2467</v>
      </c>
      <c r="G3" s="5">
        <v>70</v>
      </c>
      <c r="H3" s="5">
        <v>2394</v>
      </c>
      <c r="I3" s="5">
        <v>2470</v>
      </c>
      <c r="J3" s="6">
        <f t="shared" si="0"/>
        <v>40.339702760084926</v>
      </c>
      <c r="K3" s="5">
        <v>1196</v>
      </c>
      <c r="L3" s="5">
        <v>621</v>
      </c>
      <c r="M3" s="5">
        <v>496</v>
      </c>
      <c r="N3" s="5">
        <v>86</v>
      </c>
    </row>
    <row r="4" spans="1:14" x14ac:dyDescent="0.25">
      <c r="A4" s="3">
        <v>3</v>
      </c>
      <c r="B4" s="34" t="s">
        <v>39</v>
      </c>
      <c r="C4" s="34" t="s">
        <v>42</v>
      </c>
      <c r="D4" s="36">
        <v>3</v>
      </c>
      <c r="E4" s="5">
        <v>4553</v>
      </c>
      <c r="F4" s="5">
        <v>1887</v>
      </c>
      <c r="G4" s="5">
        <v>24</v>
      </c>
      <c r="H4" s="5">
        <v>1862</v>
      </c>
      <c r="I4" s="5">
        <v>1887</v>
      </c>
      <c r="J4" s="6">
        <f t="shared" si="0"/>
        <v>41.445200966395781</v>
      </c>
      <c r="K4" s="5">
        <v>1008</v>
      </c>
      <c r="L4" s="5">
        <v>458</v>
      </c>
      <c r="M4" s="5">
        <v>355</v>
      </c>
      <c r="N4" s="5">
        <v>35</v>
      </c>
    </row>
    <row r="5" spans="1:14" x14ac:dyDescent="0.25">
      <c r="A5" s="3">
        <v>4</v>
      </c>
      <c r="B5" s="34" t="s">
        <v>39</v>
      </c>
      <c r="C5" s="34" t="s">
        <v>43</v>
      </c>
      <c r="D5" s="36">
        <v>4</v>
      </c>
      <c r="E5" s="5">
        <v>4802</v>
      </c>
      <c r="F5" s="5">
        <v>1978</v>
      </c>
      <c r="G5" s="5">
        <v>42</v>
      </c>
      <c r="H5" s="5">
        <v>1936</v>
      </c>
      <c r="I5" s="5">
        <v>1960</v>
      </c>
      <c r="J5" s="6">
        <f t="shared" si="0"/>
        <v>40.816326530612244</v>
      </c>
      <c r="K5" s="5">
        <v>1001</v>
      </c>
      <c r="L5" s="5">
        <v>430</v>
      </c>
      <c r="M5" s="5">
        <v>450</v>
      </c>
      <c r="N5" s="5">
        <v>51</v>
      </c>
    </row>
    <row r="6" spans="1:14" x14ac:dyDescent="0.25">
      <c r="A6" s="3">
        <v>5</v>
      </c>
      <c r="B6" s="37" t="s">
        <v>39</v>
      </c>
      <c r="C6" s="37" t="s">
        <v>44</v>
      </c>
      <c r="D6" s="35">
        <v>5</v>
      </c>
      <c r="E6" s="5">
        <v>4150</v>
      </c>
      <c r="F6" s="5">
        <v>1597</v>
      </c>
      <c r="G6" s="5">
        <v>16</v>
      </c>
      <c r="H6" s="5">
        <v>1576</v>
      </c>
      <c r="I6" s="5">
        <v>1593</v>
      </c>
      <c r="J6" s="6">
        <f t="shared" si="0"/>
        <v>38.385542168674696</v>
      </c>
      <c r="K6" s="5">
        <v>723</v>
      </c>
      <c r="L6" s="5">
        <v>363</v>
      </c>
      <c r="M6" s="5">
        <v>440</v>
      </c>
      <c r="N6" s="5">
        <v>48</v>
      </c>
    </row>
    <row r="7" spans="1:14" x14ac:dyDescent="0.25">
      <c r="A7" s="3">
        <v>6</v>
      </c>
      <c r="B7" s="34" t="s">
        <v>39</v>
      </c>
      <c r="C7" s="34" t="s">
        <v>45</v>
      </c>
      <c r="D7" s="35">
        <v>6</v>
      </c>
      <c r="E7" s="5">
        <v>4762</v>
      </c>
      <c r="F7" s="5">
        <v>1864</v>
      </c>
      <c r="G7" s="5">
        <v>17</v>
      </c>
      <c r="H7" s="5">
        <v>1853</v>
      </c>
      <c r="I7" s="5">
        <v>1867</v>
      </c>
      <c r="J7" s="6">
        <f t="shared" si="0"/>
        <v>39.206215875682489</v>
      </c>
      <c r="K7" s="5">
        <v>1032</v>
      </c>
      <c r="L7" s="5">
        <v>330</v>
      </c>
      <c r="M7" s="5">
        <v>459</v>
      </c>
      <c r="N7" s="5">
        <v>27</v>
      </c>
    </row>
    <row r="8" spans="1:14" x14ac:dyDescent="0.25">
      <c r="A8" s="3">
        <v>7</v>
      </c>
      <c r="B8" s="37" t="s">
        <v>39</v>
      </c>
      <c r="C8" s="37" t="s">
        <v>46</v>
      </c>
      <c r="D8" s="35">
        <v>7</v>
      </c>
      <c r="E8" s="5">
        <v>4601</v>
      </c>
      <c r="F8" s="5">
        <v>2095</v>
      </c>
      <c r="G8" s="5">
        <v>62</v>
      </c>
      <c r="H8" s="5">
        <v>2033</v>
      </c>
      <c r="I8" s="5">
        <v>2085</v>
      </c>
      <c r="J8" s="6">
        <f t="shared" si="0"/>
        <v>45.316235600956311</v>
      </c>
      <c r="K8" s="5">
        <v>1153</v>
      </c>
      <c r="L8" s="5">
        <v>365</v>
      </c>
      <c r="M8" s="5">
        <v>459</v>
      </c>
      <c r="N8" s="5">
        <v>56</v>
      </c>
    </row>
    <row r="9" spans="1:14" x14ac:dyDescent="0.25">
      <c r="A9" s="3">
        <v>8</v>
      </c>
      <c r="B9" s="37" t="s">
        <v>39</v>
      </c>
      <c r="C9" s="37" t="s">
        <v>47</v>
      </c>
      <c r="D9" s="36">
        <v>8</v>
      </c>
      <c r="E9" s="5">
        <v>4149</v>
      </c>
      <c r="F9" s="5">
        <v>1660</v>
      </c>
      <c r="G9" s="5">
        <v>36</v>
      </c>
      <c r="H9" s="5">
        <v>1623</v>
      </c>
      <c r="I9" s="5">
        <v>1671</v>
      </c>
      <c r="J9" s="6">
        <f t="shared" si="0"/>
        <v>40.274765003615329</v>
      </c>
      <c r="K9" s="5">
        <v>831</v>
      </c>
      <c r="L9" s="5">
        <v>354</v>
      </c>
      <c r="M9" s="5">
        <v>374</v>
      </c>
      <c r="N9" s="5">
        <v>67</v>
      </c>
    </row>
    <row r="10" spans="1:14" x14ac:dyDescent="0.25">
      <c r="A10" s="3">
        <v>9</v>
      </c>
      <c r="B10" s="34" t="s">
        <v>39</v>
      </c>
      <c r="C10" s="34" t="s">
        <v>48</v>
      </c>
      <c r="D10" s="36">
        <v>9</v>
      </c>
      <c r="E10" s="5">
        <v>6376</v>
      </c>
      <c r="F10" s="5">
        <v>2820</v>
      </c>
      <c r="G10" s="5">
        <v>52</v>
      </c>
      <c r="H10" s="5">
        <v>2707</v>
      </c>
      <c r="I10" s="5">
        <v>2766</v>
      </c>
      <c r="J10" s="6">
        <f t="shared" si="0"/>
        <v>43.381430363864496</v>
      </c>
      <c r="K10" s="5">
        <v>1382</v>
      </c>
      <c r="L10" s="5">
        <v>606</v>
      </c>
      <c r="M10" s="5">
        <v>628</v>
      </c>
      <c r="N10" s="5">
        <v>83</v>
      </c>
    </row>
    <row r="11" spans="1:14" x14ac:dyDescent="0.25">
      <c r="A11" s="3">
        <v>10</v>
      </c>
      <c r="B11" s="34" t="s">
        <v>39</v>
      </c>
      <c r="C11" s="34" t="s">
        <v>49</v>
      </c>
      <c r="D11" s="35">
        <v>10</v>
      </c>
      <c r="E11" s="5">
        <v>4471</v>
      </c>
      <c r="F11" s="5">
        <v>1579</v>
      </c>
      <c r="G11" s="5">
        <v>46</v>
      </c>
      <c r="H11" s="5">
        <v>1719</v>
      </c>
      <c r="I11" s="5">
        <v>1766</v>
      </c>
      <c r="J11" s="6">
        <f t="shared" si="0"/>
        <v>39.498993513755309</v>
      </c>
      <c r="K11" s="5">
        <v>966</v>
      </c>
      <c r="L11" s="5">
        <v>347</v>
      </c>
      <c r="M11" s="5">
        <v>331</v>
      </c>
      <c r="N11" s="5">
        <v>72</v>
      </c>
    </row>
    <row r="12" spans="1:14" x14ac:dyDescent="0.25">
      <c r="A12" s="3">
        <v>11</v>
      </c>
      <c r="B12" s="37" t="s">
        <v>39</v>
      </c>
      <c r="C12" s="37" t="s">
        <v>50</v>
      </c>
      <c r="D12" s="35">
        <v>11</v>
      </c>
      <c r="E12" s="5">
        <v>5680</v>
      </c>
      <c r="F12" s="5">
        <v>2251</v>
      </c>
      <c r="G12" s="5">
        <v>58</v>
      </c>
      <c r="H12" s="5">
        <v>2195</v>
      </c>
      <c r="I12" s="5">
        <v>2253</v>
      </c>
      <c r="J12" s="6">
        <f t="shared" si="0"/>
        <v>39.66549295774648</v>
      </c>
      <c r="K12" s="5">
        <v>1213</v>
      </c>
      <c r="L12" s="5">
        <v>530</v>
      </c>
      <c r="M12" s="5">
        <v>332</v>
      </c>
      <c r="N12" s="5">
        <v>116</v>
      </c>
    </row>
    <row r="13" spans="1:14" ht="15.75" thickBot="1" x14ac:dyDescent="0.3">
      <c r="A13" s="13">
        <v>12</v>
      </c>
      <c r="B13" s="40" t="s">
        <v>39</v>
      </c>
      <c r="C13" s="40" t="s">
        <v>51</v>
      </c>
      <c r="D13" s="43">
        <v>12</v>
      </c>
      <c r="E13" s="16">
        <v>4706</v>
      </c>
      <c r="F13" s="16">
        <v>995</v>
      </c>
      <c r="G13" s="16">
        <v>23</v>
      </c>
      <c r="H13" s="16">
        <v>599</v>
      </c>
      <c r="I13" s="16">
        <v>625</v>
      </c>
      <c r="J13" s="17">
        <f t="shared" si="0"/>
        <v>13.280917977050574</v>
      </c>
      <c r="K13" s="16">
        <v>668</v>
      </c>
      <c r="L13" s="16">
        <v>332</v>
      </c>
      <c r="M13" s="16">
        <v>189</v>
      </c>
      <c r="N13" s="16">
        <v>25</v>
      </c>
    </row>
    <row r="14" spans="1:14" s="42" customFormat="1" ht="15.75" thickBot="1" x14ac:dyDescent="0.3">
      <c r="A14" s="21"/>
      <c r="B14" s="74" t="s">
        <v>207</v>
      </c>
      <c r="C14" s="75"/>
      <c r="D14" s="76"/>
      <c r="E14" s="22">
        <f>SUM(E2:E13)</f>
        <v>59039</v>
      </c>
      <c r="F14" s="22">
        <f>SUM(F2:F13)</f>
        <v>23112</v>
      </c>
      <c r="G14" s="22">
        <f>SUM(G2:G13)</f>
        <v>489</v>
      </c>
      <c r="H14" s="22">
        <f>SUM(H2:H13)</f>
        <v>22359</v>
      </c>
      <c r="I14" s="22">
        <f>SUM(I2:I13)</f>
        <v>22862</v>
      </c>
      <c r="J14" s="23">
        <f t="shared" si="0"/>
        <v>38.723555615779397</v>
      </c>
      <c r="K14" s="22">
        <f>SUM(K2:K13)</f>
        <v>12111</v>
      </c>
      <c r="L14" s="22">
        <f>SUM(L2:L13)</f>
        <v>5225</v>
      </c>
      <c r="M14" s="22">
        <f>SUM(M2:M13)</f>
        <v>4890</v>
      </c>
      <c r="N14" s="22">
        <f>SUM(N2:N13)</f>
        <v>724</v>
      </c>
    </row>
  </sheetData>
  <mergeCells count="1">
    <mergeCell ref="B14:D1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B12" sqref="B12:D12"/>
    </sheetView>
  </sheetViews>
  <sheetFormatPr defaultRowHeight="15" x14ac:dyDescent="0.25"/>
  <cols>
    <col min="1" max="1" width="4" bestFit="1" customWidth="1"/>
    <col min="3" max="3" width="10.5703125" bestFit="1" customWidth="1"/>
    <col min="4" max="4" width="7.28515625" bestFit="1" customWidth="1"/>
  </cols>
  <sheetData>
    <row r="1" spans="1:14" s="11" customFormat="1" ht="30" x14ac:dyDescent="0.25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9" t="s">
        <v>13</v>
      </c>
    </row>
    <row r="2" spans="1:14" x14ac:dyDescent="0.25">
      <c r="A2" s="3">
        <v>1</v>
      </c>
      <c r="B2" s="4" t="s">
        <v>28</v>
      </c>
      <c r="C2" s="4" t="s">
        <v>29</v>
      </c>
      <c r="D2" s="8">
        <v>1</v>
      </c>
      <c r="E2" s="5">
        <v>1805</v>
      </c>
      <c r="F2" s="5">
        <v>635</v>
      </c>
      <c r="G2" s="5">
        <v>11</v>
      </c>
      <c r="H2" s="5">
        <v>622</v>
      </c>
      <c r="I2" s="5">
        <v>636</v>
      </c>
      <c r="J2" s="6">
        <f t="shared" ref="J2:J12" si="0">100*(I2/E2)</f>
        <v>35.235457063711912</v>
      </c>
      <c r="K2" s="5">
        <v>249</v>
      </c>
      <c r="L2" s="5">
        <v>336</v>
      </c>
      <c r="M2" s="5">
        <v>23</v>
      </c>
      <c r="N2" s="5">
        <v>14</v>
      </c>
    </row>
    <row r="3" spans="1:14" x14ac:dyDescent="0.25">
      <c r="A3" s="3">
        <v>2</v>
      </c>
      <c r="B3" s="4" t="s">
        <v>28</v>
      </c>
      <c r="C3" s="4" t="s">
        <v>30</v>
      </c>
      <c r="D3" s="9">
        <v>2</v>
      </c>
      <c r="E3" s="5">
        <v>2238</v>
      </c>
      <c r="F3" s="5">
        <v>873</v>
      </c>
      <c r="G3" s="5">
        <v>15</v>
      </c>
      <c r="H3" s="5">
        <v>863</v>
      </c>
      <c r="I3" s="5">
        <v>1069</v>
      </c>
      <c r="J3" s="6">
        <f t="shared" si="0"/>
        <v>47.765862377122431</v>
      </c>
      <c r="K3" s="5">
        <v>352</v>
      </c>
      <c r="L3" s="5">
        <v>480</v>
      </c>
      <c r="M3" s="5">
        <v>21</v>
      </c>
      <c r="N3" s="5">
        <v>5</v>
      </c>
    </row>
    <row r="4" spans="1:14" x14ac:dyDescent="0.25">
      <c r="A4" s="3">
        <v>3</v>
      </c>
      <c r="B4" s="4" t="s">
        <v>28</v>
      </c>
      <c r="C4" s="4" t="s">
        <v>31</v>
      </c>
      <c r="D4" s="9">
        <v>3</v>
      </c>
      <c r="E4" s="5">
        <v>2971</v>
      </c>
      <c r="F4" s="5">
        <v>1139</v>
      </c>
      <c r="G4" s="5">
        <v>22</v>
      </c>
      <c r="H4" s="5">
        <v>1116</v>
      </c>
      <c r="I4" s="5">
        <v>1139</v>
      </c>
      <c r="J4" s="6">
        <f t="shared" si="0"/>
        <v>38.337260181756982</v>
      </c>
      <c r="K4" s="5">
        <v>443</v>
      </c>
      <c r="L4" s="5">
        <v>610</v>
      </c>
      <c r="M4" s="5">
        <v>46</v>
      </c>
      <c r="N4" s="5">
        <v>17</v>
      </c>
    </row>
    <row r="5" spans="1:14" x14ac:dyDescent="0.25">
      <c r="A5" s="3">
        <v>4</v>
      </c>
      <c r="B5" s="4" t="s">
        <v>28</v>
      </c>
      <c r="C5" s="4" t="s">
        <v>32</v>
      </c>
      <c r="D5" s="9">
        <v>4</v>
      </c>
      <c r="E5" s="5">
        <v>4747</v>
      </c>
      <c r="F5" s="5">
        <v>1833</v>
      </c>
      <c r="G5" s="5">
        <v>31</v>
      </c>
      <c r="H5" s="5">
        <v>1801</v>
      </c>
      <c r="I5" s="5">
        <v>1833</v>
      </c>
      <c r="J5" s="6">
        <f t="shared" si="0"/>
        <v>38.613861386138616</v>
      </c>
      <c r="K5" s="5">
        <v>552</v>
      </c>
      <c r="L5" s="5">
        <v>1136</v>
      </c>
      <c r="M5" s="5">
        <v>64</v>
      </c>
      <c r="N5" s="5">
        <v>39</v>
      </c>
    </row>
    <row r="6" spans="1:14" x14ac:dyDescent="0.25">
      <c r="A6" s="3">
        <v>5</v>
      </c>
      <c r="B6" s="7" t="s">
        <v>28</v>
      </c>
      <c r="C6" s="7" t="s">
        <v>33</v>
      </c>
      <c r="D6" s="9">
        <v>5</v>
      </c>
      <c r="E6" s="5">
        <v>3353</v>
      </c>
      <c r="F6" s="5">
        <v>1153</v>
      </c>
      <c r="G6" s="5">
        <v>14</v>
      </c>
      <c r="H6" s="5">
        <v>1135</v>
      </c>
      <c r="I6" s="5">
        <v>1161</v>
      </c>
      <c r="J6" s="6">
        <f t="shared" si="0"/>
        <v>34.625708320906654</v>
      </c>
      <c r="K6" s="5">
        <v>520</v>
      </c>
      <c r="L6" s="5">
        <v>565</v>
      </c>
      <c r="M6" s="5">
        <v>30</v>
      </c>
      <c r="N6" s="5">
        <v>18</v>
      </c>
    </row>
    <row r="7" spans="1:14" x14ac:dyDescent="0.25">
      <c r="A7" s="3">
        <v>6</v>
      </c>
      <c r="B7" s="4" t="s">
        <v>28</v>
      </c>
      <c r="C7" s="4" t="s">
        <v>34</v>
      </c>
      <c r="D7" s="8">
        <v>6</v>
      </c>
      <c r="E7" s="5">
        <v>2592</v>
      </c>
      <c r="F7" s="5">
        <v>732</v>
      </c>
      <c r="G7" s="5">
        <v>15</v>
      </c>
      <c r="H7" s="5">
        <v>717</v>
      </c>
      <c r="I7" s="5">
        <v>735</v>
      </c>
      <c r="J7" s="6">
        <f t="shared" si="0"/>
        <v>28.356481481481481</v>
      </c>
      <c r="K7" s="5">
        <v>379</v>
      </c>
      <c r="L7" s="5">
        <v>382</v>
      </c>
      <c r="M7" s="5">
        <v>35</v>
      </c>
      <c r="N7" s="5">
        <v>16</v>
      </c>
    </row>
    <row r="8" spans="1:14" x14ac:dyDescent="0.25">
      <c r="A8" s="3">
        <v>7</v>
      </c>
      <c r="B8" s="4" t="s">
        <v>28</v>
      </c>
      <c r="C8" s="4" t="s">
        <v>35</v>
      </c>
      <c r="D8" s="9">
        <v>7</v>
      </c>
      <c r="E8" s="5">
        <v>2193</v>
      </c>
      <c r="F8" s="5">
        <v>848</v>
      </c>
      <c r="G8" s="5">
        <v>13</v>
      </c>
      <c r="H8" s="5">
        <v>835</v>
      </c>
      <c r="I8" s="5">
        <v>860</v>
      </c>
      <c r="J8" s="6">
        <f t="shared" si="0"/>
        <v>39.215686274509807</v>
      </c>
      <c r="K8" s="5">
        <v>377</v>
      </c>
      <c r="L8" s="5">
        <v>413</v>
      </c>
      <c r="M8" s="5">
        <v>24</v>
      </c>
      <c r="N8" s="5">
        <v>13</v>
      </c>
    </row>
    <row r="9" spans="1:14" x14ac:dyDescent="0.25">
      <c r="A9" s="3">
        <v>8</v>
      </c>
      <c r="B9" s="4" t="s">
        <v>28</v>
      </c>
      <c r="C9" s="4" t="s">
        <v>36</v>
      </c>
      <c r="D9" s="9">
        <v>8</v>
      </c>
      <c r="E9" s="5">
        <v>3634</v>
      </c>
      <c r="F9" s="5">
        <v>1363</v>
      </c>
      <c r="G9" s="5">
        <v>27</v>
      </c>
      <c r="H9" s="5">
        <v>1343</v>
      </c>
      <c r="I9" s="5">
        <v>1364</v>
      </c>
      <c r="J9" s="6">
        <f t="shared" si="0"/>
        <v>37.534397358282881</v>
      </c>
      <c r="K9" s="5">
        <v>376</v>
      </c>
      <c r="L9" s="5">
        <v>904</v>
      </c>
      <c r="M9" s="5">
        <v>33</v>
      </c>
      <c r="N9" s="5">
        <v>23</v>
      </c>
    </row>
    <row r="10" spans="1:14" x14ac:dyDescent="0.25">
      <c r="A10" s="3">
        <v>9</v>
      </c>
      <c r="B10" s="7" t="s">
        <v>28</v>
      </c>
      <c r="C10" s="7" t="s">
        <v>37</v>
      </c>
      <c r="D10" s="9">
        <v>9</v>
      </c>
      <c r="E10" s="5">
        <v>2617</v>
      </c>
      <c r="F10" s="5">
        <v>1034</v>
      </c>
      <c r="G10" s="5">
        <v>18</v>
      </c>
      <c r="H10" s="5">
        <v>1013</v>
      </c>
      <c r="I10" s="5">
        <v>1034</v>
      </c>
      <c r="J10" s="6">
        <f t="shared" si="0"/>
        <v>39.510890332441726</v>
      </c>
      <c r="K10" s="5">
        <v>303</v>
      </c>
      <c r="L10" s="5">
        <v>668</v>
      </c>
      <c r="M10" s="5">
        <v>24</v>
      </c>
      <c r="N10" s="5">
        <v>18</v>
      </c>
    </row>
    <row r="11" spans="1:14" ht="15.75" thickBot="1" x14ac:dyDescent="0.3">
      <c r="A11" s="13">
        <v>10</v>
      </c>
      <c r="B11" s="14" t="s">
        <v>28</v>
      </c>
      <c r="C11" s="14" t="s">
        <v>38</v>
      </c>
      <c r="D11" s="15">
        <v>10</v>
      </c>
      <c r="E11" s="16">
        <v>3996</v>
      </c>
      <c r="F11" s="16">
        <v>1280</v>
      </c>
      <c r="G11" s="16">
        <v>18</v>
      </c>
      <c r="H11" s="16">
        <v>1264</v>
      </c>
      <c r="I11" s="16">
        <v>1287</v>
      </c>
      <c r="J11" s="17">
        <f t="shared" si="0"/>
        <v>32.207207207207205</v>
      </c>
      <c r="K11" s="16">
        <v>453</v>
      </c>
      <c r="L11" s="16">
        <v>809</v>
      </c>
      <c r="M11" s="16">
        <v>39</v>
      </c>
      <c r="N11" s="16">
        <v>22</v>
      </c>
    </row>
    <row r="12" spans="1:14" s="42" customFormat="1" ht="15.75" thickBot="1" x14ac:dyDescent="0.3">
      <c r="A12" s="21"/>
      <c r="B12" s="77" t="s">
        <v>207</v>
      </c>
      <c r="C12" s="78"/>
      <c r="D12" s="79"/>
      <c r="E12" s="22">
        <f>SUM(E2:E11)</f>
        <v>30146</v>
      </c>
      <c r="F12" s="22">
        <f>SUM(F2:F11)</f>
        <v>10890</v>
      </c>
      <c r="G12" s="22">
        <f>SUM(G2:G11)</f>
        <v>184</v>
      </c>
      <c r="H12" s="22">
        <f>SUM(H2:H11)</f>
        <v>10709</v>
      </c>
      <c r="I12" s="22">
        <f>SUM(I2:I11)</f>
        <v>11118</v>
      </c>
      <c r="J12" s="23">
        <f t="shared" si="0"/>
        <v>36.880514827837857</v>
      </c>
      <c r="K12" s="22">
        <f>SUM(K2:K11)</f>
        <v>4004</v>
      </c>
      <c r="L12" s="22">
        <f>SUM(L2:L11)</f>
        <v>6303</v>
      </c>
      <c r="M12" s="22">
        <f>SUM(M2:M11)</f>
        <v>339</v>
      </c>
      <c r="N12" s="22">
        <f>SUM(N2:N11)</f>
        <v>185</v>
      </c>
    </row>
  </sheetData>
  <mergeCells count="1">
    <mergeCell ref="B12:D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G9" sqref="G9"/>
    </sheetView>
  </sheetViews>
  <sheetFormatPr defaultRowHeight="15" x14ac:dyDescent="0.25"/>
  <cols>
    <col min="1" max="1" width="4" bestFit="1" customWidth="1"/>
    <col min="2" max="2" width="5.5703125" bestFit="1" customWidth="1"/>
    <col min="3" max="3" width="31.7109375" bestFit="1" customWidth="1"/>
    <col min="4" max="4" width="7.28515625" bestFit="1" customWidth="1"/>
    <col min="5" max="5" width="7.85546875" bestFit="1" customWidth="1"/>
  </cols>
  <sheetData>
    <row r="1" spans="1:14" ht="30" x14ac:dyDescent="0.25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9" t="s">
        <v>13</v>
      </c>
    </row>
    <row r="2" spans="1:14" x14ac:dyDescent="0.25">
      <c r="A2" s="3">
        <v>1</v>
      </c>
      <c r="B2" s="3" t="s">
        <v>14</v>
      </c>
      <c r="C2" s="37" t="s">
        <v>15</v>
      </c>
      <c r="D2" s="5">
        <v>1</v>
      </c>
      <c r="E2" s="5">
        <v>8226</v>
      </c>
      <c r="F2" s="5">
        <v>2746</v>
      </c>
      <c r="G2" s="5">
        <v>114</v>
      </c>
      <c r="H2" s="5">
        <v>2657</v>
      </c>
      <c r="I2" s="5">
        <v>2761</v>
      </c>
      <c r="J2" s="6">
        <f t="shared" ref="J2:J15" si="0">100*(I2/E2)</f>
        <v>33.56430829078532</v>
      </c>
      <c r="K2" s="5">
        <v>1508</v>
      </c>
      <c r="L2" s="5">
        <v>448</v>
      </c>
      <c r="M2" s="5">
        <v>566</v>
      </c>
      <c r="N2" s="5">
        <v>106</v>
      </c>
    </row>
    <row r="3" spans="1:14" x14ac:dyDescent="0.25">
      <c r="A3" s="3">
        <v>2</v>
      </c>
      <c r="B3" s="3" t="s">
        <v>14</v>
      </c>
      <c r="C3" s="37" t="s">
        <v>16</v>
      </c>
      <c r="D3" s="5">
        <v>2</v>
      </c>
      <c r="E3" s="5">
        <v>10441</v>
      </c>
      <c r="F3" s="5">
        <v>3465</v>
      </c>
      <c r="G3" s="5">
        <v>139</v>
      </c>
      <c r="H3" s="5">
        <v>3235</v>
      </c>
      <c r="I3" s="5">
        <v>3467</v>
      </c>
      <c r="J3" s="6">
        <f t="shared" si="0"/>
        <v>33.205631644478501</v>
      </c>
      <c r="K3" s="5">
        <v>1905</v>
      </c>
      <c r="L3" s="5">
        <v>619</v>
      </c>
      <c r="M3" s="5">
        <v>702</v>
      </c>
      <c r="N3" s="5">
        <v>108</v>
      </c>
    </row>
    <row r="4" spans="1:14" x14ac:dyDescent="0.25">
      <c r="A4" s="3">
        <v>3</v>
      </c>
      <c r="B4" s="3" t="s">
        <v>14</v>
      </c>
      <c r="C4" s="34" t="s">
        <v>17</v>
      </c>
      <c r="D4" s="5">
        <v>3</v>
      </c>
      <c r="E4" s="5">
        <v>9061</v>
      </c>
      <c r="F4" s="5">
        <v>2895</v>
      </c>
      <c r="G4" s="5">
        <v>132</v>
      </c>
      <c r="H4" s="5">
        <v>2755</v>
      </c>
      <c r="I4" s="5">
        <v>2897</v>
      </c>
      <c r="J4" s="6">
        <f t="shared" si="0"/>
        <v>31.972188500165544</v>
      </c>
      <c r="K4" s="5">
        <v>1142</v>
      </c>
      <c r="L4" s="5">
        <v>465</v>
      </c>
      <c r="M4" s="5">
        <v>1010</v>
      </c>
      <c r="N4" s="5">
        <v>137</v>
      </c>
    </row>
    <row r="5" spans="1:14" x14ac:dyDescent="0.25">
      <c r="A5" s="3">
        <v>4</v>
      </c>
      <c r="B5" s="3" t="s">
        <v>14</v>
      </c>
      <c r="C5" s="34" t="s">
        <v>18</v>
      </c>
      <c r="D5" s="5">
        <v>4</v>
      </c>
      <c r="E5" s="5">
        <v>19968</v>
      </c>
      <c r="F5" s="5">
        <v>5494</v>
      </c>
      <c r="G5" s="5">
        <v>94</v>
      </c>
      <c r="H5" s="5">
        <v>5412</v>
      </c>
      <c r="I5" s="5">
        <v>4904</v>
      </c>
      <c r="J5" s="6">
        <f t="shared" si="0"/>
        <v>24.559294871794872</v>
      </c>
      <c r="K5" s="5">
        <v>2429</v>
      </c>
      <c r="L5" s="5">
        <v>761</v>
      </c>
      <c r="M5" s="5">
        <v>1942</v>
      </c>
      <c r="N5" s="5">
        <v>253</v>
      </c>
    </row>
    <row r="6" spans="1:14" x14ac:dyDescent="0.25">
      <c r="A6" s="3">
        <v>5</v>
      </c>
      <c r="B6" s="3" t="s">
        <v>14</v>
      </c>
      <c r="C6" s="34" t="s">
        <v>19</v>
      </c>
      <c r="D6" s="5">
        <v>5</v>
      </c>
      <c r="E6" s="5">
        <v>10352</v>
      </c>
      <c r="F6" s="5">
        <v>3229</v>
      </c>
      <c r="G6" s="5">
        <v>63</v>
      </c>
      <c r="H6" s="5">
        <v>2575</v>
      </c>
      <c r="I6" s="5">
        <v>2648</v>
      </c>
      <c r="J6" s="6">
        <f t="shared" si="0"/>
        <v>25.579598145285935</v>
      </c>
      <c r="K6" s="5">
        <v>1622</v>
      </c>
      <c r="L6" s="5">
        <v>304</v>
      </c>
      <c r="M6" s="5">
        <v>542</v>
      </c>
      <c r="N6" s="5">
        <v>102</v>
      </c>
    </row>
    <row r="7" spans="1:14" x14ac:dyDescent="0.25">
      <c r="A7" s="3">
        <v>6</v>
      </c>
      <c r="B7" s="3" t="s">
        <v>14</v>
      </c>
      <c r="C7" s="37" t="s">
        <v>20</v>
      </c>
      <c r="D7" s="5">
        <v>6</v>
      </c>
      <c r="E7" s="5">
        <v>6404</v>
      </c>
      <c r="F7" s="5">
        <v>1985</v>
      </c>
      <c r="G7" s="5">
        <v>57</v>
      </c>
      <c r="H7" s="5">
        <v>1925</v>
      </c>
      <c r="I7" s="5">
        <v>1984</v>
      </c>
      <c r="J7" s="6">
        <f t="shared" si="0"/>
        <v>30.980637101811372</v>
      </c>
      <c r="K7" s="5">
        <v>1032</v>
      </c>
      <c r="L7" s="5">
        <v>358</v>
      </c>
      <c r="M7" s="5">
        <v>436</v>
      </c>
      <c r="N7" s="5">
        <v>99</v>
      </c>
    </row>
    <row r="8" spans="1:14" x14ac:dyDescent="0.25">
      <c r="A8" s="3">
        <v>7</v>
      </c>
      <c r="B8" s="3" t="s">
        <v>14</v>
      </c>
      <c r="C8" s="34" t="s">
        <v>21</v>
      </c>
      <c r="D8" s="5">
        <v>7</v>
      </c>
      <c r="E8" s="5">
        <v>8990</v>
      </c>
      <c r="F8" s="5">
        <v>3021</v>
      </c>
      <c r="G8" s="5">
        <v>82</v>
      </c>
      <c r="H8" s="5">
        <v>2934</v>
      </c>
      <c r="I8" s="5">
        <v>3025</v>
      </c>
      <c r="J8" s="6">
        <f t="shared" si="0"/>
        <v>33.648498331479423</v>
      </c>
      <c r="K8" s="5">
        <v>1486</v>
      </c>
      <c r="L8" s="5">
        <v>565</v>
      </c>
      <c r="M8" s="5">
        <v>772</v>
      </c>
      <c r="N8" s="5">
        <v>108</v>
      </c>
    </row>
    <row r="9" spans="1:14" x14ac:dyDescent="0.25">
      <c r="A9" s="3">
        <v>8</v>
      </c>
      <c r="B9" s="3" t="s">
        <v>14</v>
      </c>
      <c r="C9" s="37" t="s">
        <v>22</v>
      </c>
      <c r="D9" s="5">
        <v>8</v>
      </c>
      <c r="E9" s="5">
        <v>10283</v>
      </c>
      <c r="F9" s="5">
        <v>2845</v>
      </c>
      <c r="G9" s="5">
        <v>87</v>
      </c>
      <c r="H9" s="5">
        <v>2619</v>
      </c>
      <c r="I9" s="5">
        <v>2849</v>
      </c>
      <c r="J9" s="6">
        <f t="shared" si="0"/>
        <v>27.705922396187884</v>
      </c>
      <c r="K9" s="5">
        <v>1344</v>
      </c>
      <c r="L9" s="5">
        <v>297</v>
      </c>
      <c r="M9" s="5">
        <v>971</v>
      </c>
      <c r="N9" s="5">
        <v>133</v>
      </c>
    </row>
    <row r="10" spans="1:14" x14ac:dyDescent="0.25">
      <c r="A10" s="3">
        <v>9</v>
      </c>
      <c r="B10" s="3" t="s">
        <v>14</v>
      </c>
      <c r="C10" s="34" t="s">
        <v>23</v>
      </c>
      <c r="D10" s="5">
        <v>9</v>
      </c>
      <c r="E10" s="5">
        <v>29206</v>
      </c>
      <c r="F10" s="5">
        <v>6752</v>
      </c>
      <c r="G10" s="5">
        <v>562</v>
      </c>
      <c r="H10" s="5">
        <v>6498</v>
      </c>
      <c r="I10" s="5">
        <v>6237</v>
      </c>
      <c r="J10" s="6">
        <f t="shared" si="0"/>
        <v>21.355200986098748</v>
      </c>
      <c r="K10" s="5">
        <v>3051</v>
      </c>
      <c r="L10" s="5">
        <v>1138</v>
      </c>
      <c r="M10" s="5">
        <v>2486</v>
      </c>
      <c r="N10" s="5">
        <v>339</v>
      </c>
    </row>
    <row r="11" spans="1:14" x14ac:dyDescent="0.25">
      <c r="A11" s="3">
        <v>10</v>
      </c>
      <c r="B11" s="3" t="s">
        <v>14</v>
      </c>
      <c r="C11" s="37" t="s">
        <v>24</v>
      </c>
      <c r="D11" s="5">
        <v>10</v>
      </c>
      <c r="E11" s="5">
        <v>18078</v>
      </c>
      <c r="F11" s="5">
        <v>4688</v>
      </c>
      <c r="G11" s="5">
        <v>105</v>
      </c>
      <c r="H11" s="5">
        <v>4530</v>
      </c>
      <c r="I11" s="5">
        <v>4644</v>
      </c>
      <c r="J11" s="6">
        <f t="shared" si="0"/>
        <v>25.688682376369066</v>
      </c>
      <c r="K11" s="5">
        <v>2094</v>
      </c>
      <c r="L11" s="5">
        <v>558</v>
      </c>
      <c r="M11" s="5">
        <v>1953</v>
      </c>
      <c r="N11" s="5">
        <v>220</v>
      </c>
    </row>
    <row r="12" spans="1:14" x14ac:dyDescent="0.25">
      <c r="A12" s="3">
        <v>11</v>
      </c>
      <c r="B12" s="3" t="s">
        <v>14</v>
      </c>
      <c r="C12" s="37" t="s">
        <v>25</v>
      </c>
      <c r="D12" s="5">
        <v>11</v>
      </c>
      <c r="E12" s="5">
        <v>21444</v>
      </c>
      <c r="F12" s="5">
        <v>6165</v>
      </c>
      <c r="G12" s="5">
        <v>118</v>
      </c>
      <c r="H12" s="5">
        <v>6026</v>
      </c>
      <c r="I12" s="5">
        <v>6185</v>
      </c>
      <c r="J12" s="6">
        <f t="shared" si="0"/>
        <v>28.842566685319902</v>
      </c>
      <c r="K12" s="5">
        <v>2720</v>
      </c>
      <c r="L12" s="5">
        <v>770</v>
      </c>
      <c r="M12" s="5">
        <v>2183</v>
      </c>
      <c r="N12" s="5">
        <v>335</v>
      </c>
    </row>
    <row r="13" spans="1:14" x14ac:dyDescent="0.25">
      <c r="A13" s="3">
        <v>12</v>
      </c>
      <c r="B13" s="3" t="s">
        <v>14</v>
      </c>
      <c r="C13" s="37" t="s">
        <v>26</v>
      </c>
      <c r="D13" s="5">
        <v>12</v>
      </c>
      <c r="E13" s="5">
        <v>8723</v>
      </c>
      <c r="F13" s="5">
        <v>2306</v>
      </c>
      <c r="G13" s="5">
        <v>64</v>
      </c>
      <c r="H13" s="5">
        <v>2231</v>
      </c>
      <c r="I13" s="5">
        <v>2306</v>
      </c>
      <c r="J13" s="6">
        <f t="shared" si="0"/>
        <v>26.435859222744469</v>
      </c>
      <c r="K13" s="5">
        <v>1534</v>
      </c>
      <c r="L13" s="5">
        <v>180</v>
      </c>
      <c r="M13" s="5">
        <v>410</v>
      </c>
      <c r="N13" s="5">
        <v>110</v>
      </c>
    </row>
    <row r="14" spans="1:14" x14ac:dyDescent="0.25">
      <c r="A14" s="3">
        <v>13</v>
      </c>
      <c r="B14" s="3" t="s">
        <v>14</v>
      </c>
      <c r="C14" s="34" t="s">
        <v>27</v>
      </c>
      <c r="D14" s="5">
        <v>13</v>
      </c>
      <c r="E14" s="5">
        <v>14569</v>
      </c>
      <c r="F14" s="5">
        <v>4753</v>
      </c>
      <c r="G14" s="5">
        <v>178</v>
      </c>
      <c r="H14" s="5">
        <v>4572</v>
      </c>
      <c r="I14" s="5">
        <v>4773</v>
      </c>
      <c r="J14" s="6">
        <f t="shared" si="0"/>
        <v>32.76134257670396</v>
      </c>
      <c r="K14" s="5">
        <v>1976</v>
      </c>
      <c r="L14" s="5">
        <v>1116</v>
      </c>
      <c r="M14" s="5">
        <v>1262</v>
      </c>
      <c r="N14" s="5">
        <v>213</v>
      </c>
    </row>
    <row r="15" spans="1:14" s="12" customFormat="1" x14ac:dyDescent="0.25">
      <c r="A15" s="61" t="s">
        <v>207</v>
      </c>
      <c r="B15" s="62"/>
      <c r="C15" s="63"/>
      <c r="D15" s="3"/>
      <c r="E15" s="3">
        <f>SUM(E2:E14)</f>
        <v>175745</v>
      </c>
      <c r="F15" s="3">
        <f>SUM(F2:F14)</f>
        <v>50344</v>
      </c>
      <c r="G15" s="3">
        <f>SUM(G2:G14)</f>
        <v>1795</v>
      </c>
      <c r="H15" s="3">
        <f>SUM(H2:H14)</f>
        <v>47969</v>
      </c>
      <c r="I15" s="3">
        <f>SUM(I2:I14)</f>
        <v>48680</v>
      </c>
      <c r="J15" s="10">
        <f t="shared" si="0"/>
        <v>27.699223306495206</v>
      </c>
      <c r="K15" s="3">
        <f>SUM(K2:K14)</f>
        <v>23843</v>
      </c>
      <c r="L15" s="3">
        <f>SUM(L2:L14)</f>
        <v>7579</v>
      </c>
      <c r="M15" s="3">
        <f>SUM(M2:M14)</f>
        <v>15235</v>
      </c>
      <c r="N15" s="3">
        <f>SUM(N2:N14)</f>
        <v>2263</v>
      </c>
    </row>
  </sheetData>
  <mergeCells count="1">
    <mergeCell ref="A15:C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C6" sqref="A1:N14"/>
    </sheetView>
  </sheetViews>
  <sheetFormatPr defaultRowHeight="15" x14ac:dyDescent="0.25"/>
  <cols>
    <col min="1" max="1" width="4" bestFit="1" customWidth="1"/>
    <col min="3" max="3" width="32.28515625" bestFit="1" customWidth="1"/>
  </cols>
  <sheetData>
    <row r="1" spans="1:14" ht="30" x14ac:dyDescent="0.25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9" t="s">
        <v>13</v>
      </c>
    </row>
    <row r="2" spans="1:14" x14ac:dyDescent="0.25">
      <c r="A2" s="3">
        <v>1</v>
      </c>
      <c r="B2" s="37" t="s">
        <v>194</v>
      </c>
      <c r="C2" s="37" t="s">
        <v>195</v>
      </c>
      <c r="D2" s="35">
        <v>1</v>
      </c>
      <c r="E2" s="5">
        <v>6078</v>
      </c>
      <c r="F2" s="5">
        <v>2579</v>
      </c>
      <c r="G2" s="5">
        <v>51</v>
      </c>
      <c r="H2" s="5">
        <v>2531</v>
      </c>
      <c r="I2" s="5">
        <v>2586</v>
      </c>
      <c r="J2" s="6">
        <f t="shared" ref="J2:J14" si="0">100*(I2/E2)</f>
        <v>42.546890424481738</v>
      </c>
      <c r="K2" s="5">
        <v>1495</v>
      </c>
      <c r="L2" s="5">
        <v>373</v>
      </c>
      <c r="M2" s="5">
        <v>548</v>
      </c>
      <c r="N2" s="5">
        <v>107</v>
      </c>
    </row>
    <row r="3" spans="1:14" x14ac:dyDescent="0.25">
      <c r="A3" s="3">
        <v>2</v>
      </c>
      <c r="B3" s="34" t="s">
        <v>194</v>
      </c>
      <c r="C3" s="34" t="s">
        <v>196</v>
      </c>
      <c r="D3" s="35">
        <v>2</v>
      </c>
      <c r="E3" s="5">
        <v>8014</v>
      </c>
      <c r="F3" s="5">
        <v>2435</v>
      </c>
      <c r="G3" s="5">
        <v>80</v>
      </c>
      <c r="H3" s="5">
        <v>2353</v>
      </c>
      <c r="I3" s="5">
        <v>2436</v>
      </c>
      <c r="J3" s="6">
        <f t="shared" si="0"/>
        <v>30.39680559021712</v>
      </c>
      <c r="K3" s="5">
        <v>1293</v>
      </c>
      <c r="L3" s="5">
        <v>277</v>
      </c>
      <c r="M3" s="5">
        <v>714</v>
      </c>
      <c r="N3" s="5">
        <v>59</v>
      </c>
    </row>
    <row r="4" spans="1:14" x14ac:dyDescent="0.25">
      <c r="A4" s="3">
        <v>3</v>
      </c>
      <c r="B4" s="37" t="s">
        <v>194</v>
      </c>
      <c r="C4" s="37" t="s">
        <v>197</v>
      </c>
      <c r="D4" s="35">
        <v>3</v>
      </c>
      <c r="E4" s="5">
        <v>6358</v>
      </c>
      <c r="F4" s="5">
        <v>1947</v>
      </c>
      <c r="G4" s="5">
        <v>264</v>
      </c>
      <c r="H4" s="5">
        <v>1851</v>
      </c>
      <c r="I4" s="5">
        <v>2193</v>
      </c>
      <c r="J4" s="6">
        <f t="shared" si="0"/>
        <v>34.491978609625669</v>
      </c>
      <c r="K4" s="5">
        <v>899</v>
      </c>
      <c r="L4" s="5">
        <v>296</v>
      </c>
      <c r="M4" s="5">
        <v>610</v>
      </c>
      <c r="N4" s="5">
        <v>44</v>
      </c>
    </row>
    <row r="5" spans="1:14" x14ac:dyDescent="0.25">
      <c r="A5" s="3">
        <v>4</v>
      </c>
      <c r="B5" s="37" t="s">
        <v>194</v>
      </c>
      <c r="C5" s="37" t="s">
        <v>198</v>
      </c>
      <c r="D5" s="36">
        <v>4</v>
      </c>
      <c r="E5" s="5">
        <v>4247</v>
      </c>
      <c r="F5" s="5">
        <v>1693</v>
      </c>
      <c r="G5" s="5">
        <v>62</v>
      </c>
      <c r="H5" s="5">
        <v>1631</v>
      </c>
      <c r="I5" s="5">
        <v>1774</v>
      </c>
      <c r="J5" s="6">
        <f t="shared" si="0"/>
        <v>41.770661643513066</v>
      </c>
      <c r="K5" s="5">
        <v>765</v>
      </c>
      <c r="L5" s="5">
        <v>522</v>
      </c>
      <c r="M5" s="5">
        <v>318</v>
      </c>
      <c r="N5" s="5">
        <v>58</v>
      </c>
    </row>
    <row r="6" spans="1:14" x14ac:dyDescent="0.25">
      <c r="A6" s="3">
        <v>5</v>
      </c>
      <c r="B6" s="34" t="s">
        <v>194</v>
      </c>
      <c r="C6" s="34" t="s">
        <v>199</v>
      </c>
      <c r="D6" s="36">
        <v>5</v>
      </c>
      <c r="E6" s="5">
        <v>6553</v>
      </c>
      <c r="F6" s="5">
        <v>2324</v>
      </c>
      <c r="G6" s="5">
        <v>35</v>
      </c>
      <c r="H6" s="5">
        <v>2285</v>
      </c>
      <c r="I6" s="5">
        <v>2547</v>
      </c>
      <c r="J6" s="6">
        <f t="shared" si="0"/>
        <v>38.86769418586907</v>
      </c>
      <c r="K6" s="5">
        <v>1162</v>
      </c>
      <c r="L6" s="5">
        <v>417</v>
      </c>
      <c r="M6" s="5">
        <v>735</v>
      </c>
      <c r="N6" s="5">
        <v>64</v>
      </c>
    </row>
    <row r="7" spans="1:14" x14ac:dyDescent="0.25">
      <c r="A7" s="3">
        <v>6</v>
      </c>
      <c r="B7" s="34" t="s">
        <v>194</v>
      </c>
      <c r="C7" s="34" t="s">
        <v>200</v>
      </c>
      <c r="D7" s="35">
        <v>6</v>
      </c>
      <c r="E7" s="5">
        <v>4457</v>
      </c>
      <c r="F7" s="5">
        <v>1643</v>
      </c>
      <c r="G7" s="5">
        <v>25</v>
      </c>
      <c r="H7" s="5">
        <v>1616</v>
      </c>
      <c r="I7" s="5">
        <v>1650</v>
      </c>
      <c r="J7" s="6">
        <f t="shared" si="0"/>
        <v>37.020417321067981</v>
      </c>
      <c r="K7" s="5">
        <v>1166</v>
      </c>
      <c r="L7" s="5">
        <v>202</v>
      </c>
      <c r="M7" s="5">
        <v>399</v>
      </c>
      <c r="N7" s="5">
        <v>33</v>
      </c>
    </row>
    <row r="8" spans="1:14" x14ac:dyDescent="0.25">
      <c r="A8" s="3">
        <v>7</v>
      </c>
      <c r="B8" s="37" t="s">
        <v>194</v>
      </c>
      <c r="C8" s="37" t="s">
        <v>201</v>
      </c>
      <c r="D8" s="35">
        <v>7</v>
      </c>
      <c r="E8" s="5">
        <v>4449</v>
      </c>
      <c r="F8" s="5">
        <v>2085</v>
      </c>
      <c r="G8" s="5">
        <v>62</v>
      </c>
      <c r="H8" s="5">
        <v>1992</v>
      </c>
      <c r="I8" s="5">
        <v>2061</v>
      </c>
      <c r="J8" s="6">
        <f t="shared" si="0"/>
        <v>46.325016857720833</v>
      </c>
      <c r="K8" s="5">
        <v>961</v>
      </c>
      <c r="L8" s="5">
        <v>416</v>
      </c>
      <c r="M8" s="5">
        <v>578</v>
      </c>
      <c r="N8" s="5">
        <v>45</v>
      </c>
    </row>
    <row r="9" spans="1:14" x14ac:dyDescent="0.25">
      <c r="A9" s="3">
        <v>8</v>
      </c>
      <c r="B9" s="34" t="s">
        <v>194</v>
      </c>
      <c r="C9" s="34" t="s">
        <v>202</v>
      </c>
      <c r="D9" s="35">
        <v>8</v>
      </c>
      <c r="E9" s="5">
        <v>4592</v>
      </c>
      <c r="F9" s="5">
        <v>1822</v>
      </c>
      <c r="G9" s="5">
        <v>81</v>
      </c>
      <c r="H9" s="5">
        <v>1981</v>
      </c>
      <c r="I9" s="5">
        <v>2053</v>
      </c>
      <c r="J9" s="6">
        <f t="shared" si="0"/>
        <v>44.708188153310104</v>
      </c>
      <c r="K9" s="5">
        <v>984</v>
      </c>
      <c r="L9" s="5">
        <v>280</v>
      </c>
      <c r="M9" s="5">
        <v>635</v>
      </c>
      <c r="N9" s="5">
        <v>73</v>
      </c>
    </row>
    <row r="10" spans="1:14" x14ac:dyDescent="0.25">
      <c r="A10" s="3">
        <v>9</v>
      </c>
      <c r="B10" s="37" t="s">
        <v>194</v>
      </c>
      <c r="C10" s="37" t="s">
        <v>203</v>
      </c>
      <c r="D10" s="35">
        <v>9</v>
      </c>
      <c r="E10" s="5">
        <v>4839</v>
      </c>
      <c r="F10" s="5">
        <v>1840</v>
      </c>
      <c r="G10" s="5">
        <v>111</v>
      </c>
      <c r="H10" s="5">
        <v>1729</v>
      </c>
      <c r="I10" s="5">
        <v>1846</v>
      </c>
      <c r="J10" s="6">
        <f t="shared" si="0"/>
        <v>38.148377764000827</v>
      </c>
      <c r="K10" s="5">
        <v>831</v>
      </c>
      <c r="L10" s="5">
        <v>540</v>
      </c>
      <c r="M10" s="5">
        <v>267</v>
      </c>
      <c r="N10" s="5">
        <v>91</v>
      </c>
    </row>
    <row r="11" spans="1:14" x14ac:dyDescent="0.25">
      <c r="A11" s="3">
        <v>10</v>
      </c>
      <c r="B11" s="34" t="s">
        <v>194</v>
      </c>
      <c r="C11" s="34" t="s">
        <v>204</v>
      </c>
      <c r="D11" s="36">
        <v>10</v>
      </c>
      <c r="E11" s="5">
        <v>4926</v>
      </c>
      <c r="F11" s="5">
        <v>1717</v>
      </c>
      <c r="G11" s="5">
        <v>37</v>
      </c>
      <c r="H11" s="5">
        <v>1836</v>
      </c>
      <c r="I11" s="5">
        <v>1958</v>
      </c>
      <c r="J11" s="6">
        <f t="shared" si="0"/>
        <v>39.748274462038161</v>
      </c>
      <c r="K11" s="5">
        <v>1292</v>
      </c>
      <c r="L11" s="5">
        <v>226</v>
      </c>
      <c r="M11" s="5">
        <v>220</v>
      </c>
      <c r="N11" s="5">
        <v>97</v>
      </c>
    </row>
    <row r="12" spans="1:14" x14ac:dyDescent="0.25">
      <c r="A12" s="3">
        <v>11</v>
      </c>
      <c r="B12" s="37" t="s">
        <v>194</v>
      </c>
      <c r="C12" s="37" t="s">
        <v>205</v>
      </c>
      <c r="D12" s="35">
        <v>11</v>
      </c>
      <c r="E12" s="5">
        <v>5493</v>
      </c>
      <c r="F12" s="5">
        <v>1902</v>
      </c>
      <c r="G12" s="5">
        <v>51</v>
      </c>
      <c r="H12" s="5">
        <v>1840</v>
      </c>
      <c r="I12" s="5">
        <v>1908</v>
      </c>
      <c r="J12" s="6">
        <f t="shared" si="0"/>
        <v>34.73511742217368</v>
      </c>
      <c r="K12" s="5">
        <v>1827</v>
      </c>
      <c r="L12" s="5">
        <v>172</v>
      </c>
      <c r="M12" s="5">
        <v>144</v>
      </c>
      <c r="N12" s="5">
        <v>38</v>
      </c>
    </row>
    <row r="13" spans="1:14" ht="15.75" thickBot="1" x14ac:dyDescent="0.3">
      <c r="A13" s="13">
        <v>12</v>
      </c>
      <c r="B13" s="44" t="s">
        <v>194</v>
      </c>
      <c r="C13" s="44" t="s">
        <v>206</v>
      </c>
      <c r="D13" s="41">
        <v>12</v>
      </c>
      <c r="E13" s="16">
        <v>4645</v>
      </c>
      <c r="F13" s="16">
        <v>0</v>
      </c>
      <c r="G13" s="16">
        <v>0</v>
      </c>
      <c r="H13" s="16">
        <v>0</v>
      </c>
      <c r="I13" s="16">
        <v>1728</v>
      </c>
      <c r="J13" s="17">
        <f t="shared" si="0"/>
        <v>37.201291711517761</v>
      </c>
      <c r="K13" s="16">
        <v>888</v>
      </c>
      <c r="L13" s="16">
        <v>490</v>
      </c>
      <c r="M13" s="16">
        <v>304</v>
      </c>
      <c r="N13" s="16">
        <v>46</v>
      </c>
    </row>
    <row r="14" spans="1:14" s="12" customFormat="1" ht="19.5" thickBot="1" x14ac:dyDescent="0.35">
      <c r="A14" s="18"/>
      <c r="B14" s="64" t="s">
        <v>207</v>
      </c>
      <c r="C14" s="65"/>
      <c r="D14" s="66"/>
      <c r="E14" s="19">
        <f>SUM(E2:E13)</f>
        <v>64651</v>
      </c>
      <c r="F14" s="19">
        <f>SUM(F2:F13)</f>
        <v>21987</v>
      </c>
      <c r="G14" s="19">
        <f>SUM(G2:G13)</f>
        <v>859</v>
      </c>
      <c r="H14" s="19">
        <f>SUM(H2:H13)</f>
        <v>21645</v>
      </c>
      <c r="I14" s="25">
        <f>SUM(I2:I13)</f>
        <v>24740</v>
      </c>
      <c r="J14" s="28">
        <f t="shared" si="0"/>
        <v>38.267002830582669</v>
      </c>
      <c r="K14" s="26">
        <f>SUM(K2:K13)</f>
        <v>13563</v>
      </c>
      <c r="L14" s="19">
        <f>SUM(L2:L13)</f>
        <v>4211</v>
      </c>
      <c r="M14" s="19">
        <f>SUM(M2:M13)</f>
        <v>5472</v>
      </c>
      <c r="N14" s="20">
        <f>SUM(N2:N13)</f>
        <v>755</v>
      </c>
    </row>
  </sheetData>
  <mergeCells count="1">
    <mergeCell ref="B14:D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A2" sqref="A2:A12"/>
    </sheetView>
  </sheetViews>
  <sheetFormatPr defaultRowHeight="15" x14ac:dyDescent="0.25"/>
  <cols>
    <col min="1" max="1" width="4" bestFit="1" customWidth="1"/>
  </cols>
  <sheetData>
    <row r="1" spans="1:14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 spans="1:14" x14ac:dyDescent="0.25">
      <c r="A2" s="3">
        <v>1</v>
      </c>
      <c r="B2" s="3" t="s">
        <v>182</v>
      </c>
      <c r="C2" s="3" t="s">
        <v>183</v>
      </c>
      <c r="D2" s="5">
        <v>1</v>
      </c>
      <c r="E2" s="5">
        <v>6658</v>
      </c>
      <c r="F2" s="5">
        <v>2537</v>
      </c>
      <c r="G2" s="5">
        <v>40</v>
      </c>
      <c r="H2" s="5">
        <v>2705</v>
      </c>
      <c r="I2" s="5">
        <v>2745</v>
      </c>
      <c r="J2" s="6">
        <f t="shared" ref="J2:J13" si="0">100*(I2/E2)</f>
        <v>41.228597176329231</v>
      </c>
      <c r="K2" s="5">
        <v>1451</v>
      </c>
      <c r="L2" s="5">
        <v>347</v>
      </c>
      <c r="M2" s="5">
        <v>838</v>
      </c>
      <c r="N2" s="5">
        <v>65</v>
      </c>
    </row>
    <row r="3" spans="1:14" x14ac:dyDescent="0.25">
      <c r="A3" s="3">
        <v>2</v>
      </c>
      <c r="B3" s="3" t="s">
        <v>182</v>
      </c>
      <c r="C3" s="3" t="s">
        <v>184</v>
      </c>
      <c r="D3" s="5">
        <v>2</v>
      </c>
      <c r="E3" s="5">
        <v>5945</v>
      </c>
      <c r="F3" s="5">
        <v>2106</v>
      </c>
      <c r="G3" s="5">
        <v>448</v>
      </c>
      <c r="H3" s="5">
        <v>1649</v>
      </c>
      <c r="I3" s="5">
        <v>2116</v>
      </c>
      <c r="J3" s="6">
        <f t="shared" si="0"/>
        <v>35.592935239697226</v>
      </c>
      <c r="K3" s="5">
        <v>1308</v>
      </c>
      <c r="L3" s="5">
        <v>519</v>
      </c>
      <c r="M3" s="5">
        <v>456</v>
      </c>
      <c r="N3" s="5">
        <v>40</v>
      </c>
    </row>
    <row r="4" spans="1:14" x14ac:dyDescent="0.25">
      <c r="A4" s="3">
        <v>3</v>
      </c>
      <c r="B4" s="3" t="s">
        <v>182</v>
      </c>
      <c r="C4" s="3" t="s">
        <v>185</v>
      </c>
      <c r="D4" s="5">
        <v>3</v>
      </c>
      <c r="E4" s="5">
        <v>4929</v>
      </c>
      <c r="F4" s="5">
        <v>1972</v>
      </c>
      <c r="G4" s="5">
        <v>36</v>
      </c>
      <c r="H4" s="5">
        <v>1941</v>
      </c>
      <c r="I4" s="5">
        <v>1945</v>
      </c>
      <c r="J4" s="6">
        <f t="shared" si="0"/>
        <v>39.460336782308786</v>
      </c>
      <c r="K4" s="5">
        <v>1133</v>
      </c>
      <c r="L4" s="5">
        <v>320</v>
      </c>
      <c r="M4" s="5">
        <v>455</v>
      </c>
      <c r="N4" s="5">
        <v>23</v>
      </c>
    </row>
    <row r="5" spans="1:14" x14ac:dyDescent="0.25">
      <c r="A5" s="3">
        <v>4</v>
      </c>
      <c r="B5" s="3" t="s">
        <v>182</v>
      </c>
      <c r="C5" s="3" t="s">
        <v>186</v>
      </c>
      <c r="D5" s="5">
        <v>4</v>
      </c>
      <c r="E5" s="5">
        <v>4143</v>
      </c>
      <c r="F5" s="5">
        <v>1777</v>
      </c>
      <c r="G5" s="5">
        <v>17</v>
      </c>
      <c r="H5" s="5">
        <v>1760</v>
      </c>
      <c r="I5" s="5">
        <v>1607</v>
      </c>
      <c r="J5" s="6">
        <f t="shared" si="0"/>
        <v>38.78831764421917</v>
      </c>
      <c r="K5" s="5">
        <v>942</v>
      </c>
      <c r="L5" s="5">
        <v>271</v>
      </c>
      <c r="M5" s="5">
        <v>528</v>
      </c>
      <c r="N5" s="5">
        <v>18</v>
      </c>
    </row>
    <row r="6" spans="1:14" x14ac:dyDescent="0.25">
      <c r="A6" s="3">
        <v>5</v>
      </c>
      <c r="B6" s="3" t="s">
        <v>182</v>
      </c>
      <c r="C6" s="3" t="s">
        <v>187</v>
      </c>
      <c r="D6" s="5">
        <v>5</v>
      </c>
      <c r="E6" s="5">
        <v>7147</v>
      </c>
      <c r="F6" s="5">
        <v>2670</v>
      </c>
      <c r="G6" s="5">
        <v>32</v>
      </c>
      <c r="H6" s="5">
        <v>2637</v>
      </c>
      <c r="I6" s="5">
        <v>2680</v>
      </c>
      <c r="J6" s="6">
        <f t="shared" si="0"/>
        <v>37.498251014411643</v>
      </c>
      <c r="K6" s="5">
        <v>1642</v>
      </c>
      <c r="L6" s="5">
        <v>342</v>
      </c>
      <c r="M6" s="5">
        <v>602</v>
      </c>
      <c r="N6" s="5">
        <v>51</v>
      </c>
    </row>
    <row r="7" spans="1:14" x14ac:dyDescent="0.25">
      <c r="A7" s="3">
        <v>6</v>
      </c>
      <c r="B7" s="3" t="s">
        <v>182</v>
      </c>
      <c r="C7" s="3" t="s">
        <v>188</v>
      </c>
      <c r="D7" s="5">
        <v>6</v>
      </c>
      <c r="E7" s="5">
        <v>3578</v>
      </c>
      <c r="F7" s="5">
        <v>1311</v>
      </c>
      <c r="G7" s="5">
        <v>23</v>
      </c>
      <c r="H7" s="5">
        <v>1288</v>
      </c>
      <c r="I7" s="5">
        <v>1314</v>
      </c>
      <c r="J7" s="6">
        <f t="shared" si="0"/>
        <v>36.724427054220229</v>
      </c>
      <c r="K7" s="5">
        <v>730</v>
      </c>
      <c r="L7" s="5">
        <v>263</v>
      </c>
      <c r="M7" s="5">
        <v>278</v>
      </c>
      <c r="N7" s="5">
        <v>13</v>
      </c>
    </row>
    <row r="8" spans="1:14" x14ac:dyDescent="0.25">
      <c r="A8" s="3">
        <v>7</v>
      </c>
      <c r="B8" s="3" t="s">
        <v>182</v>
      </c>
      <c r="C8" s="3" t="s">
        <v>189</v>
      </c>
      <c r="D8" s="5">
        <v>7</v>
      </c>
      <c r="E8" s="5">
        <v>3651</v>
      </c>
      <c r="F8" s="5">
        <v>1628</v>
      </c>
      <c r="G8" s="5">
        <v>44</v>
      </c>
      <c r="H8" s="5">
        <v>1584</v>
      </c>
      <c r="I8" s="5">
        <v>1628</v>
      </c>
      <c r="J8" s="6">
        <f t="shared" si="0"/>
        <v>44.590523144344012</v>
      </c>
      <c r="K8" s="5">
        <v>826</v>
      </c>
      <c r="L8" s="5">
        <v>433</v>
      </c>
      <c r="M8" s="5">
        <v>302</v>
      </c>
      <c r="N8" s="5">
        <v>22</v>
      </c>
    </row>
    <row r="9" spans="1:14" x14ac:dyDescent="0.25">
      <c r="A9" s="3">
        <v>8</v>
      </c>
      <c r="B9" s="3" t="s">
        <v>182</v>
      </c>
      <c r="C9" s="3" t="s">
        <v>190</v>
      </c>
      <c r="D9" s="5">
        <v>8</v>
      </c>
      <c r="E9" s="5">
        <v>2876</v>
      </c>
      <c r="F9" s="5">
        <v>955</v>
      </c>
      <c r="G9" s="5">
        <v>16</v>
      </c>
      <c r="H9" s="5">
        <v>939</v>
      </c>
      <c r="I9" s="5">
        <v>955</v>
      </c>
      <c r="J9" s="6">
        <f t="shared" si="0"/>
        <v>33.205841446453412</v>
      </c>
      <c r="K9" s="5">
        <v>608</v>
      </c>
      <c r="L9" s="5">
        <v>89</v>
      </c>
      <c r="M9" s="5">
        <v>231</v>
      </c>
      <c r="N9" s="5">
        <v>11</v>
      </c>
    </row>
    <row r="10" spans="1:14" x14ac:dyDescent="0.25">
      <c r="A10" s="3">
        <v>9</v>
      </c>
      <c r="B10" s="3" t="s">
        <v>182</v>
      </c>
      <c r="C10" s="3" t="s">
        <v>191</v>
      </c>
      <c r="D10" s="5">
        <v>9</v>
      </c>
      <c r="E10" s="5">
        <v>3068</v>
      </c>
      <c r="F10" s="5">
        <v>988</v>
      </c>
      <c r="G10" s="5">
        <v>35</v>
      </c>
      <c r="H10" s="5">
        <v>975</v>
      </c>
      <c r="I10" s="5">
        <v>989</v>
      </c>
      <c r="J10" s="6">
        <f t="shared" si="0"/>
        <v>32.235984354628421</v>
      </c>
      <c r="K10" s="5">
        <v>577</v>
      </c>
      <c r="L10" s="5">
        <v>136</v>
      </c>
      <c r="M10" s="5">
        <v>225</v>
      </c>
      <c r="N10" s="5">
        <v>15</v>
      </c>
    </row>
    <row r="11" spans="1:14" x14ac:dyDescent="0.25">
      <c r="A11" s="3">
        <v>10</v>
      </c>
      <c r="B11" s="3" t="s">
        <v>182</v>
      </c>
      <c r="C11" s="3" t="s">
        <v>192</v>
      </c>
      <c r="D11" s="5">
        <v>10</v>
      </c>
      <c r="E11" s="5">
        <v>6355</v>
      </c>
      <c r="F11" s="5">
        <v>2323</v>
      </c>
      <c r="G11" s="5">
        <v>41</v>
      </c>
      <c r="H11" s="5">
        <v>2281</v>
      </c>
      <c r="I11" s="5">
        <v>2466</v>
      </c>
      <c r="J11" s="6">
        <f t="shared" si="0"/>
        <v>38.804091266719119</v>
      </c>
      <c r="K11" s="5">
        <v>1364</v>
      </c>
      <c r="L11" s="5">
        <v>306</v>
      </c>
      <c r="M11" s="5">
        <v>558</v>
      </c>
      <c r="N11" s="5">
        <v>48</v>
      </c>
    </row>
    <row r="12" spans="1:14" ht="15.75" thickBot="1" x14ac:dyDescent="0.3">
      <c r="A12" s="3">
        <v>11</v>
      </c>
      <c r="B12" s="13" t="s">
        <v>182</v>
      </c>
      <c r="C12" s="13" t="s">
        <v>193</v>
      </c>
      <c r="D12" s="16">
        <v>11</v>
      </c>
      <c r="E12" s="16">
        <v>4943</v>
      </c>
      <c r="F12" s="16">
        <v>2009</v>
      </c>
      <c r="G12" s="16">
        <v>19</v>
      </c>
      <c r="H12" s="16">
        <v>1990</v>
      </c>
      <c r="I12" s="16">
        <v>2011</v>
      </c>
      <c r="J12" s="17">
        <f t="shared" si="0"/>
        <v>40.683795266032774</v>
      </c>
      <c r="K12" s="16">
        <v>1029</v>
      </c>
      <c r="L12" s="16">
        <v>503</v>
      </c>
      <c r="M12" s="16">
        <v>431</v>
      </c>
      <c r="N12" s="16">
        <v>25</v>
      </c>
    </row>
    <row r="13" spans="1:14" s="12" customFormat="1" ht="15.75" thickBot="1" x14ac:dyDescent="0.3">
      <c r="A13" s="21"/>
      <c r="B13" s="67" t="s">
        <v>207</v>
      </c>
      <c r="C13" s="67"/>
      <c r="D13" s="67"/>
      <c r="E13" s="22">
        <f>SUM(E2:E12)</f>
        <v>53293</v>
      </c>
      <c r="F13" s="22">
        <f>SUM(F2:F12)</f>
        <v>20276</v>
      </c>
      <c r="G13" s="22">
        <f>SUM(G2:G12)</f>
        <v>751</v>
      </c>
      <c r="H13" s="22">
        <f>SUM(H2:H12)</f>
        <v>19749</v>
      </c>
      <c r="I13" s="29">
        <f>SUM(I2:I12)</f>
        <v>20456</v>
      </c>
      <c r="J13" s="27">
        <f t="shared" si="0"/>
        <v>38.38402792111534</v>
      </c>
      <c r="K13" s="30">
        <f>SUM(K2:K12)</f>
        <v>11610</v>
      </c>
      <c r="L13" s="22">
        <f>SUM(L2:L12)</f>
        <v>3529</v>
      </c>
      <c r="M13" s="22">
        <f>SUM(M2:M12)</f>
        <v>4904</v>
      </c>
      <c r="N13" s="24">
        <f>SUM(N2:N12)</f>
        <v>331</v>
      </c>
    </row>
  </sheetData>
  <mergeCells count="1">
    <mergeCell ref="B13:D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A2" sqref="A1:N12"/>
    </sheetView>
  </sheetViews>
  <sheetFormatPr defaultRowHeight="15" x14ac:dyDescent="0.25"/>
  <cols>
    <col min="1" max="1" width="4" bestFit="1" customWidth="1"/>
  </cols>
  <sheetData>
    <row r="1" spans="1:14" ht="30" x14ac:dyDescent="0.25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9" t="s">
        <v>13</v>
      </c>
    </row>
    <row r="2" spans="1:14" x14ac:dyDescent="0.25">
      <c r="A2" s="3">
        <v>1</v>
      </c>
      <c r="B2" s="37" t="s">
        <v>171</v>
      </c>
      <c r="C2" s="37" t="s">
        <v>172</v>
      </c>
      <c r="D2" s="35">
        <v>1</v>
      </c>
      <c r="E2" s="5">
        <v>6113</v>
      </c>
      <c r="F2" s="5">
        <v>2303</v>
      </c>
      <c r="G2" s="5">
        <v>22</v>
      </c>
      <c r="H2" s="5">
        <v>2271</v>
      </c>
      <c r="I2" s="5">
        <v>1988</v>
      </c>
      <c r="J2" s="6">
        <f t="shared" ref="J2:J12" si="0">100*(I2/E2)</f>
        <v>32.520857189595944</v>
      </c>
      <c r="K2" s="5">
        <v>983</v>
      </c>
      <c r="L2" s="5">
        <v>323</v>
      </c>
      <c r="M2" s="5">
        <v>849</v>
      </c>
      <c r="N2" s="5">
        <v>95</v>
      </c>
    </row>
    <row r="3" spans="1:14" x14ac:dyDescent="0.25">
      <c r="A3" s="3">
        <v>2</v>
      </c>
      <c r="B3" s="37" t="s">
        <v>171</v>
      </c>
      <c r="C3" s="37" t="s">
        <v>173</v>
      </c>
      <c r="D3" s="36">
        <v>2</v>
      </c>
      <c r="E3" s="5">
        <v>5136</v>
      </c>
      <c r="F3" s="5">
        <v>2030</v>
      </c>
      <c r="G3" s="5">
        <v>34</v>
      </c>
      <c r="H3" s="5">
        <v>1996</v>
      </c>
      <c r="I3" s="5">
        <v>2031</v>
      </c>
      <c r="J3" s="6">
        <f t="shared" si="0"/>
        <v>39.544392523364486</v>
      </c>
      <c r="K3" s="5">
        <v>968</v>
      </c>
      <c r="L3" s="5">
        <v>292</v>
      </c>
      <c r="M3" s="5">
        <v>679</v>
      </c>
      <c r="N3" s="5">
        <v>57</v>
      </c>
    </row>
    <row r="4" spans="1:14" x14ac:dyDescent="0.25">
      <c r="A4" s="3">
        <v>3</v>
      </c>
      <c r="B4" s="37" t="s">
        <v>171</v>
      </c>
      <c r="C4" s="37" t="s">
        <v>174</v>
      </c>
      <c r="D4" s="36">
        <v>3</v>
      </c>
      <c r="E4" s="5">
        <v>7333</v>
      </c>
      <c r="F4" s="5">
        <v>2475</v>
      </c>
      <c r="G4" s="5">
        <v>36</v>
      </c>
      <c r="H4" s="5">
        <v>2540</v>
      </c>
      <c r="I4" s="5">
        <v>2586</v>
      </c>
      <c r="J4" s="6">
        <f t="shared" si="0"/>
        <v>35.265239329060414</v>
      </c>
      <c r="K4" s="5">
        <v>1229</v>
      </c>
      <c r="L4" s="5">
        <v>411</v>
      </c>
      <c r="M4" s="5">
        <v>815</v>
      </c>
      <c r="N4" s="5">
        <v>84</v>
      </c>
    </row>
    <row r="5" spans="1:14" x14ac:dyDescent="0.25">
      <c r="A5" s="3">
        <v>4</v>
      </c>
      <c r="B5" s="37" t="s">
        <v>171</v>
      </c>
      <c r="C5" s="37" t="s">
        <v>175</v>
      </c>
      <c r="D5" s="35">
        <v>4</v>
      </c>
      <c r="E5" s="5">
        <v>5466</v>
      </c>
      <c r="F5" s="5">
        <v>2098</v>
      </c>
      <c r="G5" s="5">
        <v>41</v>
      </c>
      <c r="H5" s="5">
        <v>2057</v>
      </c>
      <c r="I5" s="5">
        <v>2097</v>
      </c>
      <c r="J5" s="6">
        <f t="shared" si="0"/>
        <v>38.364434687156972</v>
      </c>
      <c r="K5" s="5">
        <v>739</v>
      </c>
      <c r="L5" s="5">
        <v>239</v>
      </c>
      <c r="M5" s="5">
        <v>986</v>
      </c>
      <c r="N5" s="5">
        <v>93</v>
      </c>
    </row>
    <row r="6" spans="1:14" x14ac:dyDescent="0.25">
      <c r="A6" s="3">
        <v>5</v>
      </c>
      <c r="B6" s="37" t="s">
        <v>171</v>
      </c>
      <c r="C6" s="37" t="s">
        <v>176</v>
      </c>
      <c r="D6" s="36">
        <v>5</v>
      </c>
      <c r="E6" s="5">
        <v>3700</v>
      </c>
      <c r="F6" s="5">
        <v>1322</v>
      </c>
      <c r="G6" s="5">
        <v>21</v>
      </c>
      <c r="H6" s="5">
        <v>1300</v>
      </c>
      <c r="I6" s="5">
        <v>1323</v>
      </c>
      <c r="J6" s="6">
        <f t="shared" si="0"/>
        <v>35.756756756756758</v>
      </c>
      <c r="K6" s="5">
        <v>620</v>
      </c>
      <c r="L6" s="5">
        <v>383</v>
      </c>
      <c r="M6" s="5">
        <v>234</v>
      </c>
      <c r="N6" s="5">
        <v>61</v>
      </c>
    </row>
    <row r="7" spans="1:14" x14ac:dyDescent="0.25">
      <c r="A7" s="3">
        <v>6</v>
      </c>
      <c r="B7" s="34" t="s">
        <v>171</v>
      </c>
      <c r="C7" s="34" t="s">
        <v>177</v>
      </c>
      <c r="D7" s="36">
        <v>6</v>
      </c>
      <c r="E7" s="5">
        <v>5128</v>
      </c>
      <c r="F7" s="5">
        <v>2006</v>
      </c>
      <c r="G7" s="5">
        <v>30</v>
      </c>
      <c r="H7" s="5">
        <v>1972</v>
      </c>
      <c r="I7" s="5">
        <v>2004</v>
      </c>
      <c r="J7" s="6">
        <f t="shared" si="0"/>
        <v>39.079563182527302</v>
      </c>
      <c r="K7" s="5">
        <v>844</v>
      </c>
      <c r="L7" s="5">
        <v>277</v>
      </c>
      <c r="M7" s="5">
        <v>805</v>
      </c>
      <c r="N7" s="5">
        <v>49</v>
      </c>
    </row>
    <row r="8" spans="1:14" x14ac:dyDescent="0.25">
      <c r="A8" s="3">
        <v>7</v>
      </c>
      <c r="B8" s="37" t="s">
        <v>171</v>
      </c>
      <c r="C8" s="37" t="s">
        <v>178</v>
      </c>
      <c r="D8" s="35">
        <v>7</v>
      </c>
      <c r="E8" s="5">
        <v>4030</v>
      </c>
      <c r="F8" s="5">
        <v>1741</v>
      </c>
      <c r="G8" s="5">
        <v>33</v>
      </c>
      <c r="H8" s="5">
        <v>1397</v>
      </c>
      <c r="I8" s="5">
        <v>1418</v>
      </c>
      <c r="J8" s="6">
        <f t="shared" si="0"/>
        <v>35.186104218362289</v>
      </c>
      <c r="K8" s="5">
        <v>832</v>
      </c>
      <c r="L8" s="5">
        <v>194</v>
      </c>
      <c r="M8" s="5">
        <v>604</v>
      </c>
      <c r="N8" s="5">
        <v>75</v>
      </c>
    </row>
    <row r="9" spans="1:14" x14ac:dyDescent="0.25">
      <c r="A9" s="3">
        <v>8</v>
      </c>
      <c r="B9" s="34" t="s">
        <v>171</v>
      </c>
      <c r="C9" s="34" t="s">
        <v>179</v>
      </c>
      <c r="D9" s="36">
        <v>8</v>
      </c>
      <c r="E9" s="5">
        <v>3058</v>
      </c>
      <c r="F9" s="5">
        <v>1066</v>
      </c>
      <c r="G9" s="5">
        <v>18</v>
      </c>
      <c r="H9" s="5">
        <v>1040</v>
      </c>
      <c r="I9" s="5">
        <v>1066</v>
      </c>
      <c r="J9" s="6">
        <f t="shared" si="0"/>
        <v>34.859385219097447</v>
      </c>
      <c r="K9" s="5">
        <v>635</v>
      </c>
      <c r="L9" s="5">
        <v>271</v>
      </c>
      <c r="M9" s="5">
        <v>187</v>
      </c>
      <c r="N9" s="5">
        <v>33</v>
      </c>
    </row>
    <row r="10" spans="1:14" x14ac:dyDescent="0.25">
      <c r="A10" s="3">
        <v>9</v>
      </c>
      <c r="B10" s="37" t="s">
        <v>171</v>
      </c>
      <c r="C10" s="37" t="s">
        <v>180</v>
      </c>
      <c r="D10" s="35">
        <v>9</v>
      </c>
      <c r="E10" s="5">
        <v>2588</v>
      </c>
      <c r="F10" s="5">
        <v>1041</v>
      </c>
      <c r="G10" s="5">
        <v>16</v>
      </c>
      <c r="H10" s="5">
        <v>1025</v>
      </c>
      <c r="I10" s="5">
        <v>1041</v>
      </c>
      <c r="J10" s="6">
        <f t="shared" si="0"/>
        <v>40.224111282843893</v>
      </c>
      <c r="K10" s="5">
        <v>629</v>
      </c>
      <c r="L10" s="5">
        <v>125</v>
      </c>
      <c r="M10" s="5">
        <v>248</v>
      </c>
      <c r="N10" s="5">
        <v>23</v>
      </c>
    </row>
    <row r="11" spans="1:14" ht="15.75" thickBot="1" x14ac:dyDescent="0.3">
      <c r="A11" s="3">
        <v>10</v>
      </c>
      <c r="B11" s="34" t="s">
        <v>171</v>
      </c>
      <c r="C11" s="34" t="s">
        <v>181</v>
      </c>
      <c r="D11" s="36">
        <v>10</v>
      </c>
      <c r="E11" s="5">
        <v>3199</v>
      </c>
      <c r="F11" s="5">
        <v>1263</v>
      </c>
      <c r="G11" s="5">
        <v>11</v>
      </c>
      <c r="H11" s="5">
        <v>1252</v>
      </c>
      <c r="I11" s="5">
        <v>1263</v>
      </c>
      <c r="J11" s="17">
        <f t="shared" si="0"/>
        <v>39.481087839949986</v>
      </c>
      <c r="K11" s="5">
        <v>595</v>
      </c>
      <c r="L11" s="5">
        <v>123</v>
      </c>
      <c r="M11" s="5">
        <v>502</v>
      </c>
      <c r="N11" s="5">
        <v>32</v>
      </c>
    </row>
    <row r="12" spans="1:14" s="12" customFormat="1" ht="15.75" thickBot="1" x14ac:dyDescent="0.3">
      <c r="A12" s="3"/>
      <c r="B12" s="68" t="s">
        <v>207</v>
      </c>
      <c r="C12" s="69"/>
      <c r="D12" s="70"/>
      <c r="E12" s="3">
        <f>SUM(E2:E11)</f>
        <v>45751</v>
      </c>
      <c r="F12" s="3">
        <f>SUM(F2:F11)</f>
        <v>17345</v>
      </c>
      <c r="G12" s="3">
        <f>SUM(G2:G11)</f>
        <v>262</v>
      </c>
      <c r="H12" s="3">
        <f>SUM(H2:H11)</f>
        <v>16850</v>
      </c>
      <c r="I12" s="31">
        <f>SUM(I2:I11)</f>
        <v>16817</v>
      </c>
      <c r="J12" s="27">
        <f t="shared" si="0"/>
        <v>36.75766649909292</v>
      </c>
      <c r="K12" s="32">
        <f>SUM(K2:K11)</f>
        <v>8074</v>
      </c>
      <c r="L12" s="3">
        <f>SUM(L2:L11)</f>
        <v>2638</v>
      </c>
      <c r="M12" s="3">
        <f>SUM(M2:M11)</f>
        <v>5909</v>
      </c>
      <c r="N12" s="3">
        <f>SUM(N2:N11)</f>
        <v>602</v>
      </c>
    </row>
  </sheetData>
  <mergeCells count="1">
    <mergeCell ref="B12:D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A2" sqref="A2:A12"/>
    </sheetView>
  </sheetViews>
  <sheetFormatPr defaultRowHeight="15" x14ac:dyDescent="0.25"/>
  <cols>
    <col min="1" max="1" width="4" bestFit="1" customWidth="1"/>
  </cols>
  <sheetData>
    <row r="1" spans="1:14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 spans="1:14" x14ac:dyDescent="0.25">
      <c r="A2" s="3">
        <v>1</v>
      </c>
      <c r="B2" s="4" t="s">
        <v>159</v>
      </c>
      <c r="C2" s="4" t="s">
        <v>160</v>
      </c>
      <c r="D2" s="8">
        <v>1</v>
      </c>
      <c r="E2" s="5">
        <v>4370</v>
      </c>
      <c r="F2" s="5">
        <v>1637</v>
      </c>
      <c r="G2" s="5">
        <v>22</v>
      </c>
      <c r="H2" s="5">
        <v>1618</v>
      </c>
      <c r="I2" s="5">
        <v>1635</v>
      </c>
      <c r="J2" s="6">
        <f t="shared" ref="J2:J13" si="0">100*(I2/E2)</f>
        <v>37.414187643020597</v>
      </c>
      <c r="K2" s="5">
        <v>570</v>
      </c>
      <c r="L2" s="5">
        <v>778</v>
      </c>
      <c r="M2" s="5">
        <v>232</v>
      </c>
      <c r="N2" s="5">
        <v>31</v>
      </c>
    </row>
    <row r="3" spans="1:14" x14ac:dyDescent="0.25">
      <c r="A3" s="3">
        <v>2</v>
      </c>
      <c r="B3" s="7" t="s">
        <v>159</v>
      </c>
      <c r="C3" s="7" t="s">
        <v>161</v>
      </c>
      <c r="D3" s="8">
        <v>2</v>
      </c>
      <c r="E3" s="5">
        <v>4602</v>
      </c>
      <c r="F3" s="5">
        <v>1657</v>
      </c>
      <c r="G3" s="5">
        <v>52</v>
      </c>
      <c r="H3" s="5">
        <v>1535</v>
      </c>
      <c r="I3" s="5">
        <v>1975</v>
      </c>
      <c r="J3" s="6">
        <f t="shared" si="0"/>
        <v>42.916123424597998</v>
      </c>
      <c r="K3" s="5">
        <v>790</v>
      </c>
      <c r="L3" s="5">
        <v>411</v>
      </c>
      <c r="M3" s="5">
        <v>347</v>
      </c>
      <c r="N3" s="5">
        <v>53</v>
      </c>
    </row>
    <row r="4" spans="1:14" x14ac:dyDescent="0.25">
      <c r="A4" s="3">
        <v>3</v>
      </c>
      <c r="B4" s="4" t="s">
        <v>159</v>
      </c>
      <c r="C4" s="4" t="s">
        <v>162</v>
      </c>
      <c r="D4" s="8">
        <v>3</v>
      </c>
      <c r="E4" s="5">
        <v>5535</v>
      </c>
      <c r="F4" s="5">
        <v>1958</v>
      </c>
      <c r="G4" s="5">
        <v>110</v>
      </c>
      <c r="H4" s="5">
        <v>1848</v>
      </c>
      <c r="I4" s="5">
        <v>1959</v>
      </c>
      <c r="J4" s="6">
        <f t="shared" si="0"/>
        <v>35.392953929539296</v>
      </c>
      <c r="K4" s="5">
        <v>864</v>
      </c>
      <c r="L4" s="5">
        <v>447</v>
      </c>
      <c r="M4" s="5">
        <v>478</v>
      </c>
      <c r="N4" s="5">
        <v>55</v>
      </c>
    </row>
    <row r="5" spans="1:14" x14ac:dyDescent="0.25">
      <c r="A5" s="3">
        <v>4</v>
      </c>
      <c r="B5" s="7" t="s">
        <v>159</v>
      </c>
      <c r="C5" s="7" t="s">
        <v>163</v>
      </c>
      <c r="D5" s="8">
        <v>4</v>
      </c>
      <c r="E5" s="5">
        <v>7116</v>
      </c>
      <c r="F5" s="5">
        <v>2958</v>
      </c>
      <c r="G5" s="5">
        <v>65</v>
      </c>
      <c r="H5" s="5">
        <v>2890</v>
      </c>
      <c r="I5" s="5">
        <v>2965</v>
      </c>
      <c r="J5" s="6">
        <f t="shared" si="0"/>
        <v>41.666666666666671</v>
      </c>
      <c r="K5" s="5">
        <v>1679</v>
      </c>
      <c r="L5" s="5">
        <v>719</v>
      </c>
      <c r="M5" s="5">
        <v>409</v>
      </c>
      <c r="N5" s="5">
        <v>100</v>
      </c>
    </row>
    <row r="6" spans="1:14" x14ac:dyDescent="0.25">
      <c r="A6" s="3">
        <v>5</v>
      </c>
      <c r="B6" s="7" t="s">
        <v>159</v>
      </c>
      <c r="C6" s="7" t="s">
        <v>164</v>
      </c>
      <c r="D6" s="9">
        <v>5</v>
      </c>
      <c r="E6" s="5">
        <v>6421</v>
      </c>
      <c r="F6" s="5">
        <v>2463</v>
      </c>
      <c r="G6" s="5">
        <v>86</v>
      </c>
      <c r="H6" s="5">
        <v>2285</v>
      </c>
      <c r="I6" s="5">
        <v>2459</v>
      </c>
      <c r="J6" s="6">
        <f t="shared" si="0"/>
        <v>38.296215542750353</v>
      </c>
      <c r="K6" s="5">
        <v>892</v>
      </c>
      <c r="L6" s="5">
        <v>647</v>
      </c>
      <c r="M6" s="5">
        <v>764</v>
      </c>
      <c r="N6" s="5">
        <v>77</v>
      </c>
    </row>
    <row r="7" spans="1:14" x14ac:dyDescent="0.25">
      <c r="A7" s="3">
        <v>6</v>
      </c>
      <c r="B7" s="4" t="s">
        <v>159</v>
      </c>
      <c r="C7" s="4" t="s">
        <v>165</v>
      </c>
      <c r="D7" s="8">
        <v>6</v>
      </c>
      <c r="E7" s="5">
        <v>5835</v>
      </c>
      <c r="F7" s="5">
        <v>2243</v>
      </c>
      <c r="G7" s="5">
        <v>52</v>
      </c>
      <c r="H7" s="5">
        <v>2091</v>
      </c>
      <c r="I7" s="5">
        <v>2144</v>
      </c>
      <c r="J7" s="6">
        <f t="shared" si="0"/>
        <v>36.743787489288778</v>
      </c>
      <c r="K7" s="5">
        <v>1026</v>
      </c>
      <c r="L7" s="5">
        <v>371</v>
      </c>
      <c r="M7" s="5">
        <v>638</v>
      </c>
      <c r="N7" s="5">
        <v>50</v>
      </c>
    </row>
    <row r="8" spans="1:14" x14ac:dyDescent="0.25">
      <c r="A8" s="3">
        <v>7</v>
      </c>
      <c r="B8" s="4" t="s">
        <v>159</v>
      </c>
      <c r="C8" s="4" t="s">
        <v>166</v>
      </c>
      <c r="D8" s="9">
        <v>7</v>
      </c>
      <c r="E8" s="5">
        <v>4220</v>
      </c>
      <c r="F8" s="5">
        <v>1470</v>
      </c>
      <c r="G8" s="5">
        <v>10</v>
      </c>
      <c r="H8" s="5">
        <v>1445</v>
      </c>
      <c r="I8" s="5">
        <v>1467</v>
      </c>
      <c r="J8" s="6">
        <f t="shared" si="0"/>
        <v>34.763033175355453</v>
      </c>
      <c r="K8" s="5">
        <v>730</v>
      </c>
      <c r="L8" s="5">
        <v>368</v>
      </c>
      <c r="M8" s="5">
        <v>461</v>
      </c>
      <c r="N8" s="5">
        <v>44</v>
      </c>
    </row>
    <row r="9" spans="1:14" x14ac:dyDescent="0.25">
      <c r="A9" s="3">
        <v>8</v>
      </c>
      <c r="B9" s="7" t="s">
        <v>159</v>
      </c>
      <c r="C9" s="7" t="s">
        <v>167</v>
      </c>
      <c r="D9" s="8">
        <v>8</v>
      </c>
      <c r="E9" s="5">
        <v>5868</v>
      </c>
      <c r="F9" s="5">
        <v>1564</v>
      </c>
      <c r="G9" s="5">
        <v>25</v>
      </c>
      <c r="H9" s="5">
        <v>1531</v>
      </c>
      <c r="I9" s="5">
        <v>1560</v>
      </c>
      <c r="J9" s="6">
        <f t="shared" si="0"/>
        <v>26.584867075664619</v>
      </c>
      <c r="K9" s="5">
        <v>856</v>
      </c>
      <c r="L9" s="5">
        <v>305</v>
      </c>
      <c r="M9" s="5">
        <v>337</v>
      </c>
      <c r="N9" s="5">
        <v>33</v>
      </c>
    </row>
    <row r="10" spans="1:14" x14ac:dyDescent="0.25">
      <c r="A10" s="3">
        <v>9</v>
      </c>
      <c r="B10" s="4" t="s">
        <v>159</v>
      </c>
      <c r="C10" s="4" t="s">
        <v>168</v>
      </c>
      <c r="D10" s="8">
        <v>9</v>
      </c>
      <c r="E10" s="5">
        <v>11140</v>
      </c>
      <c r="F10" s="5">
        <v>2074</v>
      </c>
      <c r="G10" s="5">
        <v>60</v>
      </c>
      <c r="H10" s="5">
        <v>2011</v>
      </c>
      <c r="I10" s="5">
        <v>2073</v>
      </c>
      <c r="J10" s="6">
        <f t="shared" si="0"/>
        <v>18.608617594254937</v>
      </c>
      <c r="K10" s="5">
        <v>1284</v>
      </c>
      <c r="L10" s="5">
        <v>226</v>
      </c>
      <c r="M10" s="5">
        <v>550</v>
      </c>
      <c r="N10" s="5">
        <v>74</v>
      </c>
    </row>
    <row r="11" spans="1:14" x14ac:dyDescent="0.25">
      <c r="A11" s="3">
        <v>10</v>
      </c>
      <c r="B11" s="7" t="s">
        <v>159</v>
      </c>
      <c r="C11" s="7" t="s">
        <v>169</v>
      </c>
      <c r="D11" s="8">
        <v>10</v>
      </c>
      <c r="E11" s="5">
        <v>7186</v>
      </c>
      <c r="F11" s="5">
        <v>2744</v>
      </c>
      <c r="G11" s="5">
        <v>51</v>
      </c>
      <c r="H11" s="5">
        <v>2702</v>
      </c>
      <c r="I11" s="5">
        <v>2748</v>
      </c>
      <c r="J11" s="6">
        <f t="shared" si="0"/>
        <v>38.241024213748958</v>
      </c>
      <c r="K11" s="5">
        <v>2147</v>
      </c>
      <c r="L11" s="5">
        <v>151</v>
      </c>
      <c r="M11" s="5">
        <v>361</v>
      </c>
      <c r="N11" s="5">
        <v>42</v>
      </c>
    </row>
    <row r="12" spans="1:14" ht="15.75" thickBot="1" x14ac:dyDescent="0.3">
      <c r="A12" s="3">
        <v>11</v>
      </c>
      <c r="B12" s="4" t="s">
        <v>159</v>
      </c>
      <c r="C12" s="4" t="s">
        <v>170</v>
      </c>
      <c r="D12" s="9">
        <v>11</v>
      </c>
      <c r="E12" s="5">
        <v>8174</v>
      </c>
      <c r="F12" s="5">
        <v>2635</v>
      </c>
      <c r="G12" s="5">
        <v>67</v>
      </c>
      <c r="H12" s="5">
        <v>2685</v>
      </c>
      <c r="I12" s="5">
        <v>2758</v>
      </c>
      <c r="J12" s="17">
        <f t="shared" si="0"/>
        <v>33.741130413506241</v>
      </c>
      <c r="K12" s="5">
        <v>2024</v>
      </c>
      <c r="L12" s="5">
        <v>233</v>
      </c>
      <c r="M12" s="5">
        <v>349</v>
      </c>
      <c r="N12" s="5">
        <v>58</v>
      </c>
    </row>
    <row r="13" spans="1:14" s="12" customFormat="1" ht="15.75" thickBot="1" x14ac:dyDescent="0.3">
      <c r="A13" s="3"/>
      <c r="B13" s="71" t="s">
        <v>207</v>
      </c>
      <c r="C13" s="72"/>
      <c r="D13" s="73"/>
      <c r="E13" s="3">
        <f>SUM(E2:E12)</f>
        <v>70467</v>
      </c>
      <c r="F13" s="3">
        <f>SUM(F2:F12)</f>
        <v>23403</v>
      </c>
      <c r="G13" s="3">
        <f>SUM(G2:G12)</f>
        <v>600</v>
      </c>
      <c r="H13" s="3">
        <f>SUM(H2:H12)</f>
        <v>22641</v>
      </c>
      <c r="I13" s="31">
        <f>SUM(I2:I12)</f>
        <v>23743</v>
      </c>
      <c r="J13" s="27">
        <f t="shared" si="0"/>
        <v>33.693785743681438</v>
      </c>
      <c r="K13" s="32">
        <f>SUM(K2:K12)</f>
        <v>12862</v>
      </c>
      <c r="L13" s="3">
        <f>SUM(L2:L12)</f>
        <v>4656</v>
      </c>
      <c r="M13" s="3">
        <f>SUM(M2:M12)</f>
        <v>4926</v>
      </c>
      <c r="N13" s="3">
        <f>SUM(N2:N12)</f>
        <v>617</v>
      </c>
    </row>
  </sheetData>
  <mergeCells count="1">
    <mergeCell ref="B13:D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D8" sqref="A1:N12"/>
    </sheetView>
  </sheetViews>
  <sheetFormatPr defaultRowHeight="15" x14ac:dyDescent="0.25"/>
  <cols>
    <col min="1" max="1" width="4.42578125" bestFit="1" customWidth="1"/>
    <col min="2" max="2" width="12.7109375" bestFit="1" customWidth="1"/>
  </cols>
  <sheetData>
    <row r="1" spans="1:14" ht="30" x14ac:dyDescent="0.25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9" t="s">
        <v>13</v>
      </c>
    </row>
    <row r="2" spans="1:14" x14ac:dyDescent="0.25">
      <c r="A2" s="3">
        <v>1</v>
      </c>
      <c r="B2" s="34" t="s">
        <v>148</v>
      </c>
      <c r="C2" s="34" t="s">
        <v>149</v>
      </c>
      <c r="D2" s="36">
        <v>1</v>
      </c>
      <c r="E2" s="5">
        <v>1979</v>
      </c>
      <c r="F2" s="5">
        <v>787</v>
      </c>
      <c r="G2" s="5">
        <v>5</v>
      </c>
      <c r="H2" s="5">
        <v>776</v>
      </c>
      <c r="I2" s="5">
        <v>788</v>
      </c>
      <c r="J2" s="6">
        <f t="shared" ref="J2:J12" si="0">100*(I2/E2)</f>
        <v>39.818089944416371</v>
      </c>
      <c r="K2" s="5">
        <v>543</v>
      </c>
      <c r="L2" s="5">
        <v>98</v>
      </c>
      <c r="M2" s="5">
        <v>199</v>
      </c>
      <c r="N2" s="5">
        <v>13</v>
      </c>
    </row>
    <row r="3" spans="1:14" x14ac:dyDescent="0.25">
      <c r="A3" s="3">
        <v>2</v>
      </c>
      <c r="B3" s="37" t="s">
        <v>148</v>
      </c>
      <c r="C3" s="37" t="s">
        <v>150</v>
      </c>
      <c r="D3" s="35">
        <v>2</v>
      </c>
      <c r="E3" s="5">
        <v>1176</v>
      </c>
      <c r="F3" s="5">
        <v>506</v>
      </c>
      <c r="G3" s="5">
        <v>11</v>
      </c>
      <c r="H3" s="5">
        <v>495</v>
      </c>
      <c r="I3" s="5">
        <v>506</v>
      </c>
      <c r="J3" s="6">
        <f t="shared" si="0"/>
        <v>43.027210884353742</v>
      </c>
      <c r="K3" s="5">
        <v>299</v>
      </c>
      <c r="L3" s="5">
        <v>63</v>
      </c>
      <c r="M3" s="5">
        <v>88</v>
      </c>
      <c r="N3" s="5">
        <v>45</v>
      </c>
    </row>
    <row r="4" spans="1:14" x14ac:dyDescent="0.25">
      <c r="A4" s="3">
        <v>3</v>
      </c>
      <c r="B4" s="37" t="s">
        <v>148</v>
      </c>
      <c r="C4" s="37" t="s">
        <v>151</v>
      </c>
      <c r="D4" s="35">
        <v>3</v>
      </c>
      <c r="E4" s="5">
        <v>1692</v>
      </c>
      <c r="F4" s="5">
        <v>702</v>
      </c>
      <c r="G4" s="5">
        <v>12</v>
      </c>
      <c r="H4" s="5">
        <v>690</v>
      </c>
      <c r="I4" s="5">
        <v>702</v>
      </c>
      <c r="J4" s="6">
        <f t="shared" si="0"/>
        <v>41.48936170212766</v>
      </c>
      <c r="K4" s="5">
        <v>503</v>
      </c>
      <c r="L4" s="5">
        <v>101</v>
      </c>
      <c r="M4" s="5">
        <v>158</v>
      </c>
      <c r="N4" s="5">
        <v>19</v>
      </c>
    </row>
    <row r="5" spans="1:14" x14ac:dyDescent="0.25">
      <c r="A5" s="3">
        <v>4</v>
      </c>
      <c r="B5" s="34" t="s">
        <v>148</v>
      </c>
      <c r="C5" s="34" t="s">
        <v>152</v>
      </c>
      <c r="D5" s="36">
        <v>4</v>
      </c>
      <c r="E5" s="5">
        <v>2293</v>
      </c>
      <c r="F5" s="5">
        <v>1092</v>
      </c>
      <c r="G5" s="5">
        <v>27</v>
      </c>
      <c r="H5" s="5">
        <v>986</v>
      </c>
      <c r="I5" s="5">
        <v>1086</v>
      </c>
      <c r="J5" s="6">
        <f t="shared" si="0"/>
        <v>47.361535106846922</v>
      </c>
      <c r="K5" s="5">
        <v>597</v>
      </c>
      <c r="L5" s="5">
        <v>137</v>
      </c>
      <c r="M5" s="5">
        <v>296</v>
      </c>
      <c r="N5" s="5">
        <v>28</v>
      </c>
    </row>
    <row r="6" spans="1:14" x14ac:dyDescent="0.25">
      <c r="A6" s="3">
        <v>5</v>
      </c>
      <c r="B6" s="37" t="s">
        <v>148</v>
      </c>
      <c r="C6" s="37" t="s">
        <v>153</v>
      </c>
      <c r="D6" s="35">
        <v>5</v>
      </c>
      <c r="E6" s="5">
        <v>1964</v>
      </c>
      <c r="F6" s="5">
        <v>865</v>
      </c>
      <c r="G6" s="5">
        <v>14</v>
      </c>
      <c r="H6" s="5">
        <v>851</v>
      </c>
      <c r="I6" s="5">
        <v>865</v>
      </c>
      <c r="J6" s="6">
        <f t="shared" si="0"/>
        <v>44.042769857433811</v>
      </c>
      <c r="K6" s="5">
        <v>399</v>
      </c>
      <c r="L6" s="5">
        <v>109</v>
      </c>
      <c r="M6" s="5">
        <v>224</v>
      </c>
      <c r="N6" s="5">
        <v>119</v>
      </c>
    </row>
    <row r="7" spans="1:14" x14ac:dyDescent="0.25">
      <c r="A7" s="3">
        <v>6</v>
      </c>
      <c r="B7" s="34" t="s">
        <v>148</v>
      </c>
      <c r="C7" s="34" t="s">
        <v>154</v>
      </c>
      <c r="D7" s="36">
        <v>6</v>
      </c>
      <c r="E7" s="5">
        <v>1433</v>
      </c>
      <c r="F7" s="5">
        <v>621</v>
      </c>
      <c r="G7" s="5">
        <v>7</v>
      </c>
      <c r="H7" s="5">
        <v>614</v>
      </c>
      <c r="I7" s="5">
        <v>622</v>
      </c>
      <c r="J7" s="6">
        <f t="shared" si="0"/>
        <v>43.405443126308448</v>
      </c>
      <c r="K7" s="5">
        <v>341</v>
      </c>
      <c r="L7" s="5">
        <v>114</v>
      </c>
      <c r="M7" s="5">
        <v>141</v>
      </c>
      <c r="N7" s="5">
        <v>18</v>
      </c>
    </row>
    <row r="8" spans="1:14" x14ac:dyDescent="0.25">
      <c r="A8" s="3">
        <v>7</v>
      </c>
      <c r="B8" s="34" t="s">
        <v>148</v>
      </c>
      <c r="C8" s="34" t="s">
        <v>155</v>
      </c>
      <c r="D8" s="35">
        <v>7</v>
      </c>
      <c r="E8" s="5">
        <v>2114</v>
      </c>
      <c r="F8" s="5">
        <v>852</v>
      </c>
      <c r="G8" s="5">
        <v>5</v>
      </c>
      <c r="H8" s="5">
        <v>848</v>
      </c>
      <c r="I8" s="5">
        <v>854</v>
      </c>
      <c r="J8" s="6">
        <f t="shared" si="0"/>
        <v>40.397350993377486</v>
      </c>
      <c r="K8" s="5">
        <v>397</v>
      </c>
      <c r="L8" s="5">
        <v>74</v>
      </c>
      <c r="M8" s="5">
        <v>339</v>
      </c>
      <c r="N8" s="5">
        <v>37</v>
      </c>
    </row>
    <row r="9" spans="1:14" x14ac:dyDescent="0.25">
      <c r="A9" s="3">
        <v>8</v>
      </c>
      <c r="B9" s="34" t="s">
        <v>148</v>
      </c>
      <c r="C9" s="34" t="s">
        <v>156</v>
      </c>
      <c r="D9" s="36">
        <v>8</v>
      </c>
      <c r="E9" s="5">
        <v>1831</v>
      </c>
      <c r="F9" s="5">
        <v>796</v>
      </c>
      <c r="G9" s="5">
        <v>15</v>
      </c>
      <c r="H9" s="5">
        <v>777</v>
      </c>
      <c r="I9" s="5">
        <v>796</v>
      </c>
      <c r="J9" s="6">
        <f t="shared" si="0"/>
        <v>43.473511742217369</v>
      </c>
      <c r="K9" s="5">
        <v>389</v>
      </c>
      <c r="L9" s="5">
        <v>176</v>
      </c>
      <c r="M9" s="5">
        <v>179</v>
      </c>
      <c r="N9" s="5">
        <v>33</v>
      </c>
    </row>
    <row r="10" spans="1:14" x14ac:dyDescent="0.25">
      <c r="A10" s="3">
        <v>9</v>
      </c>
      <c r="B10" s="37" t="s">
        <v>148</v>
      </c>
      <c r="C10" s="37" t="s">
        <v>157</v>
      </c>
      <c r="D10" s="35">
        <v>9</v>
      </c>
      <c r="E10" s="5">
        <v>1948</v>
      </c>
      <c r="F10" s="5">
        <v>926</v>
      </c>
      <c r="G10" s="5">
        <v>17</v>
      </c>
      <c r="H10" s="5">
        <v>908</v>
      </c>
      <c r="I10" s="5">
        <v>926</v>
      </c>
      <c r="J10" s="6">
        <f t="shared" si="0"/>
        <v>47.535934291581114</v>
      </c>
      <c r="K10" s="5">
        <v>397</v>
      </c>
      <c r="L10" s="5">
        <v>155</v>
      </c>
      <c r="M10" s="5">
        <v>324</v>
      </c>
      <c r="N10" s="5">
        <v>29</v>
      </c>
    </row>
    <row r="11" spans="1:14" ht="15.75" thickBot="1" x14ac:dyDescent="0.3">
      <c r="A11" s="13">
        <v>10</v>
      </c>
      <c r="B11" s="40" t="s">
        <v>148</v>
      </c>
      <c r="C11" s="40" t="s">
        <v>158</v>
      </c>
      <c r="D11" s="43">
        <v>10</v>
      </c>
      <c r="E11" s="16">
        <v>2161</v>
      </c>
      <c r="F11" s="16">
        <v>1049</v>
      </c>
      <c r="G11" s="16">
        <v>9</v>
      </c>
      <c r="H11" s="16">
        <v>1039</v>
      </c>
      <c r="I11" s="16">
        <v>1051</v>
      </c>
      <c r="J11" s="17">
        <f t="shared" si="0"/>
        <v>48.634891254049052</v>
      </c>
      <c r="K11" s="16">
        <v>492</v>
      </c>
      <c r="L11" s="16">
        <v>130</v>
      </c>
      <c r="M11" s="16">
        <v>396</v>
      </c>
      <c r="N11" s="16">
        <v>20</v>
      </c>
    </row>
    <row r="12" spans="1:14" s="12" customFormat="1" ht="15.75" thickBot="1" x14ac:dyDescent="0.3">
      <c r="A12" s="21"/>
      <c r="B12" s="74" t="s">
        <v>207</v>
      </c>
      <c r="C12" s="75"/>
      <c r="D12" s="76"/>
      <c r="E12" s="22">
        <f>SUM(E2:E11)</f>
        <v>18591</v>
      </c>
      <c r="F12" s="22">
        <f>SUM(F2:F11)</f>
        <v>8196</v>
      </c>
      <c r="G12" s="22">
        <f>SUM(G2:G11)</f>
        <v>122</v>
      </c>
      <c r="H12" s="22">
        <f>SUM(H2:H11)</f>
        <v>7984</v>
      </c>
      <c r="I12" s="29">
        <f>SUM(I2:I11)</f>
        <v>8196</v>
      </c>
      <c r="J12" s="27">
        <f t="shared" si="0"/>
        <v>44.085847990963366</v>
      </c>
      <c r="K12" s="30">
        <f>SUM(K2:K11)</f>
        <v>4357</v>
      </c>
      <c r="L12" s="22">
        <f>SUM(L2:L11)</f>
        <v>1157</v>
      </c>
      <c r="M12" s="22">
        <f>SUM(M2:M11)</f>
        <v>2344</v>
      </c>
      <c r="N12" s="24">
        <f>SUM(N2:N11)</f>
        <v>361</v>
      </c>
    </row>
  </sheetData>
  <mergeCells count="1">
    <mergeCell ref="B12:D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D6" sqref="A1:N14"/>
    </sheetView>
  </sheetViews>
  <sheetFormatPr defaultRowHeight="15" x14ac:dyDescent="0.25"/>
  <cols>
    <col min="1" max="1" width="4" bestFit="1" customWidth="1"/>
  </cols>
  <sheetData>
    <row r="1" spans="1:14" ht="30" x14ac:dyDescent="0.25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9" t="s">
        <v>13</v>
      </c>
    </row>
    <row r="2" spans="1:14" x14ac:dyDescent="0.25">
      <c r="A2" s="3">
        <v>1</v>
      </c>
      <c r="B2" s="34" t="s">
        <v>135</v>
      </c>
      <c r="C2" s="34" t="s">
        <v>136</v>
      </c>
      <c r="D2" s="36">
        <v>1</v>
      </c>
      <c r="E2" s="5">
        <v>5623</v>
      </c>
      <c r="F2" s="5">
        <v>2297</v>
      </c>
      <c r="G2" s="5">
        <v>101</v>
      </c>
      <c r="H2" s="5">
        <v>2192</v>
      </c>
      <c r="I2" s="5">
        <v>2304</v>
      </c>
      <c r="J2" s="6">
        <f t="shared" ref="J2:J14" si="0">100*(I2/E2)</f>
        <v>40.97456873555042</v>
      </c>
      <c r="K2" s="5">
        <v>1234</v>
      </c>
      <c r="L2" s="5">
        <v>530</v>
      </c>
      <c r="M2" s="5">
        <v>360</v>
      </c>
      <c r="N2" s="5">
        <v>60</v>
      </c>
    </row>
    <row r="3" spans="1:14" x14ac:dyDescent="0.25">
      <c r="A3" s="3">
        <v>2</v>
      </c>
      <c r="B3" s="34" t="s">
        <v>135</v>
      </c>
      <c r="C3" s="34" t="s">
        <v>137</v>
      </c>
      <c r="D3" s="36">
        <v>2</v>
      </c>
      <c r="E3" s="5">
        <v>5488</v>
      </c>
      <c r="F3" s="5">
        <v>2189</v>
      </c>
      <c r="G3" s="5">
        <v>62</v>
      </c>
      <c r="H3" s="5">
        <v>2334</v>
      </c>
      <c r="I3" s="5">
        <v>2401</v>
      </c>
      <c r="J3" s="6">
        <f t="shared" si="0"/>
        <v>43.75</v>
      </c>
      <c r="K3" s="5">
        <v>1117</v>
      </c>
      <c r="L3" s="5">
        <v>850</v>
      </c>
      <c r="M3" s="5">
        <v>295</v>
      </c>
      <c r="N3" s="5">
        <v>69</v>
      </c>
    </row>
    <row r="4" spans="1:14" x14ac:dyDescent="0.25">
      <c r="A4" s="3">
        <v>3</v>
      </c>
      <c r="B4" s="37" t="s">
        <v>135</v>
      </c>
      <c r="C4" s="37" t="s">
        <v>138</v>
      </c>
      <c r="D4" s="35">
        <v>3</v>
      </c>
      <c r="E4" s="5">
        <v>6259</v>
      </c>
      <c r="F4" s="5">
        <v>2761</v>
      </c>
      <c r="G4" s="5">
        <v>77</v>
      </c>
      <c r="H4" s="5">
        <v>2676</v>
      </c>
      <c r="I4" s="5">
        <v>2774</v>
      </c>
      <c r="J4" s="6">
        <f t="shared" si="0"/>
        <v>44.320178942323061</v>
      </c>
      <c r="K4" s="5">
        <v>1425</v>
      </c>
      <c r="L4" s="5">
        <v>484</v>
      </c>
      <c r="M4" s="5">
        <v>622</v>
      </c>
      <c r="N4" s="5">
        <v>145</v>
      </c>
    </row>
    <row r="5" spans="1:14" x14ac:dyDescent="0.25">
      <c r="A5" s="3">
        <v>4</v>
      </c>
      <c r="B5" s="34" t="s">
        <v>135</v>
      </c>
      <c r="C5" s="34" t="s">
        <v>139</v>
      </c>
      <c r="D5" s="36">
        <v>4</v>
      </c>
      <c r="E5" s="5">
        <v>8447</v>
      </c>
      <c r="F5" s="5">
        <v>3434</v>
      </c>
      <c r="G5" s="5">
        <v>45</v>
      </c>
      <c r="H5" s="5">
        <v>3174</v>
      </c>
      <c r="I5" s="5">
        <v>3438</v>
      </c>
      <c r="J5" s="6">
        <f t="shared" si="0"/>
        <v>40.700840535101221</v>
      </c>
      <c r="K5" s="5">
        <v>2008</v>
      </c>
      <c r="L5" s="5">
        <v>497</v>
      </c>
      <c r="M5" s="5">
        <v>756</v>
      </c>
      <c r="N5" s="5">
        <v>98</v>
      </c>
    </row>
    <row r="6" spans="1:14" x14ac:dyDescent="0.25">
      <c r="A6" s="3">
        <v>5</v>
      </c>
      <c r="B6" s="37" t="s">
        <v>135</v>
      </c>
      <c r="C6" s="37" t="s">
        <v>140</v>
      </c>
      <c r="D6" s="35">
        <v>5</v>
      </c>
      <c r="E6" s="5">
        <v>7899</v>
      </c>
      <c r="F6" s="5">
        <v>3156</v>
      </c>
      <c r="G6" s="5">
        <v>94</v>
      </c>
      <c r="H6" s="5">
        <v>3022</v>
      </c>
      <c r="I6" s="5">
        <v>3157</v>
      </c>
      <c r="J6" s="6">
        <f t="shared" si="0"/>
        <v>39.967084441068494</v>
      </c>
      <c r="K6" s="5">
        <v>1771</v>
      </c>
      <c r="L6" s="5">
        <v>977</v>
      </c>
      <c r="M6" s="5">
        <v>417</v>
      </c>
      <c r="N6" s="5">
        <v>49</v>
      </c>
    </row>
    <row r="7" spans="1:14" x14ac:dyDescent="0.25">
      <c r="A7" s="3">
        <v>6</v>
      </c>
      <c r="B7" s="37" t="s">
        <v>135</v>
      </c>
      <c r="C7" s="37" t="s">
        <v>141</v>
      </c>
      <c r="D7" s="35">
        <v>6</v>
      </c>
      <c r="E7" s="5">
        <v>4821</v>
      </c>
      <c r="F7" s="5">
        <v>2196</v>
      </c>
      <c r="G7" s="5">
        <v>37</v>
      </c>
      <c r="H7" s="5">
        <v>2157</v>
      </c>
      <c r="I7" s="5">
        <v>2196</v>
      </c>
      <c r="J7" s="6">
        <f t="shared" si="0"/>
        <v>45.550715619166148</v>
      </c>
      <c r="K7" s="5">
        <v>1106</v>
      </c>
      <c r="L7" s="5">
        <v>543</v>
      </c>
      <c r="M7" s="5">
        <v>453</v>
      </c>
      <c r="N7" s="5">
        <v>55</v>
      </c>
    </row>
    <row r="8" spans="1:14" x14ac:dyDescent="0.25">
      <c r="A8" s="3">
        <v>7</v>
      </c>
      <c r="B8" s="34" t="s">
        <v>135</v>
      </c>
      <c r="C8" s="34" t="s">
        <v>142</v>
      </c>
      <c r="D8" s="36">
        <v>7</v>
      </c>
      <c r="E8" s="5">
        <v>6991</v>
      </c>
      <c r="F8" s="5">
        <v>2866</v>
      </c>
      <c r="G8" s="5">
        <v>117</v>
      </c>
      <c r="H8" s="5">
        <v>2747</v>
      </c>
      <c r="I8" s="5">
        <v>2864</v>
      </c>
      <c r="J8" s="6">
        <f t="shared" si="0"/>
        <v>40.966957516807327</v>
      </c>
      <c r="K8" s="5">
        <v>1322</v>
      </c>
      <c r="L8" s="5">
        <v>430</v>
      </c>
      <c r="M8" s="5">
        <v>846</v>
      </c>
      <c r="N8" s="5">
        <v>151</v>
      </c>
    </row>
    <row r="9" spans="1:14" x14ac:dyDescent="0.25">
      <c r="A9" s="3">
        <v>8</v>
      </c>
      <c r="B9" s="34" t="s">
        <v>135</v>
      </c>
      <c r="C9" s="34" t="s">
        <v>143</v>
      </c>
      <c r="D9" s="35">
        <v>8</v>
      </c>
      <c r="E9" s="5">
        <v>4778</v>
      </c>
      <c r="F9" s="5">
        <v>2090</v>
      </c>
      <c r="G9" s="5">
        <v>43</v>
      </c>
      <c r="H9" s="5">
        <v>1838</v>
      </c>
      <c r="I9" s="5">
        <v>1909</v>
      </c>
      <c r="J9" s="6">
        <f t="shared" si="0"/>
        <v>39.9539556299707</v>
      </c>
      <c r="K9" s="5">
        <v>1379</v>
      </c>
      <c r="L9" s="5">
        <v>370</v>
      </c>
      <c r="M9" s="5">
        <v>244</v>
      </c>
      <c r="N9" s="5">
        <v>53</v>
      </c>
    </row>
    <row r="10" spans="1:14" x14ac:dyDescent="0.25">
      <c r="A10" s="3">
        <v>9</v>
      </c>
      <c r="B10" s="37" t="s">
        <v>135</v>
      </c>
      <c r="C10" s="37" t="s">
        <v>144</v>
      </c>
      <c r="D10" s="35">
        <v>9</v>
      </c>
      <c r="E10" s="5">
        <v>4585</v>
      </c>
      <c r="F10" s="5">
        <v>2129</v>
      </c>
      <c r="G10" s="5">
        <v>35</v>
      </c>
      <c r="H10" s="5">
        <v>2080</v>
      </c>
      <c r="I10" s="5">
        <v>2130</v>
      </c>
      <c r="J10" s="6">
        <f t="shared" si="0"/>
        <v>46.455834242093786</v>
      </c>
      <c r="K10" s="5">
        <v>1121</v>
      </c>
      <c r="L10" s="5">
        <v>370</v>
      </c>
      <c r="M10" s="5">
        <v>543</v>
      </c>
      <c r="N10" s="5">
        <v>47</v>
      </c>
    </row>
    <row r="11" spans="1:14" x14ac:dyDescent="0.25">
      <c r="A11" s="3">
        <v>10</v>
      </c>
      <c r="B11" s="34" t="s">
        <v>135</v>
      </c>
      <c r="C11" s="34" t="s">
        <v>145</v>
      </c>
      <c r="D11" s="36">
        <v>10</v>
      </c>
      <c r="E11" s="5">
        <v>5278</v>
      </c>
      <c r="F11" s="5">
        <v>2163</v>
      </c>
      <c r="G11" s="5">
        <v>67</v>
      </c>
      <c r="H11" s="5">
        <v>2090</v>
      </c>
      <c r="I11" s="5">
        <v>2170</v>
      </c>
      <c r="J11" s="6">
        <f t="shared" si="0"/>
        <v>41.114058355437663</v>
      </c>
      <c r="K11" s="5">
        <v>724</v>
      </c>
      <c r="L11" s="5">
        <v>409</v>
      </c>
      <c r="M11" s="5">
        <v>739</v>
      </c>
      <c r="N11" s="5">
        <v>217</v>
      </c>
    </row>
    <row r="12" spans="1:14" x14ac:dyDescent="0.25">
      <c r="A12" s="3">
        <v>11</v>
      </c>
      <c r="B12" s="37" t="s">
        <v>135</v>
      </c>
      <c r="C12" s="37" t="s">
        <v>146</v>
      </c>
      <c r="D12" s="35">
        <v>11</v>
      </c>
      <c r="E12" s="5">
        <v>7007</v>
      </c>
      <c r="F12" s="5">
        <v>2887</v>
      </c>
      <c r="G12" s="5">
        <v>31</v>
      </c>
      <c r="H12" s="5">
        <v>2858</v>
      </c>
      <c r="I12" s="5">
        <v>2891</v>
      </c>
      <c r="J12" s="6">
        <f t="shared" si="0"/>
        <v>41.25874125874126</v>
      </c>
      <c r="K12" s="5">
        <v>2119</v>
      </c>
      <c r="L12" s="5">
        <v>460</v>
      </c>
      <c r="M12" s="5">
        <v>222</v>
      </c>
      <c r="N12" s="5">
        <v>55</v>
      </c>
    </row>
    <row r="13" spans="1:14" ht="15.75" thickBot="1" x14ac:dyDescent="0.3">
      <c r="A13" s="13">
        <v>12</v>
      </c>
      <c r="B13" s="40" t="s">
        <v>135</v>
      </c>
      <c r="C13" s="40" t="s">
        <v>147</v>
      </c>
      <c r="D13" s="43">
        <v>12</v>
      </c>
      <c r="E13" s="16">
        <v>4376</v>
      </c>
      <c r="F13" s="16">
        <v>1386</v>
      </c>
      <c r="G13" s="16">
        <v>26</v>
      </c>
      <c r="H13" s="16">
        <v>1354</v>
      </c>
      <c r="I13" s="16">
        <v>1390</v>
      </c>
      <c r="J13" s="17">
        <f t="shared" si="0"/>
        <v>31.764168190127972</v>
      </c>
      <c r="K13" s="16">
        <v>1081</v>
      </c>
      <c r="L13" s="16">
        <v>348</v>
      </c>
      <c r="M13" s="16">
        <v>244</v>
      </c>
      <c r="N13" s="16">
        <v>51</v>
      </c>
    </row>
    <row r="14" spans="1:14" s="12" customFormat="1" ht="15.75" thickBot="1" x14ac:dyDescent="0.3">
      <c r="A14" s="21"/>
      <c r="B14" s="74" t="s">
        <v>207</v>
      </c>
      <c r="C14" s="75"/>
      <c r="D14" s="76"/>
      <c r="E14" s="22">
        <f>SUM(E2:E13)</f>
        <v>71552</v>
      </c>
      <c r="F14" s="22">
        <f>SUM(F2:F13)</f>
        <v>29554</v>
      </c>
      <c r="G14" s="22">
        <f>SUM(G2:G13)</f>
        <v>735</v>
      </c>
      <c r="H14" s="22">
        <f>SUM(H2:H13)</f>
        <v>28522</v>
      </c>
      <c r="I14" s="22">
        <f>SUM(I2:I13)</f>
        <v>29624</v>
      </c>
      <c r="J14" s="23">
        <f t="shared" si="0"/>
        <v>41.402057245080506</v>
      </c>
      <c r="K14" s="22">
        <f>SUM(K2:K13)</f>
        <v>16407</v>
      </c>
      <c r="L14" s="22">
        <f>SUM(L2:L13)</f>
        <v>6268</v>
      </c>
      <c r="M14" s="22">
        <f>SUM(M2:M13)</f>
        <v>5741</v>
      </c>
      <c r="N14" s="24">
        <f>SUM(N2:N13)</f>
        <v>1050</v>
      </c>
    </row>
  </sheetData>
  <mergeCells count="1">
    <mergeCell ref="B14:D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A13" sqref="A13:XFD13"/>
    </sheetView>
  </sheetViews>
  <sheetFormatPr defaultRowHeight="15" x14ac:dyDescent="0.25"/>
  <cols>
    <col min="1" max="1" width="4" style="11" bestFit="1" customWidth="1"/>
    <col min="2" max="16384" width="9.140625" style="11"/>
  </cols>
  <sheetData>
    <row r="1" spans="1:14" ht="30" x14ac:dyDescent="0.25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9" t="s">
        <v>13</v>
      </c>
    </row>
    <row r="2" spans="1:14" x14ac:dyDescent="0.25">
      <c r="A2" s="3">
        <v>1</v>
      </c>
      <c r="B2" s="37" t="s">
        <v>123</v>
      </c>
      <c r="C2" s="37" t="s">
        <v>124</v>
      </c>
      <c r="D2" s="35">
        <v>1</v>
      </c>
      <c r="E2" s="5">
        <v>7110</v>
      </c>
      <c r="F2" s="5">
        <v>1998</v>
      </c>
      <c r="G2" s="5">
        <v>316</v>
      </c>
      <c r="H2" s="5">
        <v>1964</v>
      </c>
      <c r="I2" s="5">
        <v>1704</v>
      </c>
      <c r="J2" s="6">
        <f t="shared" ref="J2:J13" si="0">100*(I2/E2)</f>
        <v>23.966244725738399</v>
      </c>
      <c r="K2" s="5">
        <v>1352</v>
      </c>
      <c r="L2" s="5">
        <v>198</v>
      </c>
      <c r="M2" s="5">
        <v>157</v>
      </c>
      <c r="N2" s="5">
        <v>679</v>
      </c>
    </row>
    <row r="3" spans="1:14" x14ac:dyDescent="0.25">
      <c r="A3" s="3">
        <v>2</v>
      </c>
      <c r="B3" s="34" t="s">
        <v>123</v>
      </c>
      <c r="C3" s="34" t="s">
        <v>125</v>
      </c>
      <c r="D3" s="35">
        <v>2</v>
      </c>
      <c r="E3" s="5">
        <v>6796</v>
      </c>
      <c r="F3" s="5">
        <v>2106</v>
      </c>
      <c r="G3" s="5">
        <v>51</v>
      </c>
      <c r="H3" s="5">
        <v>2066</v>
      </c>
      <c r="I3" s="5">
        <v>2119</v>
      </c>
      <c r="J3" s="6">
        <f t="shared" si="0"/>
        <v>31.180105944673336</v>
      </c>
      <c r="K3" s="5">
        <v>1192</v>
      </c>
      <c r="L3" s="5">
        <v>111</v>
      </c>
      <c r="M3" s="5">
        <v>123</v>
      </c>
      <c r="N3" s="5">
        <v>664</v>
      </c>
    </row>
    <row r="4" spans="1:14" x14ac:dyDescent="0.25">
      <c r="A4" s="3">
        <v>3</v>
      </c>
      <c r="B4" s="37" t="s">
        <v>123</v>
      </c>
      <c r="C4" s="37" t="s">
        <v>126</v>
      </c>
      <c r="D4" s="35">
        <v>3</v>
      </c>
      <c r="E4" s="5">
        <v>4281</v>
      </c>
      <c r="F4" s="5">
        <v>1583</v>
      </c>
      <c r="G4" s="5">
        <v>28</v>
      </c>
      <c r="H4" s="5">
        <v>1555</v>
      </c>
      <c r="I4" s="5">
        <v>1379</v>
      </c>
      <c r="J4" s="6">
        <f t="shared" si="0"/>
        <v>32.212099976640971</v>
      </c>
      <c r="K4" s="5">
        <v>788</v>
      </c>
      <c r="L4" s="5">
        <v>163</v>
      </c>
      <c r="M4" s="5">
        <v>43</v>
      </c>
      <c r="N4" s="5">
        <v>561</v>
      </c>
    </row>
    <row r="5" spans="1:14" x14ac:dyDescent="0.25">
      <c r="A5" s="3">
        <v>4</v>
      </c>
      <c r="B5" s="37" t="s">
        <v>123</v>
      </c>
      <c r="C5" s="37" t="s">
        <v>127</v>
      </c>
      <c r="D5" s="35">
        <v>4</v>
      </c>
      <c r="E5" s="5">
        <v>5976</v>
      </c>
      <c r="F5" s="5">
        <v>2025</v>
      </c>
      <c r="G5" s="5">
        <v>56</v>
      </c>
      <c r="H5" s="5">
        <v>1962</v>
      </c>
      <c r="I5" s="5">
        <v>2022</v>
      </c>
      <c r="J5" s="6">
        <f t="shared" si="0"/>
        <v>33.835341365461844</v>
      </c>
      <c r="K5" s="5">
        <v>1062</v>
      </c>
      <c r="L5" s="5">
        <v>209</v>
      </c>
      <c r="M5" s="5">
        <v>169</v>
      </c>
      <c r="N5" s="5">
        <v>543</v>
      </c>
    </row>
    <row r="6" spans="1:14" x14ac:dyDescent="0.25">
      <c r="A6" s="3">
        <v>5</v>
      </c>
      <c r="B6" s="34" t="s">
        <v>123</v>
      </c>
      <c r="C6" s="34" t="s">
        <v>128</v>
      </c>
      <c r="D6" s="36">
        <v>5</v>
      </c>
      <c r="E6" s="5">
        <v>4820</v>
      </c>
      <c r="F6" s="5">
        <v>1848</v>
      </c>
      <c r="G6" s="5">
        <v>49</v>
      </c>
      <c r="H6" s="5">
        <v>1795</v>
      </c>
      <c r="I6" s="5">
        <v>1849</v>
      </c>
      <c r="J6" s="6">
        <f t="shared" si="0"/>
        <v>38.360995850622409</v>
      </c>
      <c r="K6" s="5">
        <v>967</v>
      </c>
      <c r="L6" s="5">
        <v>251</v>
      </c>
      <c r="M6" s="5">
        <v>216</v>
      </c>
      <c r="N6" s="5">
        <v>361</v>
      </c>
    </row>
    <row r="7" spans="1:14" x14ac:dyDescent="0.25">
      <c r="A7" s="3">
        <v>6</v>
      </c>
      <c r="B7" s="34" t="s">
        <v>123</v>
      </c>
      <c r="C7" s="34" t="s">
        <v>129</v>
      </c>
      <c r="D7" s="36">
        <v>6</v>
      </c>
      <c r="E7" s="5">
        <v>6035</v>
      </c>
      <c r="F7" s="5">
        <v>2073</v>
      </c>
      <c r="G7" s="5">
        <v>66</v>
      </c>
      <c r="H7" s="5">
        <v>2023</v>
      </c>
      <c r="I7" s="5">
        <v>2078</v>
      </c>
      <c r="J7" s="6">
        <f t="shared" si="0"/>
        <v>34.43247721623861</v>
      </c>
      <c r="K7" s="5">
        <v>1265</v>
      </c>
      <c r="L7" s="5">
        <v>223</v>
      </c>
      <c r="M7" s="5">
        <v>222</v>
      </c>
      <c r="N7" s="5">
        <v>299</v>
      </c>
    </row>
    <row r="8" spans="1:14" x14ac:dyDescent="0.25">
      <c r="A8" s="3">
        <v>7</v>
      </c>
      <c r="B8" s="34" t="s">
        <v>123</v>
      </c>
      <c r="C8" s="34" t="s">
        <v>130</v>
      </c>
      <c r="D8" s="36">
        <v>7</v>
      </c>
      <c r="E8" s="5">
        <v>3970</v>
      </c>
      <c r="F8" s="5">
        <v>1748</v>
      </c>
      <c r="G8" s="5">
        <v>52</v>
      </c>
      <c r="H8" s="5">
        <v>1696</v>
      </c>
      <c r="I8" s="5">
        <v>1751</v>
      </c>
      <c r="J8" s="6">
        <f t="shared" si="0"/>
        <v>44.105793450881613</v>
      </c>
      <c r="K8" s="5">
        <v>922</v>
      </c>
      <c r="L8" s="5">
        <v>429</v>
      </c>
      <c r="M8" s="5">
        <v>176</v>
      </c>
      <c r="N8" s="5">
        <v>169</v>
      </c>
    </row>
    <row r="9" spans="1:14" x14ac:dyDescent="0.25">
      <c r="A9" s="3">
        <v>8</v>
      </c>
      <c r="B9" s="37" t="s">
        <v>123</v>
      </c>
      <c r="C9" s="37" t="s">
        <v>131</v>
      </c>
      <c r="D9" s="35">
        <v>8</v>
      </c>
      <c r="E9" s="5">
        <v>4655</v>
      </c>
      <c r="F9" s="5">
        <v>2028</v>
      </c>
      <c r="G9" s="5">
        <v>38</v>
      </c>
      <c r="H9" s="5">
        <v>1989</v>
      </c>
      <c r="I9" s="5">
        <v>1680</v>
      </c>
      <c r="J9" s="6">
        <f t="shared" si="0"/>
        <v>36.090225563909769</v>
      </c>
      <c r="K9" s="5">
        <v>950</v>
      </c>
      <c r="L9" s="5">
        <v>608</v>
      </c>
      <c r="M9" s="5">
        <v>134</v>
      </c>
      <c r="N9" s="5">
        <v>297</v>
      </c>
    </row>
    <row r="10" spans="1:14" x14ac:dyDescent="0.25">
      <c r="A10" s="3">
        <v>9</v>
      </c>
      <c r="B10" s="34" t="s">
        <v>123</v>
      </c>
      <c r="C10" s="34" t="s">
        <v>132</v>
      </c>
      <c r="D10" s="36">
        <v>9</v>
      </c>
      <c r="E10" s="5">
        <v>7276</v>
      </c>
      <c r="F10" s="5">
        <v>2890</v>
      </c>
      <c r="G10" s="5">
        <v>121</v>
      </c>
      <c r="H10" s="5">
        <v>2826</v>
      </c>
      <c r="I10" s="5">
        <v>2888</v>
      </c>
      <c r="J10" s="6">
        <f t="shared" si="0"/>
        <v>39.692138537658053</v>
      </c>
      <c r="K10" s="5">
        <v>1514</v>
      </c>
      <c r="L10" s="5">
        <v>528</v>
      </c>
      <c r="M10" s="5">
        <v>316</v>
      </c>
      <c r="N10" s="5">
        <v>402</v>
      </c>
    </row>
    <row r="11" spans="1:14" x14ac:dyDescent="0.25">
      <c r="A11" s="3">
        <v>10</v>
      </c>
      <c r="B11" s="37" t="s">
        <v>123</v>
      </c>
      <c r="C11" s="37" t="s">
        <v>133</v>
      </c>
      <c r="D11" s="36">
        <v>10</v>
      </c>
      <c r="E11" s="5">
        <v>8645</v>
      </c>
      <c r="F11" s="5">
        <v>3270</v>
      </c>
      <c r="G11" s="5">
        <v>138</v>
      </c>
      <c r="H11" s="5">
        <v>3120</v>
      </c>
      <c r="I11" s="5">
        <v>3266</v>
      </c>
      <c r="J11" s="6">
        <f t="shared" si="0"/>
        <v>37.77906304222094</v>
      </c>
      <c r="K11" s="5">
        <v>1631</v>
      </c>
      <c r="L11" s="5">
        <v>868</v>
      </c>
      <c r="M11" s="5">
        <v>385</v>
      </c>
      <c r="N11" s="5">
        <v>236</v>
      </c>
    </row>
    <row r="12" spans="1:14" ht="15.75" thickBot="1" x14ac:dyDescent="0.3">
      <c r="A12" s="13">
        <v>11</v>
      </c>
      <c r="B12" s="40" t="s">
        <v>123</v>
      </c>
      <c r="C12" s="40" t="s">
        <v>134</v>
      </c>
      <c r="D12" s="41">
        <v>11</v>
      </c>
      <c r="E12" s="16">
        <v>3859</v>
      </c>
      <c r="F12" s="16">
        <v>1362</v>
      </c>
      <c r="G12" s="16">
        <v>67</v>
      </c>
      <c r="H12" s="16">
        <v>1295</v>
      </c>
      <c r="I12" s="16">
        <v>1366</v>
      </c>
      <c r="J12" s="17">
        <f t="shared" si="0"/>
        <v>35.397771443379114</v>
      </c>
      <c r="K12" s="16">
        <v>731</v>
      </c>
      <c r="L12" s="16">
        <v>235</v>
      </c>
      <c r="M12" s="16">
        <v>59</v>
      </c>
      <c r="N12" s="16">
        <v>191</v>
      </c>
    </row>
    <row r="13" spans="1:14" s="12" customFormat="1" ht="15.75" thickBot="1" x14ac:dyDescent="0.3">
      <c r="A13" s="21"/>
      <c r="B13" s="74" t="s">
        <v>207</v>
      </c>
      <c r="C13" s="75"/>
      <c r="D13" s="76"/>
      <c r="E13" s="22">
        <f>SUM(E2:E12)</f>
        <v>63423</v>
      </c>
      <c r="F13" s="22">
        <f>SUM(F2:F12)</f>
        <v>22931</v>
      </c>
      <c r="G13" s="22">
        <f>SUM(G2:G12)</f>
        <v>982</v>
      </c>
      <c r="H13" s="22">
        <f>SUM(H2:H12)</f>
        <v>22291</v>
      </c>
      <c r="I13" s="22">
        <f>SUM(I2:I12)</f>
        <v>22102</v>
      </c>
      <c r="J13" s="23">
        <f t="shared" si="0"/>
        <v>34.848556517351746</v>
      </c>
      <c r="K13" s="22">
        <f>SUM(K2:K12)</f>
        <v>12374</v>
      </c>
      <c r="L13" s="22">
        <f>SUM(L2:L12)</f>
        <v>3823</v>
      </c>
      <c r="M13" s="22">
        <f>SUM(M2:M12)</f>
        <v>2000</v>
      </c>
      <c r="N13" s="24">
        <f>SUM(N2:N12)</f>
        <v>4402</v>
      </c>
    </row>
  </sheetData>
  <mergeCells count="1">
    <mergeCell ref="B13:D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ADO</vt:lpstr>
      <vt:lpstr>OYE</vt:lpstr>
      <vt:lpstr>MOBA</vt:lpstr>
      <vt:lpstr>ISE</vt:lpstr>
      <vt:lpstr>IREPODUN</vt:lpstr>
      <vt:lpstr>ILEJEMEJE</vt:lpstr>
      <vt:lpstr>IKOLE</vt:lpstr>
      <vt:lpstr>IKERE</vt:lpstr>
      <vt:lpstr>IJERO</vt:lpstr>
      <vt:lpstr>IDO</vt:lpstr>
      <vt:lpstr>GBONYIN</vt:lpstr>
      <vt:lpstr>EMURE</vt:lpstr>
      <vt:lpstr>EKITI WEST</vt:lpstr>
      <vt:lpstr>EKITI SOUTH</vt:lpstr>
      <vt:lpstr>EKITI EAST</vt:lpstr>
      <vt:lpstr>EFON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Softclue</dc:creator>
  <cp:lastModifiedBy>Softclue</cp:lastModifiedBy>
  <dcterms:created xsi:type="dcterms:W3CDTF">2022-09-11T05:35:57Z</dcterms:created>
  <dcterms:modified xsi:type="dcterms:W3CDTF">2022-09-21T17:32:36Z</dcterms:modified>
</cp:coreProperties>
</file>